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05"/>
  <workbookPr updateLinks="never" codeName="ThisWorkbook" defaultThemeVersion="124226"/>
  <mc:AlternateContent xmlns:mc="http://schemas.openxmlformats.org/markup-compatibility/2006">
    <mc:Choice Requires="x15">
      <x15ac:absPath xmlns:x15ac="http://schemas.microsoft.com/office/spreadsheetml/2010/11/ac" url="C:\Users\CliveDal1\Documents\"/>
    </mc:Choice>
  </mc:AlternateContent>
  <xr:revisionPtr revIDLastSave="0" documentId="8_{6EA85BFF-759E-4ABC-B197-8DFBECB516EE}" xr6:coauthVersionLast="40" xr6:coauthVersionMax="40" xr10:uidLastSave="{00000000-0000-0000-0000-000000000000}"/>
  <bookViews>
    <workbookView xWindow="0" yWindow="0" windowWidth="20490" windowHeight="7620" tabRatio="567" firstSheet="1" activeTab="1" xr2:uid="{00000000-000D-0000-FFFF-FFFF00000000}"/>
  </bookViews>
  <sheets>
    <sheet name="User Guide" sheetId="5" r:id="rId1"/>
    <sheet name="Template" sheetId="6" r:id="rId2"/>
    <sheet name="Advert Mock Up" sheetId="8" r:id="rId3"/>
    <sheet name="Drop Down" sheetId="3" state="hidden" r:id="rId4"/>
  </sheets>
  <definedNames>
    <definedName name="_xlnm._FilterDatabase" localSheetId="3" hidden="1">'Drop Down'!$A$1:$F$12482</definedName>
    <definedName name="closure_type">'Drop Down'!$E$1:$E$3</definedName>
    <definedName name="closuretype">'Drop Down'!$E$3:$E$7</definedName>
    <definedName name="date">'Drop Down'!$G$3:$G$453</definedName>
    <definedName name="dates">'Drop Down'!$G$2:$G$453</definedName>
    <definedName name="days">'Drop Down'!$F$2:$F$9</definedName>
    <definedName name="occurance">'Drop Down'!$F$14:$F$20</definedName>
    <definedName name="_xlnm.Print_Area" localSheetId="2">'Advert Mock Up'!$B$2:$D$26</definedName>
    <definedName name="_xlnm.Print_Area" localSheetId="1">Template!$A$1:$F$60</definedName>
    <definedName name="_xlnm.Print_Area" localSheetId="0">'User Guide'!$A$1:$E$101</definedName>
    <definedName name="reason_for_closue">'Drop Down'!$E$9:$E$9</definedName>
    <definedName name="reasonforactclosure">'Drop Down'!$E$9:$E$21</definedName>
    <definedName name="reasonforproposedclosure">'Drop Down'!#REF!</definedName>
    <definedName name="RoadWorkType">'Drop Down'!#REF!</definedName>
    <definedName name="times">'Drop Down'!$H$2:$H$28</definedName>
  </definedNames>
  <calcPr calcId="191028" calcCompleted="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09" i="6" l="1"/>
  <c r="AL96" i="6"/>
  <c r="AK96" i="6"/>
  <c r="AK97" i="6"/>
  <c r="AK98" i="6"/>
  <c r="AK99" i="6"/>
  <c r="AK100" i="6"/>
  <c r="AK101" i="6"/>
  <c r="AK102" i="6"/>
  <c r="AK103" i="6"/>
  <c r="AE100" i="6"/>
  <c r="AE101" i="6"/>
  <c r="AE102" i="6"/>
  <c r="AE103" i="6"/>
  <c r="AD100" i="6"/>
  <c r="AD101" i="6"/>
  <c r="AD102" i="6"/>
  <c r="AD103" i="6"/>
  <c r="AP96" i="6"/>
  <c r="AP103" i="6"/>
  <c r="AO96" i="6"/>
  <c r="AO103" i="6"/>
  <c r="AN96" i="6"/>
  <c r="AN100" i="6"/>
  <c r="AL103" i="6"/>
  <c r="AJ96" i="6"/>
  <c r="AJ100" i="6"/>
  <c r="AI96" i="6"/>
  <c r="AI100" i="6"/>
  <c r="AH96" i="6"/>
  <c r="AH97" i="6"/>
  <c r="AG96" i="6"/>
  <c r="AG100" i="6"/>
  <c r="AF96" i="6"/>
  <c r="AF100" i="6"/>
  <c r="AE96" i="6"/>
  <c r="AE97" i="6"/>
  <c r="AE98" i="6"/>
  <c r="AE99" i="6"/>
  <c r="AD96" i="6"/>
  <c r="AD97" i="6"/>
  <c r="AD98" i="6"/>
  <c r="AD99" i="6"/>
  <c r="AH100" i="6"/>
  <c r="AH98" i="6"/>
  <c r="AH101" i="6"/>
  <c r="AN101" i="6"/>
  <c r="AN102" i="6"/>
  <c r="AN103" i="6"/>
  <c r="AF97" i="6"/>
  <c r="AJ97" i="6"/>
  <c r="AO97" i="6"/>
  <c r="AO98" i="6"/>
  <c r="AO99" i="6"/>
  <c r="AO100" i="6"/>
  <c r="AO101" i="6"/>
  <c r="AO102" i="6"/>
  <c r="AI97" i="6"/>
  <c r="AN97" i="6"/>
  <c r="AN98" i="6"/>
  <c r="AN99" i="6"/>
  <c r="AG97" i="6"/>
  <c r="AL97" i="6"/>
  <c r="AP97" i="6"/>
  <c r="AL98" i="6"/>
  <c r="AP98" i="6"/>
  <c r="AL99" i="6"/>
  <c r="AP99" i="6"/>
  <c r="AL100" i="6"/>
  <c r="AP100" i="6"/>
  <c r="AL101" i="6"/>
  <c r="AP101" i="6"/>
  <c r="AL102" i="6"/>
  <c r="AP102" i="6"/>
  <c r="B95" i="6"/>
  <c r="AH99" i="6"/>
  <c r="AH103" i="6"/>
  <c r="AH102" i="6"/>
  <c r="AJ101" i="6"/>
  <c r="AJ98" i="6"/>
  <c r="AG101" i="6"/>
  <c r="AG98" i="6"/>
  <c r="AI101" i="6"/>
  <c r="AI98" i="6"/>
  <c r="AF101" i="6"/>
  <c r="AF98" i="6"/>
  <c r="N28" i="6"/>
  <c r="AG102" i="6"/>
  <c r="AG99" i="6"/>
  <c r="AG103" i="6"/>
  <c r="AI102" i="6"/>
  <c r="AI99" i="6"/>
  <c r="AI103" i="6"/>
  <c r="AF102" i="6"/>
  <c r="AF99" i="6"/>
  <c r="AF103" i="6"/>
  <c r="AJ102" i="6"/>
  <c r="AJ99" i="6"/>
  <c r="AJ103" i="6"/>
  <c r="F103" i="6"/>
  <c r="AB99" i="6"/>
  <c r="AB103" i="6"/>
  <c r="F102" i="6"/>
  <c r="AA99" i="6"/>
  <c r="AA103" i="6"/>
  <c r="F101" i="6"/>
  <c r="Z99" i="6"/>
  <c r="Z103" i="6"/>
  <c r="D103" i="6"/>
  <c r="D102" i="6"/>
  <c r="D101" i="6"/>
  <c r="B103" i="6"/>
  <c r="AB97" i="6"/>
  <c r="AB101" i="6"/>
  <c r="B102" i="6"/>
  <c r="B101" i="6"/>
  <c r="B98" i="6"/>
  <c r="B99" i="6"/>
  <c r="B97" i="6"/>
  <c r="Z96" i="6"/>
  <c r="Z100" i="6"/>
  <c r="Y96" i="6"/>
  <c r="Y97" i="6"/>
  <c r="Y98" i="6"/>
  <c r="Y99" i="6"/>
  <c r="Y100" i="6"/>
  <c r="Y101" i="6"/>
  <c r="Y102" i="6"/>
  <c r="Y103" i="6"/>
  <c r="Z97" i="6"/>
  <c r="Z101" i="6"/>
  <c r="AA98" i="6"/>
  <c r="AA102" i="6"/>
  <c r="AB98" i="6"/>
  <c r="AB102" i="6"/>
  <c r="Z98" i="6"/>
  <c r="Z102" i="6"/>
  <c r="AA96" i="6"/>
  <c r="AA100" i="6"/>
  <c r="AB96" i="6"/>
  <c r="AB100" i="6"/>
  <c r="AA97" i="6"/>
  <c r="AA101" i="6"/>
  <c r="T24" i="6"/>
  <c r="G29" i="6"/>
  <c r="N47" i="6"/>
  <c r="N34" i="6"/>
  <c r="N31" i="6"/>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269" i="3"/>
  <c r="M270" i="3"/>
  <c r="M271" i="3"/>
  <c r="M272" i="3"/>
  <c r="M273" i="3"/>
  <c r="M274" i="3"/>
  <c r="M275" i="3"/>
  <c r="M276" i="3"/>
  <c r="M277" i="3"/>
  <c r="M278" i="3"/>
  <c r="M279" i="3"/>
  <c r="M280" i="3"/>
  <c r="M281" i="3"/>
  <c r="M282" i="3"/>
  <c r="M283" i="3"/>
  <c r="M284" i="3"/>
  <c r="M285" i="3"/>
  <c r="M286" i="3"/>
  <c r="M287" i="3"/>
  <c r="M288" i="3"/>
  <c r="M289" i="3"/>
  <c r="M290" i="3"/>
  <c r="M291" i="3"/>
  <c r="M292" i="3"/>
  <c r="M293" i="3"/>
  <c r="M294" i="3"/>
  <c r="M295" i="3"/>
  <c r="M296" i="3"/>
  <c r="M297" i="3"/>
  <c r="M298" i="3"/>
  <c r="M299" i="3"/>
  <c r="M300" i="3"/>
  <c r="M301" i="3"/>
  <c r="M302" i="3"/>
  <c r="M303" i="3"/>
  <c r="M304" i="3"/>
  <c r="M305" i="3"/>
  <c r="M306" i="3"/>
  <c r="M307" i="3"/>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357" i="3"/>
  <c r="M358" i="3"/>
  <c r="M359" i="3"/>
  <c r="M360" i="3"/>
  <c r="M361" i="3"/>
  <c r="M362" i="3"/>
  <c r="M363" i="3"/>
  <c r="M364" i="3"/>
  <c r="M365" i="3"/>
  <c r="M366" i="3"/>
  <c r="M367" i="3"/>
  <c r="M368" i="3"/>
  <c r="M369" i="3"/>
  <c r="M370" i="3"/>
  <c r="M371" i="3"/>
  <c r="M372" i="3"/>
  <c r="M373" i="3"/>
  <c r="M374" i="3"/>
  <c r="M375" i="3"/>
  <c r="M376" i="3"/>
  <c r="M377" i="3"/>
  <c r="M378" i="3"/>
  <c r="M379" i="3"/>
  <c r="M380" i="3"/>
  <c r="M381" i="3"/>
  <c r="M382" i="3"/>
  <c r="M383" i="3"/>
  <c r="M384" i="3"/>
  <c r="M385" i="3"/>
  <c r="M386" i="3"/>
  <c r="M387" i="3"/>
  <c r="M388" i="3"/>
  <c r="M389" i="3"/>
  <c r="M390" i="3"/>
  <c r="M391" i="3"/>
  <c r="M392" i="3"/>
  <c r="M393" i="3"/>
  <c r="M394" i="3"/>
  <c r="M395" i="3"/>
  <c r="M396" i="3"/>
  <c r="M397" i="3"/>
  <c r="M398" i="3"/>
  <c r="M399" i="3"/>
  <c r="M400" i="3"/>
  <c r="M401" i="3"/>
  <c r="M402" i="3"/>
  <c r="M403" i="3"/>
  <c r="M404" i="3"/>
  <c r="M405" i="3"/>
  <c r="M406" i="3"/>
  <c r="M407" i="3"/>
  <c r="M408" i="3"/>
  <c r="M409" i="3"/>
  <c r="M410" i="3"/>
  <c r="V50" i="6"/>
  <c r="V28" i="6"/>
  <c r="V29" i="6"/>
  <c r="V30" i="6"/>
  <c r="V31" i="6"/>
  <c r="V32" i="6"/>
  <c r="V33" i="6"/>
  <c r="V34" i="6"/>
  <c r="V35" i="6"/>
  <c r="V36" i="6"/>
  <c r="V37" i="6"/>
  <c r="V38" i="6"/>
  <c r="V39" i="6"/>
  <c r="V40" i="6"/>
  <c r="V41" i="6"/>
  <c r="V42" i="6"/>
  <c r="V43" i="6"/>
  <c r="V44" i="6"/>
  <c r="V45" i="6"/>
  <c r="V46" i="6"/>
  <c r="V47" i="6"/>
  <c r="V48" i="6"/>
  <c r="V49" i="6"/>
  <c r="V27" i="6"/>
  <c r="O40" i="6"/>
  <c r="B19" i="8"/>
  <c r="D35" i="8"/>
  <c r="C28" i="6"/>
  <c r="B13" i="8"/>
  <c r="N59" i="6"/>
  <c r="O7" i="6"/>
  <c r="T13" i="6"/>
  <c r="T14" i="6"/>
  <c r="T15" i="6"/>
  <c r="T16" i="6"/>
  <c r="N15" i="6"/>
  <c r="T12" i="6"/>
  <c r="N12" i="6"/>
  <c r="N14" i="6"/>
  <c r="N13" i="6"/>
  <c r="N17" i="6"/>
  <c r="B6" i="8"/>
  <c r="D2" i="3"/>
  <c r="C2" i="3"/>
  <c r="L4" i="3"/>
  <c r="K4" i="3"/>
  <c r="N35" i="6"/>
  <c r="N32" i="6"/>
  <c r="N29" i="6"/>
  <c r="N55" i="6"/>
  <c r="B2" i="3"/>
  <c r="U55" i="6"/>
  <c r="U54" i="6"/>
  <c r="U53" i="6"/>
  <c r="N57" i="6"/>
  <c r="L7" i="8"/>
  <c r="N61" i="6"/>
  <c r="U50" i="6"/>
  <c r="U28" i="6"/>
  <c r="U29" i="6"/>
  <c r="U30" i="6"/>
  <c r="U31" i="6"/>
  <c r="U32" i="6"/>
  <c r="U33" i="6"/>
  <c r="U34" i="6"/>
  <c r="U35" i="6"/>
  <c r="U36" i="6"/>
  <c r="U37" i="6"/>
  <c r="U38" i="6"/>
  <c r="U41" i="6"/>
  <c r="U42" i="6"/>
  <c r="U43" i="6"/>
  <c r="U44" i="6"/>
  <c r="U45" i="6"/>
  <c r="U46" i="6"/>
  <c r="U47" i="6"/>
  <c r="U48" i="6"/>
  <c r="U49" i="6"/>
  <c r="U27" i="6"/>
  <c r="Q35" i="6"/>
  <c r="R35" i="6"/>
  <c r="S35" i="6"/>
  <c r="F35" i="6"/>
  <c r="Q29" i="6"/>
  <c r="R29" i="6"/>
  <c r="Q34" i="6"/>
  <c r="Q28" i="6"/>
  <c r="Q32" i="6"/>
  <c r="R32" i="6"/>
  <c r="S32" i="6"/>
  <c r="F32" i="6"/>
  <c r="Q31" i="6"/>
  <c r="P34" i="6"/>
  <c r="P28" i="6"/>
  <c r="P31" i="6"/>
  <c r="B23" i="8"/>
  <c r="B24" i="8"/>
  <c r="B25" i="8"/>
  <c r="B26" i="8"/>
  <c r="B22" i="8"/>
  <c r="A97" i="5"/>
  <c r="A98" i="5"/>
  <c r="A99" i="5"/>
  <c r="A100" i="5"/>
  <c r="A101" i="5"/>
  <c r="A96" i="5"/>
  <c r="R31" i="6"/>
  <c r="R28" i="6"/>
  <c r="R34" i="6"/>
  <c r="S29" i="6"/>
  <c r="F29" i="6"/>
  <c r="S34" i="6"/>
  <c r="F34" i="6"/>
  <c r="S31" i="6"/>
  <c r="F31" i="6"/>
  <c r="P52" i="6"/>
  <c r="P53" i="6"/>
  <c r="S28" i="6"/>
  <c r="F28" i="6"/>
  <c r="O52" i="6"/>
  <c r="O53" i="6"/>
  <c r="P50" i="6"/>
  <c r="B16" i="8"/>
  <c r="AM96" i="6"/>
  <c r="O54" i="6"/>
  <c r="P54" i="6"/>
  <c r="N42" i="6"/>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370" i="3"/>
  <c r="L371" i="3"/>
  <c r="L372" i="3"/>
  <c r="L373" i="3"/>
  <c r="L374" i="3"/>
  <c r="L375" i="3"/>
  <c r="L376" i="3"/>
  <c r="L377" i="3"/>
  <c r="L378" i="3"/>
  <c r="L379" i="3"/>
  <c r="L380" i="3"/>
  <c r="L381" i="3"/>
  <c r="L382" i="3"/>
  <c r="L383" i="3"/>
  <c r="L384" i="3"/>
  <c r="L385" i="3"/>
  <c r="L386" i="3"/>
  <c r="L387" i="3"/>
  <c r="L388" i="3"/>
  <c r="L389" i="3"/>
  <c r="L390" i="3"/>
  <c r="L391" i="3"/>
  <c r="L392" i="3"/>
  <c r="L393" i="3"/>
  <c r="L394" i="3"/>
  <c r="L395" i="3"/>
  <c r="L396" i="3"/>
  <c r="L397" i="3"/>
  <c r="L398" i="3"/>
  <c r="L399" i="3"/>
  <c r="L400" i="3"/>
  <c r="L401" i="3"/>
  <c r="L402" i="3"/>
  <c r="L403" i="3"/>
  <c r="L404" i="3"/>
  <c r="L405" i="3"/>
  <c r="L406" i="3"/>
  <c r="L407" i="3"/>
  <c r="L408" i="3"/>
  <c r="L409" i="3"/>
  <c r="L410"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AM98" i="6"/>
  <c r="AM102" i="6"/>
  <c r="AM101" i="6"/>
  <c r="AM99" i="6"/>
  <c r="AM103" i="6"/>
  <c r="AM97" i="6"/>
  <c r="AM100" i="6"/>
  <c r="N60" i="6"/>
  <c r="N56" i="6"/>
  <c r="N39" i="6"/>
  <c r="N45" i="6"/>
  <c r="B23" i="6"/>
  <c r="B22" i="6"/>
  <c r="B105" i="6"/>
  <c r="AC96" i="6"/>
  <c r="B106" i="6"/>
  <c r="AC97" i="6"/>
  <c r="AC100" i="6"/>
  <c r="B5" i="8"/>
  <c r="B10" i="8"/>
  <c r="D39" i="8"/>
  <c r="D37" i="8"/>
  <c r="D34" i="8"/>
  <c r="D33" i="8"/>
  <c r="D32" i="8"/>
  <c r="D31" i="8"/>
  <c r="J30" i="8"/>
  <c r="AC101" i="6"/>
  <c r="AC98" i="6"/>
  <c r="B30" i="8"/>
  <c r="H95" i="6"/>
  <c r="AC99" i="6"/>
  <c r="AC103" i="6"/>
  <c r="AC102" i="6"/>
</calcChain>
</file>

<file path=xl/sharedStrings.xml><?xml version="1.0" encoding="utf-8"?>
<sst xmlns="http://schemas.openxmlformats.org/spreadsheetml/2006/main" count="54252" uniqueCount="13309">
  <si>
    <t>Welcome to Auckland Transports Temporary Road Closure Advertisement Form (Excel workbook)</t>
  </si>
  <si>
    <t>Introduction</t>
  </si>
  <si>
    <t>It is a legislative requirement that all full road closures are notified publically.</t>
  </si>
  <si>
    <t>A road closure is defined as ALL lanes closed in BOTH directions.</t>
  </si>
  <si>
    <t>This advertisment is only required for road closures as defined above.</t>
  </si>
  <si>
    <r>
      <t>Please complete all fields in the '</t>
    </r>
    <r>
      <rPr>
        <u/>
        <sz val="10"/>
        <rFont val="Calibri"/>
        <family val="2"/>
        <scheme val="minor"/>
      </rPr>
      <t>TEMPLATE</t>
    </r>
    <r>
      <rPr>
        <sz val="10"/>
        <rFont val="Calibri"/>
        <family val="2"/>
        <scheme val="minor"/>
      </rPr>
      <t>' tab and attach file to work site application, email a copy to RoadNotice@at.govt.nz</t>
    </r>
  </si>
  <si>
    <t>Objectives</t>
  </si>
  <si>
    <t>Ensure that the Auckland Transport has approved the closure before the advertisement is placed.</t>
  </si>
  <si>
    <t xml:space="preserve">To gather consistent and accurate information about all proposed Temporary Road Closures. </t>
  </si>
  <si>
    <t>Ensure that Auckland Transport approves the wording of every advertisement before it is sent to our advertising agent Haines Attract.</t>
  </si>
  <si>
    <t>To publish this information in the newspaper, and to make the information available to many stakeholders including:</t>
  </si>
  <si>
    <t>Auckland Council call centres, Auckland Transport call centres, Auckland Transport Internet Web page, Fire Department, Police, Ambulance, other essential services, Bus Companies etc.</t>
  </si>
  <si>
    <t>Methodology</t>
  </si>
  <si>
    <t>1) Complete all mandatory fields in 'Template' tab, fields highlighted in blue.</t>
  </si>
  <si>
    <r>
      <rPr>
        <sz val="10"/>
        <rFont val="Calibri"/>
        <family val="2"/>
      </rPr>
      <t xml:space="preserve">     • </t>
    </r>
    <r>
      <rPr>
        <sz val="10"/>
        <rFont val="Calibri"/>
        <family val="2"/>
        <scheme val="minor"/>
      </rPr>
      <t>Use Pick Lists to ensure correct spelling, consistent terminology.</t>
    </r>
  </si>
  <si>
    <r>
      <rPr>
        <sz val="10"/>
        <rFont val="Calibri"/>
        <family val="2"/>
      </rPr>
      <t xml:space="preserve">     • </t>
    </r>
    <r>
      <rPr>
        <sz val="10"/>
        <rFont val="Calibri"/>
        <family val="2"/>
        <scheme val="minor"/>
      </rPr>
      <t>Double click drop arrow to activate drop down menus</t>
    </r>
  </si>
  <si>
    <r>
      <rPr>
        <sz val="10"/>
        <rFont val="Calibri"/>
        <family val="2"/>
      </rPr>
      <t xml:space="preserve">     • Template</t>
    </r>
    <r>
      <rPr>
        <sz val="10"/>
        <rFont val="Calibri"/>
        <family val="2"/>
        <scheme val="minor"/>
      </rPr>
      <t xml:space="preserve"> vaild for up to four roads</t>
    </r>
  </si>
  <si>
    <r>
      <rPr>
        <sz val="10"/>
        <rFont val="Calibri"/>
        <family val="2"/>
      </rPr>
      <t xml:space="preserve">     • </t>
    </r>
    <r>
      <rPr>
        <sz val="10"/>
        <rFont val="Calibri"/>
        <family val="2"/>
        <scheme val="minor"/>
      </rPr>
      <t>If this template does not suit your particular closure needs, please contact you CAR officer or RoadNotice@at.govt.nz to resolve any issues so we can work with you to generate the advertisment.</t>
    </r>
  </si>
  <si>
    <t>2) Check advert mock up reads correctly</t>
  </si>
  <si>
    <t>3) Attached copy of completed form to Worksite application, email a copy to RoadNotice@at.govt.nz</t>
  </si>
  <si>
    <r>
      <rPr>
        <sz val="10"/>
        <rFont val="Calibri"/>
        <family val="2"/>
      </rPr>
      <t xml:space="preserve">     • </t>
    </r>
    <r>
      <rPr>
        <sz val="10"/>
        <rFont val="Calibri"/>
        <family val="2"/>
        <scheme val="minor"/>
      </rPr>
      <t>Filename: '</t>
    </r>
    <r>
      <rPr>
        <u/>
        <sz val="10"/>
        <rFont val="Calibri"/>
        <family val="2"/>
        <scheme val="minor"/>
      </rPr>
      <t>Road Closure Ad 'Affected Road Name'.xlsx</t>
    </r>
  </si>
  <si>
    <t>Continuous Improvement</t>
  </si>
  <si>
    <t>If this template does not suit your particular closure needs, please contact you CAR manager (TMC) or roadnotice@at.govt.nz to resolve any issues.</t>
  </si>
  <si>
    <t>If you find this template difficult to use, please contact us and explain how it could be improved.</t>
  </si>
  <si>
    <t>We are committed to developing a better, faster, cheaper solution.</t>
  </si>
  <si>
    <t>NB: All mandatory fields have a blue cell colour</t>
  </si>
  <si>
    <t>All optional fields have a red cell colour</t>
  </si>
  <si>
    <t>Field Definitions</t>
  </si>
  <si>
    <t>Principal</t>
  </si>
  <si>
    <t>Name of the organisation on whose behalf the work is being done.</t>
  </si>
  <si>
    <t>e.g. Watercare, Vector, Chorus, Auckland Transport</t>
  </si>
  <si>
    <t>Reason for Road Closure</t>
  </si>
  <si>
    <t>Defines the reason for the road to be closed.</t>
  </si>
  <si>
    <t>Nature of the proposed works from a small selection of options - see dropdown box for options</t>
  </si>
  <si>
    <t>Justification for Road Closure</t>
  </si>
  <si>
    <t>This explains why Road closure is the preferred method of traffic management.</t>
  </si>
  <si>
    <t>This to inform the CAR Manager why the applicant requires a road closure, as opposed to other less imposing traffic management methods. If the justification is not valid, the road closure will be refused. NOT published in the Advertisement.</t>
  </si>
  <si>
    <t>Additional Information.</t>
  </si>
  <si>
    <r>
      <rPr>
        <b/>
        <sz val="11"/>
        <color theme="1"/>
        <rFont val="Calibri"/>
        <family val="2"/>
        <scheme val="minor"/>
      </rPr>
      <t>A</t>
    </r>
    <r>
      <rPr>
        <sz val="11"/>
        <color theme="1"/>
        <rFont val="Calibri"/>
        <family val="2"/>
        <scheme val="minor"/>
      </rPr>
      <t>ny additional information that will improve public understanding of restrictions in place. This information will be published in the advert.</t>
    </r>
  </si>
  <si>
    <r>
      <t xml:space="preserve">e.g. </t>
    </r>
    <r>
      <rPr>
        <sz val="11"/>
        <color theme="1"/>
        <rFont val="Calibri"/>
        <family val="2"/>
        <scheme val="minor"/>
      </rPr>
      <t>Resident access maintained, speak to Traffic controller. Car parking restrictions apply.</t>
    </r>
  </si>
  <si>
    <t>Location</t>
  </si>
  <si>
    <t>Number of Roads</t>
  </si>
  <si>
    <t>Number of roads to be fully CLOSED</t>
  </si>
  <si>
    <r>
      <t xml:space="preserve">Up to 4 roads, more than this please contact you CAR Manager or </t>
    </r>
    <r>
      <rPr>
        <u/>
        <sz val="11"/>
        <color theme="1"/>
        <rFont val="Calibri"/>
        <family val="2"/>
        <scheme val="minor"/>
      </rPr>
      <t xml:space="preserve">RoadNotice@at.govt.nz </t>
    </r>
    <r>
      <rPr>
        <sz val="11"/>
        <color theme="1"/>
        <rFont val="Calibri"/>
        <family val="2"/>
        <scheme val="minor"/>
      </rPr>
      <t>to arrange advertisement.</t>
    </r>
  </si>
  <si>
    <t xml:space="preserve">Affected Road Name </t>
  </si>
  <si>
    <t>Drop List - ONLY road that is CLOSED</t>
  </si>
  <si>
    <t>Start Point</t>
  </si>
  <si>
    <t>Road Intersection or House Number where closure starts</t>
  </si>
  <si>
    <t>This narrows down the closure to a better identify the closure area. Printed in advert.</t>
  </si>
  <si>
    <t>Finish Point</t>
  </si>
  <si>
    <t>Road Intersection or House Number where closure finishes</t>
  </si>
  <si>
    <t>Additional Closed Roads:</t>
  </si>
  <si>
    <t>Drop List - Additional road/s that is CLOSED</t>
  </si>
  <si>
    <t>Only required if a additional roads are to be closed, fields will appear once number of roads specified</t>
  </si>
  <si>
    <t>Suburb</t>
  </si>
  <si>
    <t>Automatically generated, dependant on road selected for closure</t>
  </si>
  <si>
    <t>Local Board</t>
  </si>
  <si>
    <t>Timeframe</t>
  </si>
  <si>
    <t>Occurance</t>
  </si>
  <si>
    <t>Defines whether the closure is ongoing or a single event.</t>
  </si>
  <si>
    <t>Will the closure be removed at the end of end shift or will it be deployed continuously.</t>
  </si>
  <si>
    <t xml:space="preserve">Start  Day and Date </t>
  </si>
  <si>
    <t>The date that the Road closure commences operation.</t>
  </si>
  <si>
    <t>Manually enter this date etc "14/1/18" will give 'Sunday, 14 January 2018'</t>
  </si>
  <si>
    <t xml:space="preserve">Finish Day and Date </t>
  </si>
  <si>
    <t>The date that the Road closure ceases to operate.</t>
  </si>
  <si>
    <t>Drop down menu</t>
  </si>
  <si>
    <t>Additional Start Date</t>
  </si>
  <si>
    <t>The date the additional Road closure commences operation.</t>
  </si>
  <si>
    <t>Additional Finish Date</t>
  </si>
  <si>
    <t>The date the additional Road  closure ceases to operate.</t>
  </si>
  <si>
    <t>Contingency Start Date</t>
  </si>
  <si>
    <t>The date that the Road closure will commence if needed.</t>
  </si>
  <si>
    <t>Contingency Finish Date</t>
  </si>
  <si>
    <t>The date that the Road closure will cease to operate if needed.</t>
  </si>
  <si>
    <t>Start Time</t>
  </si>
  <si>
    <t>The time that the Road closure commences operation.</t>
  </si>
  <si>
    <t>Finish Time</t>
  </si>
  <si>
    <t>The time that the Road closure ceases to operate.</t>
  </si>
  <si>
    <t>LINK to 'Advert Mock Up' tab</t>
  </si>
  <si>
    <t>Links user to advert mock up so they can view advertisement and check wording for clarity.</t>
  </si>
  <si>
    <t xml:space="preserve">Work Access Permit Number </t>
  </si>
  <si>
    <t>eg AT-W12345</t>
  </si>
  <si>
    <t>Reference number from MyWorksites</t>
  </si>
  <si>
    <t>Contact Details</t>
  </si>
  <si>
    <t>Contractor Representative's Name</t>
  </si>
  <si>
    <t>Contractor representative who can advise on the road activity.</t>
  </si>
  <si>
    <t>Will not be published in the newspaper</t>
  </si>
  <si>
    <t>Contact Number</t>
  </si>
  <si>
    <t>24 hour contact number of Contractor representative</t>
  </si>
  <si>
    <t>For use by AT staff in the event of a query</t>
  </si>
  <si>
    <t>Preferred Advertising Forum</t>
  </si>
  <si>
    <t>Either NZ Herald, or Auckland Suburban newspaper.</t>
  </si>
  <si>
    <t>Applicant can choose to advertise locally or nationally.</t>
  </si>
  <si>
    <t>Quantity/Frequency of Advertisment</t>
  </si>
  <si>
    <t>For closures taking place over a long period, applicant may wish to advertise each week during the closure.</t>
  </si>
  <si>
    <t>Applicant can choose to advertise as many times as they wish (minimum 1 advert per closure)</t>
  </si>
  <si>
    <t>Invoicing information</t>
  </si>
  <si>
    <t>Name of Applicant</t>
  </si>
  <si>
    <t xml:space="preserve">Required to enable the applicant to be charged for the Advertisement. </t>
  </si>
  <si>
    <t>Invoicing details must be that of the CAR applicant, unless proof of alternative bill payer is supplied. Should the Applicant want another party to pay the advertising charges, then the applicant must attach evidence in CAR from that other party, that the other party agrees to pay the Haines Attract advertising costs. (A signed Purchase Order to Haines Attract from the other party is sufficient.) Without this information, the closure will not be processed.
These details will not be published.</t>
  </si>
  <si>
    <t>Applicant Company Name</t>
  </si>
  <si>
    <t>Required</t>
  </si>
  <si>
    <t>Mail Address of Applicant</t>
  </si>
  <si>
    <t>Approved Purchase Order number.</t>
  </si>
  <si>
    <t>For invoice identification</t>
  </si>
  <si>
    <t>Email Address</t>
  </si>
  <si>
    <t>Advertising Payment Responsibilities</t>
  </si>
  <si>
    <t>As applicant I agree to Pay Haines Attract (enter Yes in the box)</t>
  </si>
  <si>
    <t>YES</t>
  </si>
  <si>
    <t>Without completion of this form and agreement to conditions,  the closure will not be processed.</t>
  </si>
  <si>
    <t>Approximate Advertising Costs - to be borne by Applicant - unless evidence of alternative party approval to pay for advertising.</t>
  </si>
  <si>
    <t xml:space="preserve">The submitted application will not be referred back to the applicant unless additional information is required. </t>
  </si>
  <si>
    <t xml:space="preserve">Note the Applicant or applicant company must agree to pay the Auckland Transport advertising agent Haines Attract Ltd, for all cost of placing  the required road closure advertisements. Should the Applicant want another party to pay the advertising charges, then the applicant must provide evidence from that other party, to demonstrate that the other party agrees to pay the Haines Attract advertising costs. (The evidence would normally be a signed Purchase Order to Haines attract from the other party.) </t>
  </si>
  <si>
    <t>Approximate cost for Standard advertisement is shown below, however larger advertisements with additional information will be more expensive.</t>
  </si>
  <si>
    <t xml:space="preserve"> Road Closure Advertisement Template - REQUIRED for ALL Road Closures </t>
  </si>
  <si>
    <t>Mandatory</t>
  </si>
  <si>
    <t>Optional</t>
  </si>
  <si>
    <t>Download latest form:</t>
  </si>
  <si>
    <t>https://at.govt.nz/media/1976657/road-closure-advertising-form.xlsx</t>
  </si>
  <si>
    <t>Organisation Name</t>
  </si>
  <si>
    <t>Name of the organisation on whose behalf the work is being done. e.g. Watercare, Vector, Chorus, Auckland Transport</t>
  </si>
  <si>
    <t>Choose Reason from Dropdown</t>
  </si>
  <si>
    <t>€</t>
  </si>
  <si>
    <t>Free Type Field</t>
  </si>
  <si>
    <r>
      <t xml:space="preserve">This to inform the CAR Manager why the applicant requires a road closure, as opposed to other less imposing traffic management methods.
If the justification is not valid, the road closure will be refused. </t>
    </r>
    <r>
      <rPr>
        <sz val="11"/>
        <color rgb="FFFF0000"/>
        <rFont val="Calibri"/>
        <family val="2"/>
        <scheme val="minor"/>
      </rPr>
      <t>Not published in the Advertisement.</t>
    </r>
  </si>
  <si>
    <t xml:space="preserve"> </t>
  </si>
  <si>
    <r>
      <t xml:space="preserve">Any additional information that will improve public understanding of restrictions in place. Eg Parking/Access Restrictions.
</t>
    </r>
    <r>
      <rPr>
        <sz val="11"/>
        <color rgb="FFFF0000"/>
        <rFont val="Calibri"/>
        <family val="2"/>
        <scheme val="minor"/>
      </rPr>
      <t>This will be published in the advert.</t>
    </r>
    <r>
      <rPr>
        <sz val="11"/>
        <color theme="0" tint="-0.499984740745262"/>
        <rFont val="Calibri"/>
        <family val="2"/>
        <scheme val="minor"/>
      </rPr>
      <t xml:space="preserve">
Contingency dates are inputed further down the spreadsheet.</t>
    </r>
  </si>
  <si>
    <t>Mock Advert Working Calcs</t>
  </si>
  <si>
    <t>Number of roads closed (Up to 4)</t>
  </si>
  <si>
    <t>One</t>
  </si>
  <si>
    <r>
      <t xml:space="preserve">STOP: Please contact </t>
    </r>
    <r>
      <rPr>
        <b/>
        <u/>
        <sz val="11"/>
        <color theme="0"/>
        <rFont val="Calibri"/>
        <family val="2"/>
        <scheme val="minor"/>
      </rPr>
      <t>RoadNotice@at.govt.nz</t>
    </r>
    <r>
      <rPr>
        <b/>
        <sz val="11"/>
        <color theme="0"/>
        <rFont val="Calibri"/>
        <family val="2"/>
        <scheme val="minor"/>
      </rPr>
      <t xml:space="preserve"> for complex closures</t>
    </r>
  </si>
  <si>
    <t xml:space="preserve">Affected Road/s Name </t>
  </si>
  <si>
    <t>Choose Rd Name From Dropdown</t>
  </si>
  <si>
    <t>ONLY roads that are CLOSED</t>
  </si>
  <si>
    <t>Road Intersection or House Number where closure starts on affected road. Name all start points, if multiple roads are closed.</t>
  </si>
  <si>
    <t>Road Intersection or House Number where closure finishes on affected road.</t>
  </si>
  <si>
    <t>Combine</t>
  </si>
  <si>
    <t>ONLY roads that are CLOSED, Both lanes, Both Directions</t>
  </si>
  <si>
    <t>Input Start Date "DD/MM/YYYY"</t>
  </si>
  <si>
    <t>TimeFrame</t>
  </si>
  <si>
    <t>Day Shift Only</t>
  </si>
  <si>
    <t>Will the closure be deployed continuously or installed and removed for each shift</t>
  </si>
  <si>
    <t>Duration check calculations</t>
  </si>
  <si>
    <t>DAY/NIGHT</t>
  </si>
  <si>
    <t>Start</t>
  </si>
  <si>
    <t>Finish</t>
  </si>
  <si>
    <t>Delta</t>
  </si>
  <si>
    <t>CONTINUOUS</t>
  </si>
  <si>
    <t>Start  Day and Date</t>
  </si>
  <si>
    <t>Check number of days</t>
  </si>
  <si>
    <t>PLEASE CHECK DATE IS CORRECT</t>
  </si>
  <si>
    <t>Choose Date from Dropdown</t>
  </si>
  <si>
    <t>Check number of nights</t>
  </si>
  <si>
    <t>CAR MANAGERS REQUIRE ATLEAST 15 WORKING DAYS NOTICE FOR A CLOSURE</t>
  </si>
  <si>
    <t>Choose Time from Dropdown</t>
  </si>
  <si>
    <t>Mock advert duration working</t>
  </si>
  <si>
    <t>First Date</t>
  </si>
  <si>
    <t>Midday</t>
  </si>
  <si>
    <t>View Advert Click Here</t>
  </si>
  <si>
    <t>Template!F109</t>
  </si>
  <si>
    <t>Second date used (1=true)</t>
  </si>
  <si>
    <t>1pm</t>
  </si>
  <si>
    <t>Additional Date</t>
  </si>
  <si>
    <t>Worksite Number</t>
  </si>
  <si>
    <t>AT-W</t>
  </si>
  <si>
    <t>MyWorksite Worksite Number</t>
  </si>
  <si>
    <t>Contact Details for Road Works</t>
  </si>
  <si>
    <t>Combine Dates</t>
  </si>
  <si>
    <t>Contact Phone Number</t>
  </si>
  <si>
    <t>Contingency Dates</t>
  </si>
  <si>
    <t>NZ Herald</t>
  </si>
  <si>
    <t>Applicant can choose to advertise locally or nationally. Either NZ Herald, or please specify a suburban paper (Longer advanced warning required)</t>
  </si>
  <si>
    <t>1 Advert</t>
  </si>
  <si>
    <t xml:space="preserve"> each day</t>
  </si>
  <si>
    <t xml:space="preserve"> each night</t>
  </si>
  <si>
    <t>Advertising will be invoiced by Haines Attract. Payment should be made to Haines attract</t>
  </si>
  <si>
    <t>1 Date</t>
  </si>
  <si>
    <t>2 Date</t>
  </si>
  <si>
    <t>Applicant</t>
  </si>
  <si>
    <t>Invoicing details must be that of the CAR applicant. Should the Applicant want another party to pay the advertising charges, then the applicant must attach evidence in CAR from that other party, that the other party agrees to pay the Haines Attract advertising costs. (A signed Purchase Order to Haines Attract from the other party is sufficient.)
Applicants details will not be published.</t>
  </si>
  <si>
    <t>One day</t>
  </si>
  <si>
    <t>Company</t>
  </si>
  <si>
    <t>Continuous</t>
  </si>
  <si>
    <t>Mail Address</t>
  </si>
  <si>
    <t>Other</t>
  </si>
  <si>
    <t>Approved Purchase Order Number</t>
  </si>
  <si>
    <t>PO</t>
  </si>
  <si>
    <t>E-mail Address</t>
  </si>
  <si>
    <t>@</t>
  </si>
  <si>
    <t>As applicant I agree to Pay Haines Attract
(Enter Yes in the box)</t>
  </si>
  <si>
    <t xml:space="preserve">Please upload completed template to MyWorksites CAR as excel file and send a copy to: </t>
  </si>
  <si>
    <t>RoadNotice@at.govt.nz</t>
  </si>
  <si>
    <t xml:space="preserve">Filename: </t>
  </si>
  <si>
    <t>Road Closure Ad "Affected Road Name".xlsx</t>
  </si>
  <si>
    <t>Approximate Advertising Costs</t>
  </si>
  <si>
    <t>New Zealand Herald</t>
  </si>
  <si>
    <t>Approx $350 - $550 (weekday)</t>
  </si>
  <si>
    <t>Approx $400 - $630 (Saturday)</t>
  </si>
  <si>
    <t>Auckland Suburbans (eg Manukau Courier, Western Leader etc)</t>
  </si>
  <si>
    <t>Approx $200 - $400</t>
  </si>
  <si>
    <t>Clients need to note that the deadlines are earlier for these papers, and they only publish 1-2 times per week, so it may not always be viable to use these, also must specify name of newspaper</t>
  </si>
  <si>
    <t>Auckland Transport Office Use Below:</t>
  </si>
  <si>
    <t>Advert Reference No.</t>
  </si>
  <si>
    <t>Road Closed</t>
  </si>
  <si>
    <t>From Location</t>
  </si>
  <si>
    <t>To Location</t>
  </si>
  <si>
    <t>Start Date</t>
  </si>
  <si>
    <t>Finish Date</t>
  </si>
  <si>
    <t>Closure Occurance</t>
  </si>
  <si>
    <t>Project Contact</t>
  </si>
  <si>
    <t>Description</t>
  </si>
  <si>
    <t>Additional Information</t>
  </si>
  <si>
    <t>Worksite no.</t>
  </si>
  <si>
    <t>PO Number</t>
  </si>
  <si>
    <t>End Date</t>
  </si>
  <si>
    <t>Additional road closed - if required</t>
  </si>
  <si>
    <t>Advertisement Reference</t>
  </si>
  <si>
    <t>Advert Number "001" &gt;</t>
  </si>
  <si>
    <r>
      <t xml:space="preserve">New Road </t>
    </r>
    <r>
      <rPr>
        <sz val="11"/>
        <color theme="1"/>
        <rFont val="Calibri"/>
        <family val="2"/>
        <scheme val="minor"/>
      </rPr>
      <t>- Ability to add new road to drop down menu</t>
    </r>
  </si>
  <si>
    <t>New Road Name</t>
  </si>
  <si>
    <t>Insert New Rd Name</t>
  </si>
  <si>
    <t>Insert Suburb Name</t>
  </si>
  <si>
    <t>Local Board Area</t>
  </si>
  <si>
    <t>Insert Local Board Name</t>
  </si>
  <si>
    <t>Road Closure Notices.</t>
  </si>
  <si>
    <t xml:space="preserve">As a member of the public are you happy with how your advertisment reads?
</t>
  </si>
  <si>
    <t>Auckland Transport gives notice of temporary road closures as detailed below.</t>
  </si>
  <si>
    <t>YES - Continue</t>
  </si>
  <si>
    <t>NO - Revise Details</t>
  </si>
  <si>
    <t>Note: The above links return user to template worksheet</t>
  </si>
  <si>
    <t>Information for Advertisers (Haines Direct)</t>
  </si>
  <si>
    <t>Text Has Been Modified - Text to be printed does not match this default text</t>
  </si>
  <si>
    <t>Text to be printed in advert:</t>
  </si>
  <si>
    <t>Default Text:</t>
  </si>
  <si>
    <t>Charge costs to the following</t>
  </si>
  <si>
    <t>road_id</t>
  </si>
  <si>
    <t>Auto - Enter "Affected Rd/s Name"</t>
  </si>
  <si>
    <t>Closure Type</t>
  </si>
  <si>
    <t>Day</t>
  </si>
  <si>
    <t>Time</t>
  </si>
  <si>
    <t>1st Date 2</t>
  </si>
  <si>
    <t>2nd Date 2</t>
  </si>
  <si>
    <t>Contingency Date 2</t>
  </si>
  <si>
    <t>Choose Type from Dropdown</t>
  </si>
  <si>
    <t>Choose Day From Dropdown</t>
  </si>
  <si>
    <t>Yes</t>
  </si>
  <si>
    <t>Aarts Ave</t>
  </si>
  <si>
    <t>Manurewa</t>
  </si>
  <si>
    <t>Road Closure - follow detours signage</t>
  </si>
  <si>
    <t>Sunday</t>
  </si>
  <si>
    <t>Midnight</t>
  </si>
  <si>
    <t>No</t>
  </si>
  <si>
    <t>Not Applicable</t>
  </si>
  <si>
    <t>Abattoir Lane (Private)</t>
  </si>
  <si>
    <t>Otahuhu</t>
  </si>
  <si>
    <t>Maungakiekie - Tamaki</t>
  </si>
  <si>
    <t>Road closure in ONE direction, with diversion in place.</t>
  </si>
  <si>
    <t>Monday</t>
  </si>
  <si>
    <t>1am</t>
  </si>
  <si>
    <t>Abbey St</t>
  </si>
  <si>
    <t>Newton</t>
  </si>
  <si>
    <t>Waitemata</t>
  </si>
  <si>
    <t>Tuesday</t>
  </si>
  <si>
    <t>2am</t>
  </si>
  <si>
    <t>Abbeygate Street</t>
  </si>
  <si>
    <t>Birkdale</t>
  </si>
  <si>
    <t>Kaipatiki</t>
  </si>
  <si>
    <t>Wednesday</t>
  </si>
  <si>
    <t>3am</t>
  </si>
  <si>
    <t>Abbotleigh Ave</t>
  </si>
  <si>
    <t>Te Atatu Peninsula</t>
  </si>
  <si>
    <t>Henderson - Massey</t>
  </si>
  <si>
    <t>Thursday</t>
  </si>
  <si>
    <t>4am</t>
  </si>
  <si>
    <t>AbbotsFord Terrace</t>
  </si>
  <si>
    <t>Devonport</t>
  </si>
  <si>
    <t>Devonport - Takapuna</t>
  </si>
  <si>
    <t>Reason for Proposed Closure - Events</t>
  </si>
  <si>
    <t>Friday</t>
  </si>
  <si>
    <t>5am</t>
  </si>
  <si>
    <t>Abbotts Way</t>
  </si>
  <si>
    <t>Remuera</t>
  </si>
  <si>
    <t>Orakei</t>
  </si>
  <si>
    <t>Saturday</t>
  </si>
  <si>
    <t>6am</t>
  </si>
  <si>
    <t>Abby Cl</t>
  </si>
  <si>
    <t>Pukekohe</t>
  </si>
  <si>
    <t>Franklin</t>
  </si>
  <si>
    <t>Road Reconstruction</t>
  </si>
  <si>
    <t>7am</t>
  </si>
  <si>
    <t>Abel Road</t>
  </si>
  <si>
    <t>Punganui</t>
  </si>
  <si>
    <t>Rodney</t>
  </si>
  <si>
    <t>Road Improvements</t>
  </si>
  <si>
    <t>8am</t>
  </si>
  <si>
    <t>Abel Tasman Ave</t>
  </si>
  <si>
    <t>Henderson</t>
  </si>
  <si>
    <t>Road Maintenance</t>
  </si>
  <si>
    <t>9am</t>
  </si>
  <si>
    <t>Abelia Pl</t>
  </si>
  <si>
    <t>Papatoetoe</t>
  </si>
  <si>
    <t>Otara - Papatoetoe</t>
  </si>
  <si>
    <t>Intersection Improvements</t>
  </si>
  <si>
    <t>10am</t>
  </si>
  <si>
    <t>Abercrombie St</t>
  </si>
  <si>
    <t>Howick</t>
  </si>
  <si>
    <t>Crane Operation</t>
  </si>
  <si>
    <t>Night Shift Only</t>
  </si>
  <si>
    <t>11am</t>
  </si>
  <si>
    <t>Aberdeen Cres</t>
  </si>
  <si>
    <t>Footpath Work</t>
  </si>
  <si>
    <t>Continuous Deployment</t>
  </si>
  <si>
    <t>Aberdeen Road</t>
  </si>
  <si>
    <t>Castor Bay</t>
  </si>
  <si>
    <t>Cycleway Work</t>
  </si>
  <si>
    <t>Aberfeldy Ave</t>
  </si>
  <si>
    <t>Repairs to Structure</t>
  </si>
  <si>
    <t>2pm</t>
  </si>
  <si>
    <t>Aberfoyle St</t>
  </si>
  <si>
    <t>Epsom</t>
  </si>
  <si>
    <t>Albert - Eden</t>
  </si>
  <si>
    <t>Event</t>
  </si>
  <si>
    <t>3pm</t>
  </si>
  <si>
    <t>Aberley Road</t>
  </si>
  <si>
    <t>Albany-Schnapper Rock</t>
  </si>
  <si>
    <t>Upper Harbour</t>
  </si>
  <si>
    <t>Private Devlopement</t>
  </si>
  <si>
    <t>4pm</t>
  </si>
  <si>
    <t>Abilene Pl</t>
  </si>
  <si>
    <t>Electrical Installation</t>
  </si>
  <si>
    <t>5pm</t>
  </si>
  <si>
    <t>Abingdon Pl</t>
  </si>
  <si>
    <t>Glendowie</t>
  </si>
  <si>
    <t>Gas Installation</t>
  </si>
  <si>
    <t>6pm</t>
  </si>
  <si>
    <t>Abiru Cres</t>
  </si>
  <si>
    <t>Mangere</t>
  </si>
  <si>
    <t>Mangere - Otahuhu</t>
  </si>
  <si>
    <t>Telecommunications Installation</t>
  </si>
  <si>
    <t>Two</t>
  </si>
  <si>
    <t>7pm</t>
  </si>
  <si>
    <t>Abraham Pl</t>
  </si>
  <si>
    <t>St Johns</t>
  </si>
  <si>
    <t>Level Crossing Improvement/Maintenance</t>
  </si>
  <si>
    <t>Three</t>
  </si>
  <si>
    <t>8pm</t>
  </si>
  <si>
    <t>Acacia Road</t>
  </si>
  <si>
    <t>Browns Bay</t>
  </si>
  <si>
    <t>Hibiscus and Bays</t>
  </si>
  <si>
    <t>Stormwater Improvement</t>
  </si>
  <si>
    <t>Four</t>
  </si>
  <si>
    <t>9pm</t>
  </si>
  <si>
    <t>Accent Dr</t>
  </si>
  <si>
    <t>Otara</t>
  </si>
  <si>
    <t>Water Supply Improvement</t>
  </si>
  <si>
    <t>Five or more</t>
  </si>
  <si>
    <t>10pm</t>
  </si>
  <si>
    <t>Access Road</t>
  </si>
  <si>
    <t>Kumeu</t>
  </si>
  <si>
    <t>Pipeline Installation</t>
  </si>
  <si>
    <t>11pm</t>
  </si>
  <si>
    <t>Ace Pl</t>
  </si>
  <si>
    <t>Kingsland</t>
  </si>
  <si>
    <t>Construction Vehicle Access</t>
  </si>
  <si>
    <t>12.30pm</t>
  </si>
  <si>
    <t>Achilles Crescent</t>
  </si>
  <si>
    <t>1.30am</t>
  </si>
  <si>
    <t>Acland Pl</t>
  </si>
  <si>
    <t>2.30am</t>
  </si>
  <si>
    <t>Aclare Pl</t>
  </si>
  <si>
    <t>Botany</t>
  </si>
  <si>
    <t>3.30am</t>
  </si>
  <si>
    <t>Acmena Lane</t>
  </si>
  <si>
    <t>Pakuranga</t>
  </si>
  <si>
    <t>4.30am</t>
  </si>
  <si>
    <t>Acorn St</t>
  </si>
  <si>
    <t>Royal Oak</t>
  </si>
  <si>
    <t>Puketapapa</t>
  </si>
  <si>
    <t>5.30am</t>
  </si>
  <si>
    <t>Acton Pl</t>
  </si>
  <si>
    <t>Avondale</t>
  </si>
  <si>
    <t>Whau</t>
  </si>
  <si>
    <t>6.30am</t>
  </si>
  <si>
    <t>Ada St</t>
  </si>
  <si>
    <t>7.30am</t>
  </si>
  <si>
    <t>Adair Pl</t>
  </si>
  <si>
    <t>8.30am</t>
  </si>
  <si>
    <t>Adam St</t>
  </si>
  <si>
    <t>Greenlane</t>
  </si>
  <si>
    <t>9.30am</t>
  </si>
  <si>
    <t>Adam Sunde Pl</t>
  </si>
  <si>
    <t>Glen Eden</t>
  </si>
  <si>
    <t>Waitakere Ranges</t>
  </si>
  <si>
    <t>10.30am</t>
  </si>
  <si>
    <t>Adams Dr</t>
  </si>
  <si>
    <t xml:space="preserve">Pukekohe </t>
  </si>
  <si>
    <t>11.30am</t>
  </si>
  <si>
    <t>Adams Road (Manurewa)</t>
  </si>
  <si>
    <t>12.30am</t>
  </si>
  <si>
    <t>Adams Road (Pukekohe)</t>
  </si>
  <si>
    <t>1.30pm</t>
  </si>
  <si>
    <t>Adams Road South</t>
  </si>
  <si>
    <t>2.30pm</t>
  </si>
  <si>
    <t>Adams Road (Wainui)</t>
  </si>
  <si>
    <t>Wainui</t>
  </si>
  <si>
    <t>3.30pm</t>
  </si>
  <si>
    <t>Adamson Road</t>
  </si>
  <si>
    <t>4.30pm</t>
  </si>
  <si>
    <t>Addington Ave</t>
  </si>
  <si>
    <t>5.30pm</t>
  </si>
  <si>
    <t>Addis Pl</t>
  </si>
  <si>
    <t>6.30pm</t>
  </si>
  <si>
    <t>Addison Dr</t>
  </si>
  <si>
    <t>Glendene</t>
  </si>
  <si>
    <t>7.30pm</t>
  </si>
  <si>
    <t>Addison St</t>
  </si>
  <si>
    <t>Blockhouse Bay</t>
  </si>
  <si>
    <t>8.30pm</t>
  </si>
  <si>
    <t>Adel Pl</t>
  </si>
  <si>
    <t>9.30pm</t>
  </si>
  <si>
    <t>Adelaide St</t>
  </si>
  <si>
    <t>Auckland Central</t>
  </si>
  <si>
    <t>10.30pm</t>
  </si>
  <si>
    <t>Adelie Place</t>
  </si>
  <si>
    <t>Murrays Bay</t>
  </si>
  <si>
    <t>11.30pm</t>
  </si>
  <si>
    <t>Adelphi Place</t>
  </si>
  <si>
    <t>Albany</t>
  </si>
  <si>
    <t>Aden Pl</t>
  </si>
  <si>
    <t>Adios Pl</t>
  </si>
  <si>
    <t>Pahurehure</t>
  </si>
  <si>
    <t>Papakura</t>
  </si>
  <si>
    <t>Aditi Cl</t>
  </si>
  <si>
    <t>Massey</t>
  </si>
  <si>
    <t>Admiral Beatty Ave</t>
  </si>
  <si>
    <t>Three Kings</t>
  </si>
  <si>
    <t>Admirals Court Drive</t>
  </si>
  <si>
    <t>Greenhithe</t>
  </si>
  <si>
    <t>Admiralty Rise</t>
  </si>
  <si>
    <t>Hobbs Bay</t>
  </si>
  <si>
    <t>Adonis Pl</t>
  </si>
  <si>
    <t>Adriatic Ave</t>
  </si>
  <si>
    <t>Adrienne Pl</t>
  </si>
  <si>
    <t>Onehunga</t>
  </si>
  <si>
    <t>Adrigole Pl</t>
  </si>
  <si>
    <t>Advance Way</t>
  </si>
  <si>
    <t>Advene Road</t>
  </si>
  <si>
    <t>Advocate Pl</t>
  </si>
  <si>
    <t>Aeroview Drive</t>
  </si>
  <si>
    <t>Beachhaven</t>
  </si>
  <si>
    <t>Aerovista Pl</t>
  </si>
  <si>
    <t>Aetna Pl</t>
  </si>
  <si>
    <t>Afton Pl</t>
  </si>
  <si>
    <t>Ranui</t>
  </si>
  <si>
    <t>Agapanthus Pl</t>
  </si>
  <si>
    <t>Flat Bush</t>
  </si>
  <si>
    <t>Agar Pl</t>
  </si>
  <si>
    <t>Agathis Avenue</t>
  </si>
  <si>
    <t>Mairangi Bay</t>
  </si>
  <si>
    <t>Agency Lane</t>
  </si>
  <si>
    <t>Silverdale</t>
  </si>
  <si>
    <t>Agincourt Street</t>
  </si>
  <si>
    <t>Glenfield</t>
  </si>
  <si>
    <t>Agria Ave</t>
  </si>
  <si>
    <t>Drury</t>
  </si>
  <si>
    <t>Ahiriri Ave</t>
  </si>
  <si>
    <t>Ahuroa Road</t>
  </si>
  <si>
    <t>Ahuroa/Puhoi</t>
  </si>
  <si>
    <t>Ahuroa Valley Road</t>
  </si>
  <si>
    <t>Ahuroa</t>
  </si>
  <si>
    <t>Aicken Road</t>
  </si>
  <si>
    <t xml:space="preserve">Hunua </t>
  </si>
  <si>
    <t>Ainsdale Pl</t>
  </si>
  <si>
    <t>Aintree Ave</t>
  </si>
  <si>
    <t>Ainwick Road</t>
  </si>
  <si>
    <t>Aio Wira Road</t>
  </si>
  <si>
    <t>Waitakere</t>
  </si>
  <si>
    <t>Airborne Road</t>
  </si>
  <si>
    <t>Airdrie Road</t>
  </si>
  <si>
    <t>Airedale St (North)</t>
  </si>
  <si>
    <t>Airedale St (South)</t>
  </si>
  <si>
    <t>Airey Place</t>
  </si>
  <si>
    <t>Northcross</t>
  </si>
  <si>
    <t>Airfield Road (Ardmore)</t>
  </si>
  <si>
    <t>Ardmore</t>
  </si>
  <si>
    <t>Airfield Road (Papakura)</t>
  </si>
  <si>
    <t>Airpark Dr</t>
  </si>
  <si>
    <t>Airport Road</t>
  </si>
  <si>
    <t>Whenuapai</t>
  </si>
  <si>
    <t>Aitken Tce</t>
  </si>
  <si>
    <t>Aitkenhead Court</t>
  </si>
  <si>
    <t>Parakai</t>
  </si>
  <si>
    <t>Ajax Street</t>
  </si>
  <si>
    <t>Aka Aka Road</t>
  </si>
  <si>
    <t xml:space="preserve">Patumahoe / Awhitu </t>
  </si>
  <si>
    <t>Akarana Ave</t>
  </si>
  <si>
    <t>Akaroa St</t>
  </si>
  <si>
    <t>Parnell</t>
  </si>
  <si>
    <t>Akatea Road</t>
  </si>
  <si>
    <t>Akehurst Ave</t>
  </si>
  <si>
    <t>New Lynn</t>
  </si>
  <si>
    <t>Akepiro St</t>
  </si>
  <si>
    <t>Akiraho St</t>
  </si>
  <si>
    <t>Mt Eden</t>
  </si>
  <si>
    <t>Akoranga Bus Station Ring Road</t>
  </si>
  <si>
    <t>Takapuna</t>
  </si>
  <si>
    <t>Akoranga Drive</t>
  </si>
  <si>
    <t>Alabaster Dr</t>
  </si>
  <si>
    <t>Alamein Avenue</t>
  </si>
  <si>
    <t>Belmont</t>
  </si>
  <si>
    <t>Alamein Pl</t>
  </si>
  <si>
    <t>Alamein Road</t>
  </si>
  <si>
    <t>Panmure</t>
  </si>
  <si>
    <t>Alamein Tce</t>
  </si>
  <si>
    <t>Owairaka</t>
  </si>
  <si>
    <t>Alan Ave</t>
  </si>
  <si>
    <t>Alana Pl</t>
  </si>
  <si>
    <t>Mount Wellington</t>
  </si>
  <si>
    <t>Alanbrooke Cres</t>
  </si>
  <si>
    <t>Alaunia Pl</t>
  </si>
  <si>
    <t>Lynfield</t>
  </si>
  <si>
    <t>Alba Road</t>
  </si>
  <si>
    <t>Albacore Way</t>
  </si>
  <si>
    <t>Clevedon</t>
  </si>
  <si>
    <t>Albany Heights Road (Albany)</t>
  </si>
  <si>
    <t>Albany Heights Road (Rodney)</t>
  </si>
  <si>
    <t>Dairy Flat</t>
  </si>
  <si>
    <t>Albany Highway (Albany)</t>
  </si>
  <si>
    <t>Albany Highway (Rodney)</t>
  </si>
  <si>
    <t>Albany Road</t>
  </si>
  <si>
    <t>Herne Bay</t>
  </si>
  <si>
    <t>Albatross Road</t>
  </si>
  <si>
    <t>Red Beach</t>
  </si>
  <si>
    <t>Albemarle Pl</t>
  </si>
  <si>
    <t>Alberon Pl</t>
  </si>
  <si>
    <t>Alberon St</t>
  </si>
  <si>
    <t>Albert Cres</t>
  </si>
  <si>
    <t>Waiheke Island</t>
  </si>
  <si>
    <t>Waiheke</t>
  </si>
  <si>
    <t>Albert Hall Drive</t>
  </si>
  <si>
    <t>Albert Pl</t>
  </si>
  <si>
    <t>Albert Pryor Ave</t>
  </si>
  <si>
    <t>Albert Road (Kelston)</t>
  </si>
  <si>
    <t>Kelston</t>
  </si>
  <si>
    <t>Albert Road (Papatoetoe)</t>
  </si>
  <si>
    <t>Albert Road   (Warkworth)</t>
  </si>
  <si>
    <t>Warkworth</t>
  </si>
  <si>
    <t>Albert Road (Devonport)</t>
  </si>
  <si>
    <t>Albert St (City)</t>
  </si>
  <si>
    <t>Albert St (Otahuhu)</t>
  </si>
  <si>
    <t>Albert St (Papakura)</t>
  </si>
  <si>
    <t>Albert St (Pukekohe)</t>
  </si>
  <si>
    <t>Albert Street (Leigh)</t>
  </si>
  <si>
    <t>Leigh</t>
  </si>
  <si>
    <t>Albert Street 2 (Riverhead)</t>
  </si>
  <si>
    <t>Riverhead</t>
  </si>
  <si>
    <t>Alberta St</t>
  </si>
  <si>
    <t>Point Chevalier</t>
  </si>
  <si>
    <t>Albertine Place</t>
  </si>
  <si>
    <t>Alberton Ave</t>
  </si>
  <si>
    <t>Mt Albert</t>
  </si>
  <si>
    <t>Albertson Pl</t>
  </si>
  <si>
    <t>Albion Pl</t>
  </si>
  <si>
    <t>Red Hill</t>
  </si>
  <si>
    <t>Albion Road</t>
  </si>
  <si>
    <t>Albionvale Road</t>
  </si>
  <si>
    <t>Albizia Ave</t>
  </si>
  <si>
    <t>Albrecht Ave</t>
  </si>
  <si>
    <t>Hillsborough</t>
  </si>
  <si>
    <t>Albro Lane</t>
  </si>
  <si>
    <t>Algies Bay</t>
  </si>
  <si>
    <t>Albury Ave</t>
  </si>
  <si>
    <t>Alcock St</t>
  </si>
  <si>
    <t>Alcove Pl</t>
  </si>
  <si>
    <t>Alderbury Way</t>
  </si>
  <si>
    <t xml:space="preserve">Waitakere </t>
  </si>
  <si>
    <t>Alderley Road</t>
  </si>
  <si>
    <t>Alderman Dr</t>
  </si>
  <si>
    <t>Alderman Pl</t>
  </si>
  <si>
    <t>Aldern Road</t>
  </si>
  <si>
    <t>Aldersgate Road</t>
  </si>
  <si>
    <t>Alderson Lane</t>
  </si>
  <si>
    <t>Alderton Pl</t>
  </si>
  <si>
    <t>Aldo Pl</t>
  </si>
  <si>
    <t>Aldon Lane</t>
  </si>
  <si>
    <t>Aldred Road (Remuera)</t>
  </si>
  <si>
    <t>Aldred Road (Waiuku)</t>
  </si>
  <si>
    <t xml:space="preserve">Awhitu </t>
  </si>
  <si>
    <t>Aldridge Road</t>
  </si>
  <si>
    <t>Alec Craig Way</t>
  </si>
  <si>
    <t>Okoromai Bay</t>
  </si>
  <si>
    <t>Alex Boyd Link</t>
  </si>
  <si>
    <t>Alex Evans St</t>
  </si>
  <si>
    <t>Alexander Ave (Maraetai)</t>
  </si>
  <si>
    <t>Alexander Ave (Papatoetoe)</t>
  </si>
  <si>
    <t>Alexander Avenue (Waiake)</t>
  </si>
  <si>
    <t>Waiake</t>
  </si>
  <si>
    <t>Alexander Cres</t>
  </si>
  <si>
    <t>Alexander Road</t>
  </si>
  <si>
    <t>Alexander St (Cockle Bay)</t>
  </si>
  <si>
    <t>Alexander St (Kingsland)</t>
  </si>
  <si>
    <t>Kingsland/Eden Terrace</t>
  </si>
  <si>
    <t>Alexander St (Otahuhu)</t>
  </si>
  <si>
    <t>Alexander St (Papakura)</t>
  </si>
  <si>
    <t>Alexandra Street (Riverhead)</t>
  </si>
  <si>
    <t>Alexia Pl</t>
  </si>
  <si>
    <t>Alexis Ave</t>
  </si>
  <si>
    <t>Aley Road</t>
  </si>
  <si>
    <t>Alf Access Road</t>
  </si>
  <si>
    <t>Woodhill</t>
  </si>
  <si>
    <t>Alf Pl</t>
  </si>
  <si>
    <t>Alf Walker Pl</t>
  </si>
  <si>
    <t>AlFord St</t>
  </si>
  <si>
    <t>Waterview</t>
  </si>
  <si>
    <t>Alfred St (City)</t>
  </si>
  <si>
    <t>Alfred St (Onehunga)</t>
  </si>
  <si>
    <t>Alfred Street (Northcote)</t>
  </si>
  <si>
    <t>Northcote</t>
  </si>
  <si>
    <t>Alfriston Road (Ardmore)</t>
  </si>
  <si>
    <t>Alfriston Road (Manurewa)</t>
  </si>
  <si>
    <t>Ali Pl</t>
  </si>
  <si>
    <t>Alicante Ave</t>
  </si>
  <si>
    <t>Alice Avenue</t>
  </si>
  <si>
    <t>Orewa</t>
  </si>
  <si>
    <t>Alice Place</t>
  </si>
  <si>
    <t>Alice Street</t>
  </si>
  <si>
    <t>Alicia Road</t>
  </si>
  <si>
    <t>Alidade Pl</t>
  </si>
  <si>
    <t>AliFord Ave</t>
  </si>
  <si>
    <t>Ellerslie</t>
  </si>
  <si>
    <t>Alison Ave (Herald Island)</t>
  </si>
  <si>
    <t>Herald Island</t>
  </si>
  <si>
    <t>Alison Avenue (Takapuna)</t>
  </si>
  <si>
    <t>Alison Road</t>
  </si>
  <si>
    <t>Allan Road</t>
  </si>
  <si>
    <t>Awhitu</t>
  </si>
  <si>
    <t>Allen Ave</t>
  </si>
  <si>
    <t>Allen Johnston Pl</t>
  </si>
  <si>
    <t>Allen Lane (Private)</t>
  </si>
  <si>
    <t>Hobson</t>
  </si>
  <si>
    <t>Allen Road (Grey Lynn)</t>
  </si>
  <si>
    <t>Grey Lynn</t>
  </si>
  <si>
    <t>Allen Road (Mt Wellington)</t>
  </si>
  <si>
    <t>Allen St</t>
  </si>
  <si>
    <t>Allenby Avenue</t>
  </si>
  <si>
    <t>Allenby Road (Papatoetoe)</t>
  </si>
  <si>
    <t>Allenby Road (Panmure)</t>
  </si>
  <si>
    <t>Allendale Road</t>
  </si>
  <si>
    <t>Allendale Rise (Private)</t>
  </si>
  <si>
    <t>Balmoral</t>
  </si>
  <si>
    <t>Allender Drive</t>
  </si>
  <si>
    <t>Torbay</t>
  </si>
  <si>
    <t>Allens Road</t>
  </si>
  <si>
    <t>Allerton Pl</t>
  </si>
  <si>
    <t>Allington Road</t>
  </si>
  <si>
    <t>Allison Ferguson Dr (Private)</t>
  </si>
  <si>
    <t>Saint Johns</t>
  </si>
  <si>
    <t>Allison St</t>
  </si>
  <si>
    <t>Mt Roskill</t>
  </si>
  <si>
    <t>Alloway St</t>
  </si>
  <si>
    <t>Alloway St (West)</t>
  </si>
  <si>
    <t>Allright Pl</t>
  </si>
  <si>
    <t>Allum Ave</t>
  </si>
  <si>
    <t>Allum St</t>
  </si>
  <si>
    <t>Kohimarama</t>
  </si>
  <si>
    <t>Alma Cres</t>
  </si>
  <si>
    <t>Alma Road</t>
  </si>
  <si>
    <t>Milford</t>
  </si>
  <si>
    <t>Alma St (Newmarket)</t>
  </si>
  <si>
    <t>Newmarket</t>
  </si>
  <si>
    <t>Alma St (Waitakere)</t>
  </si>
  <si>
    <t>Te Atatu South</t>
  </si>
  <si>
    <t>Alma Street (Northcote)</t>
  </si>
  <si>
    <t>Almadale Place</t>
  </si>
  <si>
    <t>Almay Pl</t>
  </si>
  <si>
    <t>Almond Grove</t>
  </si>
  <si>
    <t>Almond Pl</t>
  </si>
  <si>
    <t>Almorah Pl</t>
  </si>
  <si>
    <t>Almorah Road</t>
  </si>
  <si>
    <t>Alnack Place</t>
  </si>
  <si>
    <t>Alnwick Street</t>
  </si>
  <si>
    <t>Alpers Ave</t>
  </si>
  <si>
    <t>Alpha St</t>
  </si>
  <si>
    <t>Alpine Road</t>
  </si>
  <si>
    <t>Kaukapakapa</t>
  </si>
  <si>
    <t>Alpito Pl</t>
  </si>
  <si>
    <t>Alston Ave</t>
  </si>
  <si>
    <t>Alta Tce</t>
  </si>
  <si>
    <t>Altair Place</t>
  </si>
  <si>
    <t>Sunset</t>
  </si>
  <si>
    <t>Alten Road</t>
  </si>
  <si>
    <t>Altham Ave</t>
  </si>
  <si>
    <t>Alton Avenue</t>
  </si>
  <si>
    <t>Alton Tce</t>
  </si>
  <si>
    <t>Altona Road</t>
  </si>
  <si>
    <t>Forrest Hill</t>
  </si>
  <si>
    <t>Alverna Heights View</t>
  </si>
  <si>
    <t>Gulf Harbour</t>
  </si>
  <si>
    <t>Alverston St</t>
  </si>
  <si>
    <t>Alvre Pl</t>
  </si>
  <si>
    <t>Alwyn Ave</t>
  </si>
  <si>
    <t>Amadeus Pl</t>
  </si>
  <si>
    <t>Amanda Lane</t>
  </si>
  <si>
    <t>Snells Beach</t>
  </si>
  <si>
    <t>Amandale Ave</t>
  </si>
  <si>
    <t>St Lukes</t>
  </si>
  <si>
    <t>Amante Crescent</t>
  </si>
  <si>
    <t>Amapur Pl</t>
  </si>
  <si>
    <t>Amaretto Ave</t>
  </si>
  <si>
    <t>Amarillo Pl</t>
  </si>
  <si>
    <t>Amaru Road</t>
  </si>
  <si>
    <t>Amazon Pde (Private)</t>
  </si>
  <si>
    <t>Ambassador Glade</t>
  </si>
  <si>
    <t>Amber Glen</t>
  </si>
  <si>
    <t>Amber Place</t>
  </si>
  <si>
    <t>Waimauku</t>
  </si>
  <si>
    <t>Amberley Ave</t>
  </si>
  <si>
    <t>Amberly Rise</t>
  </si>
  <si>
    <t>Helensville</t>
  </si>
  <si>
    <t>Amberwood Dr</t>
  </si>
  <si>
    <t>Ambler Ave</t>
  </si>
  <si>
    <t>Ambleside Dr</t>
  </si>
  <si>
    <t>Ambrico Pl</t>
  </si>
  <si>
    <t>Ambrose St</t>
  </si>
  <si>
    <t>Ambury Ave</t>
  </si>
  <si>
    <t>Ambury Crt (Private)</t>
  </si>
  <si>
    <t>Ambury Road</t>
  </si>
  <si>
    <t>Ambush Road</t>
  </si>
  <si>
    <t>Amelia Earhart Ave</t>
  </si>
  <si>
    <t>Amelia Place</t>
  </si>
  <si>
    <t>Amera Pl</t>
  </si>
  <si>
    <t>Amerce Pl</t>
  </si>
  <si>
    <t>Amersham Way</t>
  </si>
  <si>
    <t>Amery Pl</t>
  </si>
  <si>
    <t>Amesbury Rise</t>
  </si>
  <si>
    <t>Sturges North</t>
  </si>
  <si>
    <t>Amethyst Pl</t>
  </si>
  <si>
    <t>Amherst Place</t>
  </si>
  <si>
    <t>Amiria St</t>
  </si>
  <si>
    <t>Herne Bay/Ponsonby</t>
  </si>
  <si>
    <t>Amokura St</t>
  </si>
  <si>
    <t>Amon Ave</t>
  </si>
  <si>
    <t>Amorino Drive</t>
  </si>
  <si>
    <t>Amreins Road (Waitakere)</t>
  </si>
  <si>
    <t>Amreins Road (Taupaki)</t>
  </si>
  <si>
    <t>Taupaki</t>
  </si>
  <si>
    <t>Amsterdam Pl</t>
  </si>
  <si>
    <t>Amuri Pl</t>
  </si>
  <si>
    <t>Amy St</t>
  </si>
  <si>
    <t>Amylynn Pl</t>
  </si>
  <si>
    <t>Anaheim Blvd</t>
  </si>
  <si>
    <t>Anaheim Blvd Loop</t>
  </si>
  <si>
    <t>Anakiwa Place</t>
  </si>
  <si>
    <t>Analie Pl</t>
  </si>
  <si>
    <t>Anarahi Pl</t>
  </si>
  <si>
    <t>Anawhata Road</t>
  </si>
  <si>
    <t>Anawhata</t>
  </si>
  <si>
    <t>Anchor Place</t>
  </si>
  <si>
    <t>Anchor Road</t>
  </si>
  <si>
    <t xml:space="preserve">Patumahoe </t>
  </si>
  <si>
    <t>Anchorage Dr</t>
  </si>
  <si>
    <t>Anchorite Way</t>
  </si>
  <si>
    <t>Ancona Lane  (Private)</t>
  </si>
  <si>
    <t>Private</t>
  </si>
  <si>
    <t>Andara Close</t>
  </si>
  <si>
    <t>Rosedale</t>
  </si>
  <si>
    <t>Andelko Pl</t>
  </si>
  <si>
    <t>Ander Place</t>
  </si>
  <si>
    <t>Anderson Ave</t>
  </si>
  <si>
    <t>Point England</t>
  </si>
  <si>
    <t>Anderson Road (Matakana)</t>
  </si>
  <si>
    <t>Matakana</t>
  </si>
  <si>
    <t>Anderson Road 2 (Kaukapakapa)</t>
  </si>
  <si>
    <t>Andersons Road East</t>
  </si>
  <si>
    <t>E.C.Bays</t>
  </si>
  <si>
    <t>Andersons Road West</t>
  </si>
  <si>
    <t>Andes Ave</t>
  </si>
  <si>
    <t>Andes Pl</t>
  </si>
  <si>
    <t>Andover Way</t>
  </si>
  <si>
    <t>Andre Rise</t>
  </si>
  <si>
    <t>Stanmore Bay</t>
  </si>
  <si>
    <t>Andrea Pl</t>
  </si>
  <si>
    <t>Andrew Baxter Dr</t>
  </si>
  <si>
    <t>Andrew Mckee Ave (Airport)</t>
  </si>
  <si>
    <t>Andrew Pye Road</t>
  </si>
  <si>
    <t>Andrew Road</t>
  </si>
  <si>
    <t>Andromeda Cres</t>
  </si>
  <si>
    <t>Andros Place</t>
  </si>
  <si>
    <t>Sunset North</t>
  </si>
  <si>
    <t>Andrusha Pl</t>
  </si>
  <si>
    <t>Andy Cres</t>
  </si>
  <si>
    <t>Angel Way</t>
  </si>
  <si>
    <t>Whangaparaoa</t>
  </si>
  <si>
    <t>Angeline Pl</t>
  </si>
  <si>
    <t>Angelo Ave</t>
  </si>
  <si>
    <t>Angle St</t>
  </si>
  <si>
    <t>Te Papapa</t>
  </si>
  <si>
    <t>Anglers Way</t>
  </si>
  <si>
    <t>Anglesea St</t>
  </si>
  <si>
    <t>Freemans Bay</t>
  </si>
  <si>
    <t>Angus St</t>
  </si>
  <si>
    <t>Anich Road</t>
  </si>
  <si>
    <t>Anich/Zita Maria Slip</t>
  </si>
  <si>
    <t>Anita Ave</t>
  </si>
  <si>
    <t>Anna Pl</t>
  </si>
  <si>
    <t>Anna Watson Road</t>
  </si>
  <si>
    <t>Annagary Rise</t>
  </si>
  <si>
    <t>Annalong Road</t>
  </si>
  <si>
    <t>Annamoe Pl</t>
  </si>
  <si>
    <t>Annan St</t>
  </si>
  <si>
    <t>Annandale Road</t>
  </si>
  <si>
    <t>Anne Mclean Drive</t>
  </si>
  <si>
    <t>Anne Road</t>
  </si>
  <si>
    <t>Anne Street</t>
  </si>
  <si>
    <t>Annett Road</t>
  </si>
  <si>
    <t>Huapai</t>
  </si>
  <si>
    <t>Annette Ave</t>
  </si>
  <si>
    <t>Annieston Pl</t>
  </si>
  <si>
    <t>Annison Ave</t>
  </si>
  <si>
    <t>Anrath Cl</t>
  </si>
  <si>
    <t>Anselmi Ridge Road</t>
  </si>
  <si>
    <t>Ansett Pl (Airport)</t>
  </si>
  <si>
    <t>Anson Pl</t>
  </si>
  <si>
    <t>Anson Row</t>
  </si>
  <si>
    <t>Ansty Pl</t>
  </si>
  <si>
    <t>Antalya Pl</t>
  </si>
  <si>
    <t>Antares Place</t>
  </si>
  <si>
    <t>Anthony Pl</t>
  </si>
  <si>
    <t>Antilla Pl</t>
  </si>
  <si>
    <t>Anton Pl</t>
  </si>
  <si>
    <t>Antrim Cres</t>
  </si>
  <si>
    <t>Antrim Grove</t>
  </si>
  <si>
    <t>Antych Pl</t>
  </si>
  <si>
    <t>Anure Pl</t>
  </si>
  <si>
    <t>Anvil Road</t>
  </si>
  <si>
    <t>Anzac Ave</t>
  </si>
  <si>
    <t>Anzac Road (Waiheke)</t>
  </si>
  <si>
    <t>Anzac Road (Pukekohe)</t>
  </si>
  <si>
    <t>Anzac Road (E.C.Bays)</t>
  </si>
  <si>
    <t>Anzac Street (Takapuna)</t>
  </si>
  <si>
    <t>Anzac Valley Road</t>
  </si>
  <si>
    <t>Aorangi Place</t>
  </si>
  <si>
    <t>Birkenhead</t>
  </si>
  <si>
    <t>Aorere Park Access</t>
  </si>
  <si>
    <t>Mangere East</t>
  </si>
  <si>
    <t>Aorere St</t>
  </si>
  <si>
    <t>Aotea Road (Glen Eden)</t>
  </si>
  <si>
    <t>Aotea Road (Great Barrier)</t>
  </si>
  <si>
    <t>Great Barrier Island</t>
  </si>
  <si>
    <t>Great Barrier</t>
  </si>
  <si>
    <t>Aotea Sq</t>
  </si>
  <si>
    <t>Aotea St</t>
  </si>
  <si>
    <t>Aotearoa Terrace</t>
  </si>
  <si>
    <t>Apihai St</t>
  </si>
  <si>
    <t>Apirana Ave</t>
  </si>
  <si>
    <t>Pt Eng/St Johns/Glen Inne</t>
  </si>
  <si>
    <t>Aplin Place</t>
  </si>
  <si>
    <t>Apollo Drive</t>
  </si>
  <si>
    <t>Appian Way</t>
  </si>
  <si>
    <t>Albany Mega Centre</t>
  </si>
  <si>
    <t>Applebox Lane</t>
  </si>
  <si>
    <t>Appleby Pl</t>
  </si>
  <si>
    <t>Appleby Road (Drury)</t>
  </si>
  <si>
    <t>Appleby Road (Albany)</t>
  </si>
  <si>
    <t>Applemoors Way</t>
  </si>
  <si>
    <t>Applewood Dr</t>
  </si>
  <si>
    <t>Appleyard Cres</t>
  </si>
  <si>
    <t>Meadowbank</t>
  </si>
  <si>
    <t>Appollo Place</t>
  </si>
  <si>
    <t>April Pl</t>
  </si>
  <si>
    <t>Apsley Rise</t>
  </si>
  <si>
    <t>Aquarius Ave</t>
  </si>
  <si>
    <t>Ara St</t>
  </si>
  <si>
    <t>Arabella Lane</t>
  </si>
  <si>
    <t>Arabi St</t>
  </si>
  <si>
    <t>Sandringham</t>
  </si>
  <si>
    <t>Aragon Ave</t>
  </si>
  <si>
    <t>Arahia Street</t>
  </si>
  <si>
    <t>Arahoe Road</t>
  </si>
  <si>
    <t>Ara-Kotinga</t>
  </si>
  <si>
    <t>Aralia Road</t>
  </si>
  <si>
    <t>Arama Ave</t>
  </si>
  <si>
    <t>Titirangi</t>
  </si>
  <si>
    <t>Araminta Pl</t>
  </si>
  <si>
    <t>Aramoana Avenue</t>
  </si>
  <si>
    <t>Aramutu Road</t>
  </si>
  <si>
    <t>Arana Dr</t>
  </si>
  <si>
    <t>Aranui Road</t>
  </si>
  <si>
    <t>Arapito Road</t>
  </si>
  <si>
    <t>Arapuni Ave</t>
  </si>
  <si>
    <t>Ararimu Road</t>
  </si>
  <si>
    <t>Ararimu Valley Road</t>
  </si>
  <si>
    <t>Ararimu Valley</t>
  </si>
  <si>
    <t>Ara-Tai</t>
  </si>
  <si>
    <t>Aratiatia St (Private)</t>
  </si>
  <si>
    <t>Aratonga Ave</t>
  </si>
  <si>
    <t>Arawa Avenue</t>
  </si>
  <si>
    <t>Cheltenham</t>
  </si>
  <si>
    <t>Arawa St (Grafton)</t>
  </si>
  <si>
    <t>Grafton</t>
  </si>
  <si>
    <t>Arawa St (Papakura)</t>
  </si>
  <si>
    <t>Arawa St (Waitakere)</t>
  </si>
  <si>
    <t>Arbor Cl</t>
  </si>
  <si>
    <t>Arbor Cl Extension #1</t>
  </si>
  <si>
    <t>Arbor Cl Extension #2</t>
  </si>
  <si>
    <t>Arbour Clights Cls Ww</t>
  </si>
  <si>
    <t>Arcadia Crescent</t>
  </si>
  <si>
    <t>Arcadia Road</t>
  </si>
  <si>
    <t>Archboyd Ave</t>
  </si>
  <si>
    <t>Archdall St</t>
  </si>
  <si>
    <t>Archer Rayner Place</t>
  </si>
  <si>
    <t>Archers Road</t>
  </si>
  <si>
    <t>Archibald Road</t>
  </si>
  <si>
    <t>Archlynn Road</t>
  </si>
  <si>
    <t>Archmillen Ave</t>
  </si>
  <si>
    <t>Ardagh Pl</t>
  </si>
  <si>
    <t>Arde Pl</t>
  </si>
  <si>
    <t>Ardee Cl</t>
  </si>
  <si>
    <t>Arden Crt</t>
  </si>
  <si>
    <t>Ardern Avenue</t>
  </si>
  <si>
    <t>Ardkeen Pl (Clevedon)</t>
  </si>
  <si>
    <t>Ardkeen Pl-Te Irirangi Dr</t>
  </si>
  <si>
    <t>East Tamaki</t>
  </si>
  <si>
    <t>Ardlui Avenue</t>
  </si>
  <si>
    <t>Manly</t>
  </si>
  <si>
    <t>Ardmore Quarry Road</t>
  </si>
  <si>
    <t>Ardmore Road</t>
  </si>
  <si>
    <t>Ponsonby/Herne Bay</t>
  </si>
  <si>
    <t>Argent Lane</t>
  </si>
  <si>
    <t>Argento Ave</t>
  </si>
  <si>
    <t>Argo Dr</t>
  </si>
  <si>
    <t>Argo Rise</t>
  </si>
  <si>
    <t>Omaha Beach</t>
  </si>
  <si>
    <t>Argus Place</t>
  </si>
  <si>
    <t>Argyle Ave</t>
  </si>
  <si>
    <t>Argyle Road</t>
  </si>
  <si>
    <t>Argyle St (Herne Bay)</t>
  </si>
  <si>
    <t>Argyle St (St Lukes)</t>
  </si>
  <si>
    <t>Argyle Terrace</t>
  </si>
  <si>
    <t>Ari Lane</t>
  </si>
  <si>
    <t>Aria Pl</t>
  </si>
  <si>
    <t>Aries Pl</t>
  </si>
  <si>
    <t>Arigna Pl</t>
  </si>
  <si>
    <t>Ariho Terrace</t>
  </si>
  <si>
    <t>Ariki Drive</t>
  </si>
  <si>
    <t>Ariki Pl</t>
  </si>
  <si>
    <t>Ariki St</t>
  </si>
  <si>
    <t>Arimu Pl</t>
  </si>
  <si>
    <t>Arimu Road</t>
  </si>
  <si>
    <t>Arion Road</t>
  </si>
  <si>
    <t>Arirang Rise</t>
  </si>
  <si>
    <t>Aristoy Cl</t>
  </si>
  <si>
    <t>Arkles Drive</t>
  </si>
  <si>
    <t>Arkles Bay</t>
  </si>
  <si>
    <t>Arkles Strand</t>
  </si>
  <si>
    <t>Arkley Ave</t>
  </si>
  <si>
    <t>Arklow Lane</t>
  </si>
  <si>
    <t>Arlette Pl</t>
  </si>
  <si>
    <t>Arlington St</t>
  </si>
  <si>
    <t>Arlose Pl</t>
  </si>
  <si>
    <t>Armada Dr</t>
  </si>
  <si>
    <t>Armadale Road</t>
  </si>
  <si>
    <t>Armagh Road</t>
  </si>
  <si>
    <t>Armein Road</t>
  </si>
  <si>
    <t>Armitage Road</t>
  </si>
  <si>
    <t>Wellsford</t>
  </si>
  <si>
    <t>Armour Road</t>
  </si>
  <si>
    <t>Parau</t>
  </si>
  <si>
    <t>Armoy Dr</t>
  </si>
  <si>
    <t>Armstrong Farm Dr</t>
  </si>
  <si>
    <t>Armstrong Pl</t>
  </si>
  <si>
    <t>Armstrong Road</t>
  </si>
  <si>
    <t>Albany Industrial</t>
  </si>
  <si>
    <t>Arney Cres</t>
  </si>
  <si>
    <t>Arney Road (Remuera)</t>
  </si>
  <si>
    <t>Arney Road (Waitakere)</t>
  </si>
  <si>
    <t>Arnhem Pl</t>
  </si>
  <si>
    <t>Arnold St</t>
  </si>
  <si>
    <t>Arnwood St</t>
  </si>
  <si>
    <t>Arodella Cres</t>
  </si>
  <si>
    <t>Aroha Ave</t>
  </si>
  <si>
    <t>Arohia Place</t>
  </si>
  <si>
    <t>Aronia Way</t>
  </si>
  <si>
    <t>Aronui Tce</t>
  </si>
  <si>
    <t>Arosa Place</t>
  </si>
  <si>
    <t>Arotau Pl</t>
  </si>
  <si>
    <t>Arran Bay Road (Private)</t>
  </si>
  <si>
    <t>Gulf-Waiheke</t>
  </si>
  <si>
    <t>Arran Road</t>
  </si>
  <si>
    <t>Arran St</t>
  </si>
  <si>
    <t>Arranmore Dr</t>
  </si>
  <si>
    <t>Arrathorne Pl</t>
  </si>
  <si>
    <t>Arrenway Drive</t>
  </si>
  <si>
    <t>Arron St</t>
  </si>
  <si>
    <t>Arrow Road</t>
  </si>
  <si>
    <t>Arrowsmith Dr</t>
  </si>
  <si>
    <t>Arrowsmith Road</t>
  </si>
  <si>
    <t>Artesia Cl</t>
  </si>
  <si>
    <t>Arthur Brown Pl</t>
  </si>
  <si>
    <t>Arthur Carwen Pl</t>
  </si>
  <si>
    <t>Arthur Crescent</t>
  </si>
  <si>
    <t>Arthur Pl</t>
  </si>
  <si>
    <t>Arthur Road</t>
  </si>
  <si>
    <t>Arthur St (Ellerslie)</t>
  </si>
  <si>
    <t>Arthur St (Freemans Bay)</t>
  </si>
  <si>
    <t>Arthur St (Onehunga)</t>
  </si>
  <si>
    <t>Arthur Street (Riverhead)</t>
  </si>
  <si>
    <t>Artillery Dr</t>
  </si>
  <si>
    <t>Artisan Pl</t>
  </si>
  <si>
    <t>Aruhe St</t>
  </si>
  <si>
    <t>Stonefields</t>
  </si>
  <si>
    <t>Arun Street</t>
  </si>
  <si>
    <t>Arundel St</t>
  </si>
  <si>
    <t>Arwen Pl</t>
  </si>
  <si>
    <t>Asbury Crescent</t>
  </si>
  <si>
    <t>Ascania Pl</t>
  </si>
  <si>
    <t>Ascension Place</t>
  </si>
  <si>
    <t>Ascot Ave (Remuera)</t>
  </si>
  <si>
    <t>Remuera/Greenlane</t>
  </si>
  <si>
    <t>Ascot Ave (Waitakere)</t>
  </si>
  <si>
    <t>Ascot Avenue (Devonport)</t>
  </si>
  <si>
    <t>Ascot Avenue (Albany)</t>
  </si>
  <si>
    <t>Ascot Road</t>
  </si>
  <si>
    <t>Ascot Way</t>
  </si>
  <si>
    <t>Ash Avenue</t>
  </si>
  <si>
    <t>Fairview Heights</t>
  </si>
  <si>
    <t>Ash Road</t>
  </si>
  <si>
    <t>Ash St</t>
  </si>
  <si>
    <t>Ashbourne Pl</t>
  </si>
  <si>
    <t>Ashburn Close</t>
  </si>
  <si>
    <t>Ashby Ave</t>
  </si>
  <si>
    <t>St Heliers</t>
  </si>
  <si>
    <t>Ashby Pl</t>
  </si>
  <si>
    <t>Ashby Place</t>
  </si>
  <si>
    <t>Ashcraig Court</t>
  </si>
  <si>
    <t>Ashcroft Ave</t>
  </si>
  <si>
    <t>Ashdown Pl</t>
  </si>
  <si>
    <t>Ashfield Road</t>
  </si>
  <si>
    <t>Ashgrove Road</t>
  </si>
  <si>
    <t>Ashkirk Pl</t>
  </si>
  <si>
    <t>Ashland Pl</t>
  </si>
  <si>
    <t>Ashley Ave (Mangere)</t>
  </si>
  <si>
    <t>Ashley Avenue (Long Bay)</t>
  </si>
  <si>
    <t>Long Bay</t>
  </si>
  <si>
    <t>Ashlynne Ave</t>
  </si>
  <si>
    <t>Ashmere Lane</t>
  </si>
  <si>
    <t>Ashmore Crescent</t>
  </si>
  <si>
    <t>Ashmore Pl</t>
  </si>
  <si>
    <t>Ashton Ave</t>
  </si>
  <si>
    <t>Ashton Road (Mt Eden)</t>
  </si>
  <si>
    <t>Ashton Road (Whangateau)</t>
  </si>
  <si>
    <t>Whangateau</t>
  </si>
  <si>
    <t>Ashurst Lane</t>
  </si>
  <si>
    <t>Ashwell St</t>
  </si>
  <si>
    <t>Ashwood Avenue</t>
  </si>
  <si>
    <t>Redvale</t>
  </si>
  <si>
    <t>Asics Dr</t>
  </si>
  <si>
    <t>Askerne Dr</t>
  </si>
  <si>
    <t>Askew Ave (Rak)</t>
  </si>
  <si>
    <t>Rakino Island</t>
  </si>
  <si>
    <t>Askew Pl</t>
  </si>
  <si>
    <t>Asola Pl</t>
  </si>
  <si>
    <t>Karaka</t>
  </si>
  <si>
    <t>Aspatria Pl</t>
  </si>
  <si>
    <t>Aspen St</t>
  </si>
  <si>
    <t>Aspenwood Pl</t>
  </si>
  <si>
    <t>Aspiring Ave</t>
  </si>
  <si>
    <t>Asquith Ave</t>
  </si>
  <si>
    <t>Mt Albert/St Lukes</t>
  </si>
  <si>
    <t>Astelia Pl</t>
  </si>
  <si>
    <t>Aster Pl</t>
  </si>
  <si>
    <t>Asti Lane</t>
  </si>
  <si>
    <t>Astley Ave</t>
  </si>
  <si>
    <t>Astor Pl (Manurewa)</t>
  </si>
  <si>
    <t>Astor Place (Orewa)</t>
  </si>
  <si>
    <t>Astoria Pl</t>
  </si>
  <si>
    <t>Astral Pl</t>
  </si>
  <si>
    <t>Astrid Lane</t>
  </si>
  <si>
    <t>Astrolabe Place</t>
  </si>
  <si>
    <t>Atanga Ave</t>
  </si>
  <si>
    <t>Atarangi Road</t>
  </si>
  <si>
    <t>Atareta St (Private)</t>
  </si>
  <si>
    <t>Eastern Bays</t>
  </si>
  <si>
    <t>Atarua Gardens</t>
  </si>
  <si>
    <t>Waiatarua</t>
  </si>
  <si>
    <t>Atawhai Lane (Private)</t>
  </si>
  <si>
    <t>Athelstan Pl</t>
  </si>
  <si>
    <t>Athena Drive</t>
  </si>
  <si>
    <t>Athenic Ave</t>
  </si>
  <si>
    <t>Athenry Pl</t>
  </si>
  <si>
    <t>Athens Road</t>
  </si>
  <si>
    <t>Atherton Road</t>
  </si>
  <si>
    <t>Athlone Road</t>
  </si>
  <si>
    <t>Athol Pl (St Heliers)</t>
  </si>
  <si>
    <t>Athol Place (Algies Bay)</t>
  </si>
  <si>
    <t>Athy Pl</t>
  </si>
  <si>
    <t>Atiu Pl</t>
  </si>
  <si>
    <t>Atkin Ave</t>
  </si>
  <si>
    <t>Mission Bay</t>
  </si>
  <si>
    <t>Atkins Road</t>
  </si>
  <si>
    <t>Tomarata</t>
  </si>
  <si>
    <t>Atkinson Ave (Otahuhu)</t>
  </si>
  <si>
    <t>Atkinson Ave (Papatoetoe)</t>
  </si>
  <si>
    <t>Atkinson Road</t>
  </si>
  <si>
    <t>Atlantic Pl</t>
  </si>
  <si>
    <t>Atlantis Place</t>
  </si>
  <si>
    <t>Atlas Place</t>
  </si>
  <si>
    <t>Attewell Road</t>
  </si>
  <si>
    <t xml:space="preserve">Pukekohe / Patumahoe </t>
  </si>
  <si>
    <t>Attitude Avenue</t>
  </si>
  <si>
    <t>Attwood Road</t>
  </si>
  <si>
    <t>Paremoremo</t>
  </si>
  <si>
    <t>Attymon Lane</t>
  </si>
  <si>
    <t>Atworth Way</t>
  </si>
  <si>
    <t>Aubrey Road</t>
  </si>
  <si>
    <t>Auburn St (Grafton)</t>
  </si>
  <si>
    <t>Auburn Street (Takapuna)</t>
  </si>
  <si>
    <t>Auckland Road</t>
  </si>
  <si>
    <t>Auckland Road (Sh1 Warkworth)</t>
  </si>
  <si>
    <t>Auden Cl</t>
  </si>
  <si>
    <t>Audrey Luckens Lane</t>
  </si>
  <si>
    <t>Audrey Road</t>
  </si>
  <si>
    <t>Aufidius Pl</t>
  </si>
  <si>
    <t>August Pl (Greenlane)</t>
  </si>
  <si>
    <t>Augusta Place (Takapuna)</t>
  </si>
  <si>
    <t>Augustus Tce</t>
  </si>
  <si>
    <t>Auld Street</t>
  </si>
  <si>
    <t>Aulyn Dr</t>
  </si>
  <si>
    <t>Aumoe Ave</t>
  </si>
  <si>
    <t>Aunceston Rise</t>
  </si>
  <si>
    <t>Aurea Ave</t>
  </si>
  <si>
    <t>Aurora Ave (Owairaka)</t>
  </si>
  <si>
    <t>Aurora Avenue (Snells Beach)</t>
  </si>
  <si>
    <t>Austen Pl</t>
  </si>
  <si>
    <t>Auster Pl</t>
  </si>
  <si>
    <t>Austin Road (Dairy Flat)</t>
  </si>
  <si>
    <t>Austin Road (Greenhithe)</t>
  </si>
  <si>
    <t>Autumn Ave</t>
  </si>
  <si>
    <t>Autumn Pl (Private)</t>
  </si>
  <si>
    <t>Penrose</t>
  </si>
  <si>
    <t>Ava Ave</t>
  </si>
  <si>
    <t>Avalon Crt (Private)</t>
  </si>
  <si>
    <t>Avalon Place</t>
  </si>
  <si>
    <t>Aveline Pl</t>
  </si>
  <si>
    <t>Glen Innes</t>
  </si>
  <si>
    <t>Avenger Pl</t>
  </si>
  <si>
    <t>Avenham Walk</t>
  </si>
  <si>
    <t>Avenue Road</t>
  </si>
  <si>
    <t>Avenue Road East</t>
  </si>
  <si>
    <t>Averill Ave</t>
  </si>
  <si>
    <t>Averill St</t>
  </si>
  <si>
    <t>Averton Pl</t>
  </si>
  <si>
    <t>Aviano Cl</t>
  </si>
  <si>
    <t>Aviara Crt</t>
  </si>
  <si>
    <t>Avice St</t>
  </si>
  <si>
    <t>Aviemore Dr</t>
  </si>
  <si>
    <t>Avis Ave</t>
  </si>
  <si>
    <t>Avoca Road</t>
  </si>
  <si>
    <t>Avon Lane</t>
  </si>
  <si>
    <t>Avon St</t>
  </si>
  <si>
    <t>Avonbrook Lane</t>
  </si>
  <si>
    <t>Avondale Road</t>
  </si>
  <si>
    <t>Avonglen Crt</t>
  </si>
  <si>
    <t>Avonlea Road</t>
  </si>
  <si>
    <t>Avonleigh Road (Green Bay)</t>
  </si>
  <si>
    <t>Green Bay</t>
  </si>
  <si>
    <t>Avro Pl</t>
  </si>
  <si>
    <t>Awa Road</t>
  </si>
  <si>
    <t>Awa St</t>
  </si>
  <si>
    <t>Awaawaroa Road</t>
  </si>
  <si>
    <t>Awakino Pl</t>
  </si>
  <si>
    <t>Awanohi Road</t>
  </si>
  <si>
    <t>Awanui Rise</t>
  </si>
  <si>
    <t>Awanui Street</t>
  </si>
  <si>
    <t>Awapeka Road</t>
  </si>
  <si>
    <t>Te Hana</t>
  </si>
  <si>
    <t>Awaroa Road (Sunnyvale)</t>
  </si>
  <si>
    <t>Sunnyvale</t>
  </si>
  <si>
    <t>Awaroa Road</t>
  </si>
  <si>
    <t>Awaroa Stream Dr</t>
  </si>
  <si>
    <t xml:space="preserve">Waiuku </t>
  </si>
  <si>
    <t>Awarua Cres</t>
  </si>
  <si>
    <t>Awaruku Road</t>
  </si>
  <si>
    <t>Awatahi Place</t>
  </si>
  <si>
    <t>Awatea Road</t>
  </si>
  <si>
    <t>Awatere Place</t>
  </si>
  <si>
    <t>Awatere St</t>
  </si>
  <si>
    <t>Awhiorangi Prom</t>
  </si>
  <si>
    <t>Swanson</t>
  </si>
  <si>
    <t>Awhitu Central Road</t>
  </si>
  <si>
    <t>Awhitu Gully Road</t>
  </si>
  <si>
    <t>Awhitu Road</t>
  </si>
  <si>
    <t>Axtens Road</t>
  </si>
  <si>
    <t>Aydon Road</t>
  </si>
  <si>
    <t>Aylesbury St</t>
  </si>
  <si>
    <t>Aylmer Crt</t>
  </si>
  <si>
    <t>Ayr Road</t>
  </si>
  <si>
    <t>Ayr St</t>
  </si>
  <si>
    <t>Ayrshire Pl</t>
  </si>
  <si>
    <t>Ayrton St</t>
  </si>
  <si>
    <t>Ayton Drive</t>
  </si>
  <si>
    <t>Azalea Pl (Manurewa)</t>
  </si>
  <si>
    <t>Azalea Pl (Waiuku)</t>
  </si>
  <si>
    <t>Azara Pl</t>
  </si>
  <si>
    <t>Aztec Pl</t>
  </si>
  <si>
    <t>Azure Grove</t>
  </si>
  <si>
    <t>Unsworth Heights</t>
  </si>
  <si>
    <t>B.Westhead Road</t>
  </si>
  <si>
    <t>Baber Dr</t>
  </si>
  <si>
    <t>Babich Road</t>
  </si>
  <si>
    <t>Babich Road North</t>
  </si>
  <si>
    <t>Babington Place</t>
  </si>
  <si>
    <t>Bacardi Pl</t>
  </si>
  <si>
    <t>Backhurst Gr</t>
  </si>
  <si>
    <t>Bacons Lane</t>
  </si>
  <si>
    <t>Bacot Pl</t>
  </si>
  <si>
    <t>Baddeley Ave</t>
  </si>
  <si>
    <t>Baddeleys Beach Road</t>
  </si>
  <si>
    <t>Baddeleys Beach</t>
  </si>
  <si>
    <t>Baden Powell Pl</t>
  </si>
  <si>
    <t>Bader Dr (Eastbound)</t>
  </si>
  <si>
    <t>Bagley St</t>
  </si>
  <si>
    <t>Bagnall Ave</t>
  </si>
  <si>
    <t>Bahama Pl</t>
  </si>
  <si>
    <t>Bahari Dr</t>
  </si>
  <si>
    <t>Baildon Road</t>
  </si>
  <si>
    <t>Bailey Road (Mt Wellington)</t>
  </si>
  <si>
    <t>Bailey Road (T Hana)</t>
  </si>
  <si>
    <t>Bain Pl</t>
  </si>
  <si>
    <t>Baird St</t>
  </si>
  <si>
    <t>Bairds Road</t>
  </si>
  <si>
    <t>Bakehouse Lane</t>
  </si>
  <si>
    <t>Baker Lane</t>
  </si>
  <si>
    <t>Massey North</t>
  </si>
  <si>
    <t>Baker Pl</t>
  </si>
  <si>
    <t>Baker Street (Albany)</t>
  </si>
  <si>
    <t>Baker Street (Helensville)</t>
  </si>
  <si>
    <t>Bakerfield Pl</t>
  </si>
  <si>
    <t>Balboa Drive</t>
  </si>
  <si>
    <t>Matakatia</t>
  </si>
  <si>
    <t>Balbriggan Rise</t>
  </si>
  <si>
    <t>Bald Hill Road</t>
  </si>
  <si>
    <t>Waitoki</t>
  </si>
  <si>
    <t>Baldhill Road</t>
  </si>
  <si>
    <t xml:space="preserve">Waiuku / Awhitu </t>
  </si>
  <si>
    <t>Baldwin Ave</t>
  </si>
  <si>
    <t>Baldwin St</t>
  </si>
  <si>
    <t>Baleden Lane</t>
  </si>
  <si>
    <t>Balfour Road (Manurewa)</t>
  </si>
  <si>
    <t>Balfour Road (Parnell)</t>
  </si>
  <si>
    <t>Balfour Street</t>
  </si>
  <si>
    <t>Bayswater</t>
  </si>
  <si>
    <t>Balfron Ave</t>
  </si>
  <si>
    <t>Balgowan Tce</t>
  </si>
  <si>
    <t>Ball Pl</t>
  </si>
  <si>
    <t>Balla Pl</t>
  </si>
  <si>
    <t>Ballance Ave</t>
  </si>
  <si>
    <t>Ballarat St</t>
  </si>
  <si>
    <t>Mt Wellington/Ellerslie</t>
  </si>
  <si>
    <t>Ballarat St (North)</t>
  </si>
  <si>
    <t>Ballast Lane</t>
  </si>
  <si>
    <t>Ballater Pl</t>
  </si>
  <si>
    <t>Ballater Pl Extension</t>
  </si>
  <si>
    <t>Ballial Pl</t>
  </si>
  <si>
    <t>West Harbour</t>
  </si>
  <si>
    <t>Ballin St</t>
  </si>
  <si>
    <t>Ballini Rise</t>
  </si>
  <si>
    <t>Ballintra Close</t>
  </si>
  <si>
    <t>Balloch St</t>
  </si>
  <si>
    <t>Ballybay Road</t>
  </si>
  <si>
    <t>Ballyboe Place</t>
  </si>
  <si>
    <t>Pinehill</t>
  </si>
  <si>
    <t>Ballycullanie Pl</t>
  </si>
  <si>
    <t>Ballydonegan Rise</t>
  </si>
  <si>
    <t>Ballymore Drive</t>
  </si>
  <si>
    <t>Albany - Pinehill</t>
  </si>
  <si>
    <t>Ballyroney Pl</t>
  </si>
  <si>
    <t>Bally Cl</t>
  </si>
  <si>
    <t>Balm St</t>
  </si>
  <si>
    <t>Balmain Road</t>
  </si>
  <si>
    <t>Balmer Lane</t>
  </si>
  <si>
    <t>Balmerino Ave</t>
  </si>
  <si>
    <t>Balmoral Avenue  (Albany)</t>
  </si>
  <si>
    <t>Balmoral Road (Mt Eden)</t>
  </si>
  <si>
    <t>Balmoral/Sandringham</t>
  </si>
  <si>
    <t>Balmoral Road (Sandringham)</t>
  </si>
  <si>
    <t>Balmore Pl</t>
  </si>
  <si>
    <t>Balnoon Pl</t>
  </si>
  <si>
    <t>Balrath Road</t>
  </si>
  <si>
    <t>Baltersan Dr</t>
  </si>
  <si>
    <t>Baltic Pl</t>
  </si>
  <si>
    <t>Baltimore Place</t>
  </si>
  <si>
    <t>Sunnynook</t>
  </si>
  <si>
    <t>Balwyn Pl</t>
  </si>
  <si>
    <t>Bamboo Gr</t>
  </si>
  <si>
    <t>Bambro Street</t>
  </si>
  <si>
    <t>Bambury Cl (Private)</t>
  </si>
  <si>
    <t>Pt Chev (Selwyn Village)</t>
  </si>
  <si>
    <t>Bamfield Pl</t>
  </si>
  <si>
    <t>BamFord Pl</t>
  </si>
  <si>
    <t>Bampton Rise</t>
  </si>
  <si>
    <t>Banbury Pl</t>
  </si>
  <si>
    <t>Bancroft Cres</t>
  </si>
  <si>
    <t>Bandon Cl</t>
  </si>
  <si>
    <t>Banff Ave</t>
  </si>
  <si>
    <t>Bangla Pl</t>
  </si>
  <si>
    <t>Bangor St</t>
  </si>
  <si>
    <t>Bank St (Mt Eden)</t>
  </si>
  <si>
    <t>Bank Street (Glenfield)</t>
  </si>
  <si>
    <t>Bank Street (Warkworth)</t>
  </si>
  <si>
    <t>Banks Road (Clevedon)</t>
  </si>
  <si>
    <t>Banks Road (Mt Wellington)</t>
  </si>
  <si>
    <t>Banksia Pl</t>
  </si>
  <si>
    <t>Bankside Road (West End)</t>
  </si>
  <si>
    <t>Bankside St</t>
  </si>
  <si>
    <t>Bannerman Road</t>
  </si>
  <si>
    <t>Western Springs</t>
  </si>
  <si>
    <t>Bannings Way</t>
  </si>
  <si>
    <t>Hobsonville</t>
  </si>
  <si>
    <t>Bannister Pl</t>
  </si>
  <si>
    <t>Bannockburn Pl</t>
  </si>
  <si>
    <t>Banshire Cl</t>
  </si>
  <si>
    <t>Bantry Crt</t>
  </si>
  <si>
    <t>Banville Road</t>
  </si>
  <si>
    <t>Banyan Dr</t>
  </si>
  <si>
    <t>Barbados Drive</t>
  </si>
  <si>
    <t>Barbarich Dr</t>
  </si>
  <si>
    <t>Barbary Ave</t>
  </si>
  <si>
    <t>Barber Road</t>
  </si>
  <si>
    <t>Barberry Lane</t>
  </si>
  <si>
    <t>Barberton Tce</t>
  </si>
  <si>
    <t>Barcaldine Road</t>
  </si>
  <si>
    <t>Barclay Ave</t>
  </si>
  <si>
    <t>Barcliff Terrace</t>
  </si>
  <si>
    <t>Barcroft Pl</t>
  </si>
  <si>
    <t>Bard Pl</t>
  </si>
  <si>
    <t>Bardia Road</t>
  </si>
  <si>
    <t>Bardia Street</t>
  </si>
  <si>
    <t>Bardsey St</t>
  </si>
  <si>
    <t>Bari Lane  (Private)</t>
  </si>
  <si>
    <t>Baringa Pl</t>
  </si>
  <si>
    <t>Barker Rise</t>
  </si>
  <si>
    <t>Barkes Pl</t>
  </si>
  <si>
    <t>Barlow Place</t>
  </si>
  <si>
    <t>Chatswood</t>
  </si>
  <si>
    <t>Barmac Pl</t>
  </si>
  <si>
    <t>Barmaree Lane (Private)</t>
  </si>
  <si>
    <t>Beachlands</t>
  </si>
  <si>
    <t>Barnacle Rise</t>
  </si>
  <si>
    <t>Barnard Pl</t>
  </si>
  <si>
    <t>Barnea Circle</t>
  </si>
  <si>
    <t>Barnett Cres (Private)</t>
  </si>
  <si>
    <t>Barneys Farm Road</t>
  </si>
  <si>
    <t>Barnfield Pl</t>
  </si>
  <si>
    <t>Barnhill Cres</t>
  </si>
  <si>
    <t>Barnsley Pl</t>
  </si>
  <si>
    <t>Baronie Court Row (Private)</t>
  </si>
  <si>
    <t>Barr Pl</t>
  </si>
  <si>
    <t>Barr Road (Jamieson Bay)</t>
  </si>
  <si>
    <t>Jamieson Bay</t>
  </si>
  <si>
    <t>Barr Road 2 (Kakanui)</t>
  </si>
  <si>
    <t>Kakanui</t>
  </si>
  <si>
    <t>Barrack Road</t>
  </si>
  <si>
    <t>Barrett Road</t>
  </si>
  <si>
    <t>Barrhead Pl</t>
  </si>
  <si>
    <t>Barriball Road</t>
  </si>
  <si>
    <t>Barrie Ave</t>
  </si>
  <si>
    <t>Barrie St</t>
  </si>
  <si>
    <t>Barrier View Road</t>
  </si>
  <si>
    <t>Barrington Road</t>
  </si>
  <si>
    <t>Barrister Ave</t>
  </si>
  <si>
    <t>Barron Dr</t>
  </si>
  <si>
    <t>Barrowcliffe Pl</t>
  </si>
  <si>
    <t>Barrymore Road</t>
  </si>
  <si>
    <t>Barrys Point Road</t>
  </si>
  <si>
    <t>Barrys Road</t>
  </si>
  <si>
    <t>Barsana Pl</t>
  </si>
  <si>
    <t>Bartells Dr</t>
  </si>
  <si>
    <t>Goodwood Heights</t>
  </si>
  <si>
    <t>Barthow Road</t>
  </si>
  <si>
    <t>Bartlett Drive</t>
  </si>
  <si>
    <t>Bartley Street</t>
  </si>
  <si>
    <t>Bartley Terrace</t>
  </si>
  <si>
    <t>Barton Place</t>
  </si>
  <si>
    <t>Barton St</t>
  </si>
  <si>
    <t>Barton St East</t>
  </si>
  <si>
    <t>Barwick Place</t>
  </si>
  <si>
    <t>Basalt Pl</t>
  </si>
  <si>
    <t>Basil Orr Road</t>
  </si>
  <si>
    <t>Makarau</t>
  </si>
  <si>
    <t>Basilton Cl</t>
  </si>
  <si>
    <t>Basin Pl</t>
  </si>
  <si>
    <t>Basin View Lane</t>
  </si>
  <si>
    <t>Basque Road (East)</t>
  </si>
  <si>
    <t>Eden Terrace</t>
  </si>
  <si>
    <t>Basque Road (West)</t>
  </si>
  <si>
    <t>Basra Dr</t>
  </si>
  <si>
    <t>Bass Road (Mt Wellington)</t>
  </si>
  <si>
    <t>Bass Road (Albany)</t>
  </si>
  <si>
    <t>Bass St</t>
  </si>
  <si>
    <t>Bassant Ave</t>
  </si>
  <si>
    <t>Bassett Road (Glenbrook)</t>
  </si>
  <si>
    <t>Bassett Road (Remuera)</t>
  </si>
  <si>
    <t>Bates St</t>
  </si>
  <si>
    <t>Batger Road</t>
  </si>
  <si>
    <t>Bath St (Middle)</t>
  </si>
  <si>
    <t>Bath St (North)</t>
  </si>
  <si>
    <t>Bath St (South)</t>
  </si>
  <si>
    <t>Bath Street (Cheltenham)</t>
  </si>
  <si>
    <t>Bathgate Road</t>
  </si>
  <si>
    <t>Pakiri</t>
  </si>
  <si>
    <t>Bathurst Road</t>
  </si>
  <si>
    <t>Batkin Road (Avondale)</t>
  </si>
  <si>
    <t>Batkin Road (Hunua)</t>
  </si>
  <si>
    <t>Batten Street</t>
  </si>
  <si>
    <t>Battenburg Place</t>
  </si>
  <si>
    <t>Battersby Ave</t>
  </si>
  <si>
    <t>Battle Place</t>
  </si>
  <si>
    <t>Battlen Pl (Private)</t>
  </si>
  <si>
    <t>Batty Road</t>
  </si>
  <si>
    <t>Kingseat</t>
  </si>
  <si>
    <t>Baulcomb Parade</t>
  </si>
  <si>
    <t>Baverstock Road</t>
  </si>
  <si>
    <t>Baverton Cl</t>
  </si>
  <si>
    <t>Bawden Road</t>
  </si>
  <si>
    <t>Baxter St</t>
  </si>
  <si>
    <t>Baxter Street</t>
  </si>
  <si>
    <t>Bay Park Place</t>
  </si>
  <si>
    <t>Bay Road (St Heliers)</t>
  </si>
  <si>
    <t>Bay Road (Waiheke)</t>
  </si>
  <si>
    <t>Bay Road (Port Albert)</t>
  </si>
  <si>
    <t>Port Albert</t>
  </si>
  <si>
    <t>Bay Street 2 (Red Beach)</t>
  </si>
  <si>
    <t>Bay View Dr</t>
  </si>
  <si>
    <t>Bay Vista Drive</t>
  </si>
  <si>
    <t>Bayard St</t>
  </si>
  <si>
    <t>Ponsonby</t>
  </si>
  <si>
    <t>Bayer Road</t>
  </si>
  <si>
    <t>Upper Waiwera</t>
  </si>
  <si>
    <t>Bayfield Road</t>
  </si>
  <si>
    <t>Bayly Road</t>
  </si>
  <si>
    <t>Bays Road</t>
  </si>
  <si>
    <t>Bayside Ave</t>
  </si>
  <si>
    <t>Bayside Drive</t>
  </si>
  <si>
    <t>Bayswater Avenue</t>
  </si>
  <si>
    <t>Bayview Park Lane</t>
  </si>
  <si>
    <t>Bayview Road  (Bayview)</t>
  </si>
  <si>
    <t>Bayview</t>
  </si>
  <si>
    <t>Bayview Road (Brownsbay)</t>
  </si>
  <si>
    <t>Bayview Road (Hauraki)</t>
  </si>
  <si>
    <t>Hauraki</t>
  </si>
  <si>
    <t>Bayvista Dr</t>
  </si>
  <si>
    <t>Beach Groove</t>
  </si>
  <si>
    <t>Beach Haven Road</t>
  </si>
  <si>
    <t>Beach Pde</t>
  </si>
  <si>
    <t>Beach Road (City)</t>
  </si>
  <si>
    <t>Beach Road (Glenbrook Beach)</t>
  </si>
  <si>
    <t>Beach Road (Howick)</t>
  </si>
  <si>
    <t>Beach Road (Mangere)</t>
  </si>
  <si>
    <t>Beach Road (Manurewa)</t>
  </si>
  <si>
    <t>Beach Road (Papakura)</t>
  </si>
  <si>
    <t>Beach Road (Takanini)</t>
  </si>
  <si>
    <t>Beach Road (Waitakere)</t>
  </si>
  <si>
    <t>Beach Road (Takapuna)</t>
  </si>
  <si>
    <t>Beach Road (Campbells Bay)</t>
  </si>
  <si>
    <t>Campbells Bay</t>
  </si>
  <si>
    <t>Beach Road (Acway) 49 - 61</t>
  </si>
  <si>
    <t>Beach Road (Lla) 299-285</t>
  </si>
  <si>
    <t>Beach Road (Lla) 504-530</t>
  </si>
  <si>
    <t>Beach Road (Lla) 572-582</t>
  </si>
  <si>
    <t>Rothesay Bay</t>
  </si>
  <si>
    <t>Beach Road (Lla) 584-592</t>
  </si>
  <si>
    <t>Beach Road (Lla) 639-659</t>
  </si>
  <si>
    <t>Beach Road (Manly)</t>
  </si>
  <si>
    <t>Beach Road (Onewa)</t>
  </si>
  <si>
    <t>Beach Road 2 (Orewa)</t>
  </si>
  <si>
    <t>Beach Street</t>
  </si>
  <si>
    <t>Sandspit</t>
  </si>
  <si>
    <t>Beach Valley Road</t>
  </si>
  <si>
    <t>Piha</t>
  </si>
  <si>
    <t>Beachcroft Ave</t>
  </si>
  <si>
    <t>Beachfront Lane</t>
  </si>
  <si>
    <t>Beachlands Road</t>
  </si>
  <si>
    <t>Beacholm Road</t>
  </si>
  <si>
    <t>Beachwood Drive</t>
  </si>
  <si>
    <t>Hatfields Beach</t>
  </si>
  <si>
    <t>Beacon Avenue</t>
  </si>
  <si>
    <t>Beacon Road</t>
  </si>
  <si>
    <t>Beacon Road Extension</t>
  </si>
  <si>
    <t>Beaconsfield St</t>
  </si>
  <si>
    <t>Beaconsfield Street</t>
  </si>
  <si>
    <t>Beaconview Rise</t>
  </si>
  <si>
    <t>Beagle Ave</t>
  </si>
  <si>
    <t>Beale Pl</t>
  </si>
  <si>
    <t>Bean Pl</t>
  </si>
  <si>
    <t>Beasley Ave</t>
  </si>
  <si>
    <t>Beatrice Avenue</t>
  </si>
  <si>
    <t>Hillcrest</t>
  </si>
  <si>
    <t>Beatrice Pl</t>
  </si>
  <si>
    <t>Beatrice Road</t>
  </si>
  <si>
    <t>Beatrice Tinsley Crescent</t>
  </si>
  <si>
    <t>Beatrix St</t>
  </si>
  <si>
    <t>Beatty Ave</t>
  </si>
  <si>
    <t>Beatty Pde</t>
  </si>
  <si>
    <t>Beatty Road</t>
  </si>
  <si>
    <t>Beatty St</t>
  </si>
  <si>
    <t>Beaubank Road</t>
  </si>
  <si>
    <t>Beauchamp Dr</t>
  </si>
  <si>
    <t>Beaudine Avenue</t>
  </si>
  <si>
    <t>Beaufield Lane</t>
  </si>
  <si>
    <t>Beaufort Pl</t>
  </si>
  <si>
    <t>Beaumaris Way</t>
  </si>
  <si>
    <t>Beaumont St</t>
  </si>
  <si>
    <t>Ak Cen\Freemans Bay</t>
  </si>
  <si>
    <t>Beaumonts Way</t>
  </si>
  <si>
    <t>Beaumonts Way Extension</t>
  </si>
  <si>
    <t>Beauvoir Avenue</t>
  </si>
  <si>
    <t>Beaver Road East</t>
  </si>
  <si>
    <t>Hunua</t>
  </si>
  <si>
    <t>Beaver Road West</t>
  </si>
  <si>
    <t xml:space="preserve">Patumahoe / Hunua </t>
  </si>
  <si>
    <t>Beaver Road West Extension (Rp59 Lhs)</t>
  </si>
  <si>
    <t>Beaver Road</t>
  </si>
  <si>
    <t>Beazley Pl</t>
  </si>
  <si>
    <t>Beckenham Ave</t>
  </si>
  <si>
    <t>Becker Dr</t>
  </si>
  <si>
    <t>Beckett Way</t>
  </si>
  <si>
    <t>Waikowhai</t>
  </si>
  <si>
    <t>Beckham Pl</t>
  </si>
  <si>
    <t>Becroft Drive North</t>
  </si>
  <si>
    <t>Becroft Drive South</t>
  </si>
  <si>
    <t>Becroft Road</t>
  </si>
  <si>
    <t>Bede Pl</t>
  </si>
  <si>
    <t>BedFord St (Parnell)</t>
  </si>
  <si>
    <t>BedFord St (Waitakere)</t>
  </si>
  <si>
    <t>Bedlington Ave</t>
  </si>
  <si>
    <t>Bedlow Pl</t>
  </si>
  <si>
    <t>Beech Way</t>
  </si>
  <si>
    <t>Beechdale Cres</t>
  </si>
  <si>
    <t>Beeche Place</t>
  </si>
  <si>
    <t>Beechwood Road</t>
  </si>
  <si>
    <t>Beere Pl</t>
  </si>
  <si>
    <t>Beeston Cres</t>
  </si>
  <si>
    <t>Begbie Pl</t>
  </si>
  <si>
    <t>Beggs Way</t>
  </si>
  <si>
    <t>Begonia Pl</t>
  </si>
  <si>
    <t>Beihlers Road</t>
  </si>
  <si>
    <t>Beirut Crt</t>
  </si>
  <si>
    <t>Alfriston</t>
  </si>
  <si>
    <t>Bejoy Rise</t>
  </si>
  <si>
    <t>East Tamaki Heights</t>
  </si>
  <si>
    <t>Bel Air Dr</t>
  </si>
  <si>
    <t>Belcher St</t>
  </si>
  <si>
    <t>Belcoo Cres</t>
  </si>
  <si>
    <t xml:space="preserve">East Tamaki </t>
  </si>
  <si>
    <t>Beldon Pl</t>
  </si>
  <si>
    <t>Belfast St</t>
  </si>
  <si>
    <t>Belfast St Lla (#15 - #21)</t>
  </si>
  <si>
    <t>Belfry Pl</t>
  </si>
  <si>
    <t>Belgate Pl</t>
  </si>
  <si>
    <t>Belgium Road</t>
  </si>
  <si>
    <t>Belgium St (Waiuku)</t>
  </si>
  <si>
    <t>Belgium St (Waiheke)</t>
  </si>
  <si>
    <t>Belgrave Lane</t>
  </si>
  <si>
    <t>Belgrave Pl</t>
  </si>
  <si>
    <t>Belinda Ave</t>
  </si>
  <si>
    <t>Bell Ave</t>
  </si>
  <si>
    <t>Bell Road (Beachlands)</t>
  </si>
  <si>
    <t>Bell Road (Remuera)</t>
  </si>
  <si>
    <t>Bella Villa Dr</t>
  </si>
  <si>
    <t>Bella Vista Road (Herne Bay)</t>
  </si>
  <si>
    <t>Bella Vista Road (Waiheke)</t>
  </si>
  <si>
    <t>Bellagio Way</t>
  </si>
  <si>
    <t>Bellamy Pl</t>
  </si>
  <si>
    <t>Bellard Pl</t>
  </si>
  <si>
    <t>Bellbird Rise</t>
  </si>
  <si>
    <t>Bellcroft Place</t>
  </si>
  <si>
    <t>Belle Tce</t>
  </si>
  <si>
    <t>Belle Verde Drive</t>
  </si>
  <si>
    <t>Belle View Pl</t>
  </si>
  <si>
    <t>Belle Vue Avenue</t>
  </si>
  <si>
    <t>Belleaire Crt</t>
  </si>
  <si>
    <t>Belleek Cl</t>
  </si>
  <si>
    <t>Belle-Mer Place</t>
  </si>
  <si>
    <t>Bellevue Avenue</t>
  </si>
  <si>
    <t>Bellevue Road</t>
  </si>
  <si>
    <t>Bellfield Road</t>
  </si>
  <si>
    <t>Bellgrove Pl</t>
  </si>
  <si>
    <t>Bellona Road</t>
  </si>
  <si>
    <t>Bellringer Road</t>
  </si>
  <si>
    <t>Bells Road</t>
  </si>
  <si>
    <t>Bells Road Extension</t>
  </si>
  <si>
    <t>Bellshill Cl</t>
  </si>
  <si>
    <t>Bellville Dr</t>
  </si>
  <si>
    <t>Bellville Dr Extension</t>
  </si>
  <si>
    <t>Bellwood Ave</t>
  </si>
  <si>
    <t>Belmere Rise</t>
  </si>
  <si>
    <t>Belmont Place</t>
  </si>
  <si>
    <t>Belmont Road</t>
  </si>
  <si>
    <t>Belmont Tce (Remuera)</t>
  </si>
  <si>
    <t>Belmont Terrace (Takapuna)</t>
  </si>
  <si>
    <t>Belsera Crt</t>
  </si>
  <si>
    <t>Belsomet Pl</t>
  </si>
  <si>
    <t>Belvedere Crt</t>
  </si>
  <si>
    <t>Belvedere St</t>
  </si>
  <si>
    <t>Bemrose Pl</t>
  </si>
  <si>
    <t>Ben James Dr</t>
  </si>
  <si>
    <t>Ben Lomond Cres</t>
  </si>
  <si>
    <t>Ben Lora Pl</t>
  </si>
  <si>
    <t>Ben Nevis Pl</t>
  </si>
  <si>
    <t>Benbow St</t>
  </si>
  <si>
    <t>Benchmark Dr</t>
  </si>
  <si>
    <t>Bendale Pl</t>
  </si>
  <si>
    <t>Bendalls Lane</t>
  </si>
  <si>
    <t>Oratia</t>
  </si>
  <si>
    <t>Bendemeer Pl</t>
  </si>
  <si>
    <t>Benders Avenue</t>
  </si>
  <si>
    <t>Benfield Ave</t>
  </si>
  <si>
    <t>Benghazi Road</t>
  </si>
  <si>
    <t>Benita Pl</t>
  </si>
  <si>
    <t>Benjack Pl (Private)</t>
  </si>
  <si>
    <t>Benmore Pl</t>
  </si>
  <si>
    <t>Bennett Road</t>
  </si>
  <si>
    <t>Bennett St (Mt Albert)</t>
  </si>
  <si>
    <t>Bennett Street (Port Albert)</t>
  </si>
  <si>
    <t>Bennett Street 2 (Warkworth)</t>
  </si>
  <si>
    <t>Benson Road</t>
  </si>
  <si>
    <t>Bentinck St</t>
  </si>
  <si>
    <t>Bentleigh Ave</t>
  </si>
  <si>
    <t>Bentley Avenue</t>
  </si>
  <si>
    <t>Bentley Court</t>
  </si>
  <si>
    <t>Bentley Road</t>
  </si>
  <si>
    <t>Benton Pl</t>
  </si>
  <si>
    <t>Benville Pl (Private)</t>
  </si>
  <si>
    <t>Benygloe Pl</t>
  </si>
  <si>
    <t>Beragh Pl</t>
  </si>
  <si>
    <t>Berdinner Road</t>
  </si>
  <si>
    <t>Berenice Lane</t>
  </si>
  <si>
    <t>BeresFord Ave</t>
  </si>
  <si>
    <t>BeresFord Sq</t>
  </si>
  <si>
    <t>BeresFord St (Pukekohe)</t>
  </si>
  <si>
    <t>BeresFord St West (Freemans Bay)</t>
  </si>
  <si>
    <t>BeresFord Street (Bayswater)</t>
  </si>
  <si>
    <t>Berkeley Road</t>
  </si>
  <si>
    <t>Berkshire Tce</t>
  </si>
  <si>
    <t>Royal Heights</t>
  </si>
  <si>
    <t>Berlane Pl</t>
  </si>
  <si>
    <t>Bermuda Road</t>
  </si>
  <si>
    <t>Bernard Magnus Lane</t>
  </si>
  <si>
    <t>Bernard St (Mt Wellington)</t>
  </si>
  <si>
    <t>Bernard St (Papatoetoe)</t>
  </si>
  <si>
    <t>Berne Place</t>
  </si>
  <si>
    <t>Bernie Eds Pl</t>
  </si>
  <si>
    <t>Bernina Pl</t>
  </si>
  <si>
    <t>Bernish Pl</t>
  </si>
  <si>
    <t>Bernleigh Tce</t>
  </si>
  <si>
    <t>Beros Pl</t>
  </si>
  <si>
    <t>Berowald Pl</t>
  </si>
  <si>
    <t>Berrett Pl</t>
  </si>
  <si>
    <t>Berridge Ave</t>
  </si>
  <si>
    <t>Berridge Road</t>
  </si>
  <si>
    <t>Muriwai</t>
  </si>
  <si>
    <t>Bert Wilson Pl</t>
  </si>
  <si>
    <t>Bertram Road</t>
  </si>
  <si>
    <t>Bertram Street</t>
  </si>
  <si>
    <t>Bertrand Road</t>
  </si>
  <si>
    <t>Bertrand Road Extension</t>
  </si>
  <si>
    <t>Berwick St</t>
  </si>
  <si>
    <t>Berwyn Ave</t>
  </si>
  <si>
    <t>Beryl Pl</t>
  </si>
  <si>
    <t>Beswick Place</t>
  </si>
  <si>
    <t>Bethel Road</t>
  </si>
  <si>
    <t>Bethells Road Beach Access</t>
  </si>
  <si>
    <t>Bethells Road (Roadc)</t>
  </si>
  <si>
    <t>Betsland Crescent</t>
  </si>
  <si>
    <t>Bettina Pl</t>
  </si>
  <si>
    <t>Betts Ave</t>
  </si>
  <si>
    <t>Betula Pl</t>
  </si>
  <si>
    <t>Beulah Avenue</t>
  </si>
  <si>
    <t>Beverage Pl</t>
  </si>
  <si>
    <t>Rosehill</t>
  </si>
  <si>
    <t>Beverley Road</t>
  </si>
  <si>
    <t>Beverly Pl</t>
  </si>
  <si>
    <t>Bevyn Street</t>
  </si>
  <si>
    <t>Bexley Pl</t>
  </si>
  <si>
    <t>Bezar Pl</t>
  </si>
  <si>
    <t>Bibury Ave</t>
  </si>
  <si>
    <t>Bickerton Way</t>
  </si>
  <si>
    <t>Bickleigh Gr</t>
  </si>
  <si>
    <t>Bicknell Road</t>
  </si>
  <si>
    <t>Biddick Road</t>
  </si>
  <si>
    <t>Biddle Road</t>
  </si>
  <si>
    <t>Big Bay Road</t>
  </si>
  <si>
    <t>Big Omaha Wharf Road</t>
  </si>
  <si>
    <t>Bilancia Pl</t>
  </si>
  <si>
    <t>Bilkey Ave</t>
  </si>
  <si>
    <t>Bill Phillip Pl</t>
  </si>
  <si>
    <t>Billabong Pl</t>
  </si>
  <si>
    <t>Billing Road</t>
  </si>
  <si>
    <t>Puhoi</t>
  </si>
  <si>
    <t>Billing Road Extension</t>
  </si>
  <si>
    <t>Billington Ave</t>
  </si>
  <si>
    <t>Binda Pl</t>
  </si>
  <si>
    <t>Bingara Pl</t>
  </si>
  <si>
    <t>Bingley Ave</t>
  </si>
  <si>
    <t>Binnacle Rise</t>
  </si>
  <si>
    <t>Binns Road</t>
  </si>
  <si>
    <t>Binsted Road</t>
  </si>
  <si>
    <t>Bintulu Place</t>
  </si>
  <si>
    <t>Birch Park Lane (Private)</t>
  </si>
  <si>
    <t>Whitford</t>
  </si>
  <si>
    <t>Birch Pl</t>
  </si>
  <si>
    <t>Birch Road (Karaka)</t>
  </si>
  <si>
    <t>Birch Road (Pukekohe)</t>
  </si>
  <si>
    <t>Birchfield Road</t>
  </si>
  <si>
    <t>Birchlands Road</t>
  </si>
  <si>
    <t>Birchlea Rise (Private)</t>
  </si>
  <si>
    <t>Birchwood Grove</t>
  </si>
  <si>
    <t>Birdie Place</t>
  </si>
  <si>
    <t>Birds Beach Road</t>
  </si>
  <si>
    <t>Tapora</t>
  </si>
  <si>
    <t>Birdsall Road</t>
  </si>
  <si>
    <t>Birdsong Lane (Private)</t>
  </si>
  <si>
    <t>Birdwood Ave</t>
  </si>
  <si>
    <t>Birdwood Cres</t>
  </si>
  <si>
    <t>Birdwood Road (Pukekohe)</t>
  </si>
  <si>
    <t>Birdwood Road (Waitakere)</t>
  </si>
  <si>
    <t>Birdwood Road East</t>
  </si>
  <si>
    <t>Birkdale Road</t>
  </si>
  <si>
    <t>Birkenhead Avenue</t>
  </si>
  <si>
    <t>Highbury</t>
  </si>
  <si>
    <t>Birkley Road</t>
  </si>
  <si>
    <t>Birman Cl</t>
  </si>
  <si>
    <t>Birmingham Road</t>
  </si>
  <si>
    <t>Biscay Pl</t>
  </si>
  <si>
    <t>Bishop Browne Pl</t>
  </si>
  <si>
    <t>Bishop Croke Pl</t>
  </si>
  <si>
    <t>Bishop Dunn Pl</t>
  </si>
  <si>
    <t>Bishop Lenihan Pl</t>
  </si>
  <si>
    <t>Bishop St (Epsom)</t>
  </si>
  <si>
    <t>Bishop St (Waitakere)</t>
  </si>
  <si>
    <t>Bishopgate Street</t>
  </si>
  <si>
    <t>Bisley St</t>
  </si>
  <si>
    <t>Bittern Pl</t>
  </si>
  <si>
    <t>Bjorklund Road</t>
  </si>
  <si>
    <t>Pakiri River</t>
  </si>
  <si>
    <t>Black Swamp Road</t>
  </si>
  <si>
    <t>Te Arai</t>
  </si>
  <si>
    <t>Blackbridge Road (Karaka)</t>
  </si>
  <si>
    <t>Blackbridge Road (Dairy Flat)</t>
  </si>
  <si>
    <t>Blackburn Road</t>
  </si>
  <si>
    <t>Blackett Cres</t>
  </si>
  <si>
    <t>Blackgate Pl</t>
  </si>
  <si>
    <t>Blacklock Ave</t>
  </si>
  <si>
    <t>Blacks Road</t>
  </si>
  <si>
    <t>Blackteal Close</t>
  </si>
  <si>
    <t>Blackwell Dr</t>
  </si>
  <si>
    <t>Blackwood Dr</t>
  </si>
  <si>
    <t>Blackwood Road</t>
  </si>
  <si>
    <t>Blair Ave</t>
  </si>
  <si>
    <t>Blair Pl</t>
  </si>
  <si>
    <t xml:space="preserve">Blake Greens </t>
  </si>
  <si>
    <t>Blake Lane</t>
  </si>
  <si>
    <t>Blake Road (Mangere)</t>
  </si>
  <si>
    <t>Blake Road (Pukekohe)</t>
  </si>
  <si>
    <t>Blake Road Extension</t>
  </si>
  <si>
    <t>Blake St (Ponsonby)</t>
  </si>
  <si>
    <t>Blake St (Waiheke)</t>
  </si>
  <si>
    <t>Blakeborough Drive</t>
  </si>
  <si>
    <t>Blakewell Pl</t>
  </si>
  <si>
    <t>Blakey St</t>
  </si>
  <si>
    <t>Blampied Road</t>
  </si>
  <si>
    <t>Blanc Road</t>
  </si>
  <si>
    <t>Blanche Way</t>
  </si>
  <si>
    <t>Bland Pl</t>
  </si>
  <si>
    <t>Blanes Road</t>
  </si>
  <si>
    <t>Blantyre Crt</t>
  </si>
  <si>
    <t>Blark Road</t>
  </si>
  <si>
    <t>Tahekeroa</t>
  </si>
  <si>
    <t>Bleakhouse Road</t>
  </si>
  <si>
    <t>Blease St</t>
  </si>
  <si>
    <t>Bledisloe Crt (Pukekohe)</t>
  </si>
  <si>
    <t>Bledisloe St (Howick)</t>
  </si>
  <si>
    <t>Bledisloe St (Papatoetoe)</t>
  </si>
  <si>
    <t>Blenheim Pl</t>
  </si>
  <si>
    <t>Defence Housing Hville</t>
  </si>
  <si>
    <t>Blenheim Street</t>
  </si>
  <si>
    <t>Blethyn Pl</t>
  </si>
  <si>
    <t>Blind Bay Road</t>
  </si>
  <si>
    <t>Blockhouse Bay Road</t>
  </si>
  <si>
    <t>Blockhouse Bay/Avondale</t>
  </si>
  <si>
    <t>Blomfield Lane</t>
  </si>
  <si>
    <t>Blomfield Spa</t>
  </si>
  <si>
    <t>Bloomfield Ave</t>
  </si>
  <si>
    <t>Bloomfield Rise</t>
  </si>
  <si>
    <t>Blossom Lane</t>
  </si>
  <si>
    <t>Blowers Pl</t>
  </si>
  <si>
    <t>Blue Bell Parade</t>
  </si>
  <si>
    <t>Blue Gum Avenue</t>
  </si>
  <si>
    <t>Blue Gum Drive</t>
  </si>
  <si>
    <t>Blue Gum Rise</t>
  </si>
  <si>
    <t>Blue Heron Rise</t>
  </si>
  <si>
    <t>Blue Spur Way</t>
  </si>
  <si>
    <t>Blue Vista Road</t>
  </si>
  <si>
    <t>Army Bay</t>
  </si>
  <si>
    <t>Bluebird Crescent</t>
  </si>
  <si>
    <t>Bluefin Way</t>
  </si>
  <si>
    <t>Bluegrey Ave (Northbound)</t>
  </si>
  <si>
    <t>Bluegrey Ave (Southbound)</t>
  </si>
  <si>
    <t>Bluegrey/Stonemason Rab</t>
  </si>
  <si>
    <t>Blueridge Cl</t>
  </si>
  <si>
    <t>Bluestone Rise</t>
  </si>
  <si>
    <t>Bluewater Pl</t>
  </si>
  <si>
    <t>Bluff Tce</t>
  </si>
  <si>
    <t>Blumhardt Pl (Private)</t>
  </si>
  <si>
    <t>Blundell Place</t>
  </si>
  <si>
    <t>Blythe Pl</t>
  </si>
  <si>
    <t>Blyton Lane</t>
  </si>
  <si>
    <t>B M Gubb Road</t>
  </si>
  <si>
    <t>Boakes Road</t>
  </si>
  <si>
    <t>Boardman Lane</t>
  </si>
  <si>
    <t>Boat Yard Lane</t>
  </si>
  <si>
    <t>Bob Charles Dr</t>
  </si>
  <si>
    <t>Bob Craig Pl</t>
  </si>
  <si>
    <t>Bocage Lane</t>
  </si>
  <si>
    <t>Boderg Way</t>
  </si>
  <si>
    <t>Bodhisattva Road</t>
  </si>
  <si>
    <t>Bodi Pl</t>
  </si>
  <si>
    <t>Bodmin Pl</t>
  </si>
  <si>
    <t>Boeing Pl</t>
  </si>
  <si>
    <t>Bohola Rise</t>
  </si>
  <si>
    <t>Boiler Gully Road</t>
  </si>
  <si>
    <t>Bokeen Lane</t>
  </si>
  <si>
    <t>Bolderwood Pl</t>
  </si>
  <si>
    <t>Boler Pl</t>
  </si>
  <si>
    <t>Boler Road</t>
  </si>
  <si>
    <t>Tauhoa</t>
  </si>
  <si>
    <t>Bolina Cres</t>
  </si>
  <si>
    <t>Bollard Ave</t>
  </si>
  <si>
    <t>Avondale/Mount Albert</t>
  </si>
  <si>
    <t>Bolton Pl</t>
  </si>
  <si>
    <t>Bolton St (Blockhouse Bay)</t>
  </si>
  <si>
    <t>Bombay Road</t>
  </si>
  <si>
    <t xml:space="preserve">Hunua / Patumahoe </t>
  </si>
  <si>
    <t>Bonair Crecent</t>
  </si>
  <si>
    <t>Bonaparte Dr</t>
  </si>
  <si>
    <t>Bond Avenue</t>
  </si>
  <si>
    <t>Bond Crescent</t>
  </si>
  <si>
    <t>Bond Pl</t>
  </si>
  <si>
    <t>Bond St (Grey Lynn)</t>
  </si>
  <si>
    <t>Grey Lynn/Kingsland</t>
  </si>
  <si>
    <t>Bond St (Otara)</t>
  </si>
  <si>
    <t>Bongard Road</t>
  </si>
  <si>
    <t>Bonita Avenue</t>
  </si>
  <si>
    <t>Bonito Place</t>
  </si>
  <si>
    <t>Bonnard Pl</t>
  </si>
  <si>
    <t>Bonnie Brae Road</t>
  </si>
  <si>
    <t>Bonny Cres</t>
  </si>
  <si>
    <t>Booker Pl</t>
  </si>
  <si>
    <t>Boon St</t>
  </si>
  <si>
    <t>Booralee Ave</t>
  </si>
  <si>
    <t>Boord Crescent</t>
  </si>
  <si>
    <t>Booth Road</t>
  </si>
  <si>
    <t>Bordeaux Pde</t>
  </si>
  <si>
    <t>Border Road</t>
  </si>
  <si>
    <t>Borich Road</t>
  </si>
  <si>
    <t>Borlase Lane</t>
  </si>
  <si>
    <t>Borneo Drive</t>
  </si>
  <si>
    <t>Borris Cl</t>
  </si>
  <si>
    <t>Borrow Road</t>
  </si>
  <si>
    <t>Borrowdace Ave</t>
  </si>
  <si>
    <t>Borthwick Cl</t>
  </si>
  <si>
    <t>Boscawen St</t>
  </si>
  <si>
    <t>Bosher Road</t>
  </si>
  <si>
    <t>Bosnyak Dr</t>
  </si>
  <si>
    <t>Edmonton</t>
  </si>
  <si>
    <t>Bostock Pl</t>
  </si>
  <si>
    <t>Boston Road</t>
  </si>
  <si>
    <t>Grafton/Mount Eden</t>
  </si>
  <si>
    <t>Bosun Pl</t>
  </si>
  <si>
    <t>Botanic View (Private)</t>
  </si>
  <si>
    <t>Botanical Drive</t>
  </si>
  <si>
    <t>Botany Road</t>
  </si>
  <si>
    <t>Botany Way</t>
  </si>
  <si>
    <t>Botha Road</t>
  </si>
  <si>
    <t>Bothwell Pl</t>
  </si>
  <si>
    <t>Bougainvillaea Tce</t>
  </si>
  <si>
    <t>Boundary Drive</t>
  </si>
  <si>
    <t>Boundary Road (Blockhouse Bay)</t>
  </si>
  <si>
    <t>Avondale/Blockhouse Bay</t>
  </si>
  <si>
    <t>Boundary Road (East)</t>
  </si>
  <si>
    <t>Clover Park</t>
  </si>
  <si>
    <t>Boundary Road (Papakura)</t>
  </si>
  <si>
    <t>Drury/Red Hill</t>
  </si>
  <si>
    <t>Boundary Road (Waipipi)</t>
  </si>
  <si>
    <t>Bourke St</t>
  </si>
  <si>
    <t>Bourne St</t>
  </si>
  <si>
    <t>Bournemouth Ave</t>
  </si>
  <si>
    <t>Bournemouth Terrace</t>
  </si>
  <si>
    <t>Bow Pl</t>
  </si>
  <si>
    <t>Bowater Pl</t>
  </si>
  <si>
    <t>Bowden Road</t>
  </si>
  <si>
    <t>Bowen Ave</t>
  </si>
  <si>
    <t>Bowen Lane (Private)</t>
  </si>
  <si>
    <t>Bowen St (Manurewa)</t>
  </si>
  <si>
    <t>Bowen St (Waiuku)</t>
  </si>
  <si>
    <t>Bowers Road</t>
  </si>
  <si>
    <t>Bowker Road</t>
  </si>
  <si>
    <t>Bowling Ave</t>
  </si>
  <si>
    <t>Bowman Road</t>
  </si>
  <si>
    <t>Bowmore Cl</t>
  </si>
  <si>
    <t>Bowscale Pl</t>
  </si>
  <si>
    <t>Boyce Ave</t>
  </si>
  <si>
    <t>Boyd Access Road</t>
  </si>
  <si>
    <t>Waiteitei</t>
  </si>
  <si>
    <t>Boyd Ave (Mangere)</t>
  </si>
  <si>
    <t>Boyd Ave (Onehunga)</t>
  </si>
  <si>
    <t>Boyd Road</t>
  </si>
  <si>
    <t>Boylan Road</t>
  </si>
  <si>
    <t>Boyle Cres</t>
  </si>
  <si>
    <t>Boys Pl</t>
  </si>
  <si>
    <t>Brabant Road</t>
  </si>
  <si>
    <t>Brabham Pl</t>
  </si>
  <si>
    <t>Bracken Ave (Epsom)</t>
  </si>
  <si>
    <t>Bracken Avenue</t>
  </si>
  <si>
    <t>Bradbury Road</t>
  </si>
  <si>
    <t>Braddick Road</t>
  </si>
  <si>
    <t>BradFord St (Middle)</t>
  </si>
  <si>
    <t>BradFord St (North)</t>
  </si>
  <si>
    <t>BradFord St (South)</t>
  </si>
  <si>
    <t>Bradley Lane</t>
  </si>
  <si>
    <t>Bradly Road</t>
  </si>
  <si>
    <t>Bradnor Lane</t>
  </si>
  <si>
    <t>Bradnor Meadows Dr</t>
  </si>
  <si>
    <t>Brady Road</t>
  </si>
  <si>
    <t>Braebank Lane</t>
  </si>
  <si>
    <t>Braeburn Pl</t>
  </si>
  <si>
    <t>Braemar Road (Castor Bay)</t>
  </si>
  <si>
    <t>Braemar Road (Rothsay Bay)</t>
  </si>
  <si>
    <t>Braemar Tce</t>
  </si>
  <si>
    <t>Braestar Crt</t>
  </si>
  <si>
    <t>Bragato Place</t>
  </si>
  <si>
    <t>BrailsFord Crt</t>
  </si>
  <si>
    <t>Brains Road</t>
  </si>
  <si>
    <t>Bramley Dr</t>
  </si>
  <si>
    <t>Brampton Court (Northcross)</t>
  </si>
  <si>
    <t>Brampton Crt (Pakuranga)</t>
  </si>
  <si>
    <t>Brampton Road</t>
  </si>
  <si>
    <t>Bramwell Pl</t>
  </si>
  <si>
    <t>Brancott Pl</t>
  </si>
  <si>
    <t>Brandon Road (Glen Eden)</t>
  </si>
  <si>
    <t>Brandon Road (Manly)</t>
  </si>
  <si>
    <t>Branston Avenue</t>
  </si>
  <si>
    <t>Brashier Circle</t>
  </si>
  <si>
    <t>Brassey Road</t>
  </si>
  <si>
    <t>Braund Place</t>
  </si>
  <si>
    <t>Brava Pl</t>
  </si>
  <si>
    <t>Brays Rise</t>
  </si>
  <si>
    <t>Braystones Pl</t>
  </si>
  <si>
    <t>Breaker Gr</t>
  </si>
  <si>
    <t>Waiuku</t>
  </si>
  <si>
    <t>Brechin Pl</t>
  </si>
  <si>
    <t>Breenagh Pl</t>
  </si>
  <si>
    <t>Bremner Ave</t>
  </si>
  <si>
    <t>Bremner Road (Drury)</t>
  </si>
  <si>
    <t>Bremner Road (Keraka)</t>
  </si>
  <si>
    <t>Brennan Ave</t>
  </si>
  <si>
    <t>Brent Pl</t>
  </si>
  <si>
    <t>BrentFord Pl</t>
  </si>
  <si>
    <t>Brenton Pl</t>
  </si>
  <si>
    <t>Brentwood Ave</t>
  </si>
  <si>
    <t>Breon Pl</t>
  </si>
  <si>
    <t>Brett Ave (Papatoetoe)</t>
  </si>
  <si>
    <t>Brett Avenue (Takapuna)</t>
  </si>
  <si>
    <t>Bretton Lane  (Private )</t>
  </si>
  <si>
    <t>Brewster Ave</t>
  </si>
  <si>
    <t>Brian Avenue</t>
  </si>
  <si>
    <t>Brian Berg Pl</t>
  </si>
  <si>
    <t>Brian Crescent</t>
  </si>
  <si>
    <t>Brian Slater Way</t>
  </si>
  <si>
    <t>Brian Smith Drive</t>
  </si>
  <si>
    <t>Brian Wood Lane</t>
  </si>
  <si>
    <t>Briar Lane</t>
  </si>
  <si>
    <t>Briar Vale Pl</t>
  </si>
  <si>
    <t>Brick Bay Drive</t>
  </si>
  <si>
    <t>Brick St</t>
  </si>
  <si>
    <t>Brickfield Way (Private)</t>
  </si>
  <si>
    <t>Bridal Place</t>
  </si>
  <si>
    <t>Bridge Ave</t>
  </si>
  <si>
    <t xml:space="preserve">Te Atatu South </t>
  </si>
  <si>
    <t>Bridge St (Papatoetoe)</t>
  </si>
  <si>
    <t>Bridge St (Panmure)</t>
  </si>
  <si>
    <t>Bridge Street (Sh16 Hville)</t>
  </si>
  <si>
    <t>Bridge View Road</t>
  </si>
  <si>
    <t>Bridgefield Cres</t>
  </si>
  <si>
    <t>Bridgehead Cove</t>
  </si>
  <si>
    <t>Bridgens Ave</t>
  </si>
  <si>
    <t>Bridgeview Road</t>
  </si>
  <si>
    <t>Bridgewater Road</t>
  </si>
  <si>
    <t>Bridgman Ave</t>
  </si>
  <si>
    <t>Brigade Road</t>
  </si>
  <si>
    <t>Brigantine Drive</t>
  </si>
  <si>
    <t>Brigham Creek Road</t>
  </si>
  <si>
    <t>Brigham St</t>
  </si>
  <si>
    <t>Brigham Young Drive</t>
  </si>
  <si>
    <t>Bright St</t>
  </si>
  <si>
    <t>Bright St Extension</t>
  </si>
  <si>
    <t>Brighton Road</t>
  </si>
  <si>
    <t>Brighton Terrace</t>
  </si>
  <si>
    <t>Brights Road</t>
  </si>
  <si>
    <t>Brightside Road (Epsom)</t>
  </si>
  <si>
    <t>Brightside Road (Stanmore Bay)</t>
  </si>
  <si>
    <t>Brightwell St</t>
  </si>
  <si>
    <t>Brigitte View</t>
  </si>
  <si>
    <t>Brilliant St</t>
  </si>
  <si>
    <t>Brinlack Dr</t>
  </si>
  <si>
    <t>Briody Tce</t>
  </si>
  <si>
    <t>Brisbane St (North)</t>
  </si>
  <si>
    <t>Brisbane St (South)</t>
  </si>
  <si>
    <t>Bristol Road (Mt Roskill)</t>
  </si>
  <si>
    <t>Bristol Road</t>
  </si>
  <si>
    <t>Britannia Pl</t>
  </si>
  <si>
    <t>Britomart Pl</t>
  </si>
  <si>
    <t>Brittany Dr</t>
  </si>
  <si>
    <t>Brittas Pl</t>
  </si>
  <si>
    <t>Britton Ave</t>
  </si>
  <si>
    <t>Brixton Road (Balmoral)</t>
  </si>
  <si>
    <t>Brixton Road (Manly)</t>
  </si>
  <si>
    <t>Broadfield St</t>
  </si>
  <si>
    <t>Broadhurst Road</t>
  </si>
  <si>
    <t>Broadlands Drive</t>
  </si>
  <si>
    <t>Broadview Pl</t>
  </si>
  <si>
    <t>Broadway (Newmarket)</t>
  </si>
  <si>
    <t>Broadway (Drury)_</t>
  </si>
  <si>
    <t>Broadwood Rise</t>
  </si>
  <si>
    <t>Broady Road</t>
  </si>
  <si>
    <t>Broberg Lane</t>
  </si>
  <si>
    <t>Brockton Ave</t>
  </si>
  <si>
    <t>Broken Bridge Road</t>
  </si>
  <si>
    <t>Broman Pl</t>
  </si>
  <si>
    <t>Bromley Pl</t>
  </si>
  <si>
    <t>Brompton Drive</t>
  </si>
  <si>
    <t>Brompton Pl</t>
  </si>
  <si>
    <t>Bronte Pl</t>
  </si>
  <si>
    <t>Bronwylian Dr</t>
  </si>
  <si>
    <t>Bronwyn Place</t>
  </si>
  <si>
    <t>Bronze Road</t>
  </si>
  <si>
    <t>Bronzewing Terrace</t>
  </si>
  <si>
    <t>Brook Haven Rise</t>
  </si>
  <si>
    <t>Brook Road</t>
  </si>
  <si>
    <t>Brook Street</t>
  </si>
  <si>
    <t>Brookby Road</t>
  </si>
  <si>
    <t>Brookdale Road (Riverhead)</t>
  </si>
  <si>
    <t>Brookdale Road (Paremoremo)</t>
  </si>
  <si>
    <t>Brooke Road</t>
  </si>
  <si>
    <t>Brooke Ridge Rise</t>
  </si>
  <si>
    <t>Brookesmith Dr</t>
  </si>
  <si>
    <t>Brookfield Ave</t>
  </si>
  <si>
    <t>Brookfield Road (Drury)</t>
  </si>
  <si>
    <t>Brookfield Road (Waitakere)</t>
  </si>
  <si>
    <t>Brookfield St</t>
  </si>
  <si>
    <t>Brookland Pl</t>
  </si>
  <si>
    <t>Brooklyn Ave</t>
  </si>
  <si>
    <t>Brookside Road</t>
  </si>
  <si>
    <t>Brooksway St</t>
  </si>
  <si>
    <t>Brookvale Park</t>
  </si>
  <si>
    <t>Brookview Dr</t>
  </si>
  <si>
    <t>Brookwood Dr</t>
  </si>
  <si>
    <t>Broomfields Road</t>
  </si>
  <si>
    <t>Brosna Pl</t>
  </si>
  <si>
    <t>Brothers St</t>
  </si>
  <si>
    <t>Brott Road</t>
  </si>
  <si>
    <t>Kaipara Hills</t>
  </si>
  <si>
    <t>Brouder Pl</t>
  </si>
  <si>
    <t>Brough Road</t>
  </si>
  <si>
    <t>Brougham Pl</t>
  </si>
  <si>
    <t>Brown Road (Waiheke)</t>
  </si>
  <si>
    <t>Brown Road (Sh1 Warkworth)</t>
  </si>
  <si>
    <t>Brown St (Ponsonby)</t>
  </si>
  <si>
    <t>Brown Street (Manly)</t>
  </si>
  <si>
    <t>Brown Street (Takapuna)</t>
  </si>
  <si>
    <t>Brownhill Road</t>
  </si>
  <si>
    <t>Brownie Road</t>
  </si>
  <si>
    <t>Laingholm</t>
  </si>
  <si>
    <t>Browning St (Grey Lynn)</t>
  </si>
  <si>
    <t>Browning St (Manurewa)</t>
  </si>
  <si>
    <t>Brownlee Pl</t>
  </si>
  <si>
    <t>Browns Ave</t>
  </si>
  <si>
    <t>Browns Bay Road East</t>
  </si>
  <si>
    <t>Browns Bay Road West</t>
  </si>
  <si>
    <t>Browns Lane</t>
  </si>
  <si>
    <t>Browns Road</t>
  </si>
  <si>
    <t>Bruce Macgregor Lane</t>
  </si>
  <si>
    <t>Bruce Mclaren Road</t>
  </si>
  <si>
    <t>Bruce Pl</t>
  </si>
  <si>
    <t>Bruce Pulman Dr</t>
  </si>
  <si>
    <t>Takanini</t>
  </si>
  <si>
    <t>Bruce Road</t>
  </si>
  <si>
    <t>Bruce Roderick Dr</t>
  </si>
  <si>
    <t>Bruce Street</t>
  </si>
  <si>
    <t>Brunner Road</t>
  </si>
  <si>
    <t>Brunswick Rise</t>
  </si>
  <si>
    <t>Brunton Place</t>
  </si>
  <si>
    <t>Brussells Place</t>
  </si>
  <si>
    <t>Bryan Road</t>
  </si>
  <si>
    <t>Bryant Pl</t>
  </si>
  <si>
    <t>Bryant Road</t>
  </si>
  <si>
    <t>Brydon Pl</t>
  </si>
  <si>
    <t>Bryers Place</t>
  </si>
  <si>
    <t>Brylee Dr</t>
  </si>
  <si>
    <t>Bryn Mawr Place</t>
  </si>
  <si>
    <t>Brynbela Crt</t>
  </si>
  <si>
    <t>Buccaneer Court</t>
  </si>
  <si>
    <t>Buccaneer St</t>
  </si>
  <si>
    <t>Buchanan Road</t>
  </si>
  <si>
    <t>Buchanan St (Kingsland)</t>
  </si>
  <si>
    <t>Buchanan Street (Bayswater)</t>
  </si>
  <si>
    <t>Buckingham Cres</t>
  </si>
  <si>
    <t>Buckland Road (Papatoetoe)</t>
  </si>
  <si>
    <t>Buckland Road (Pukekohe)</t>
  </si>
  <si>
    <t>Bucklands Beach Road</t>
  </si>
  <si>
    <t>Buckleton Road</t>
  </si>
  <si>
    <t>Buckleton Bay</t>
  </si>
  <si>
    <t>Buckley Ave</t>
  </si>
  <si>
    <t>Buckley Road</t>
  </si>
  <si>
    <t>Buckleys Track (Kiteroa Road)</t>
  </si>
  <si>
    <t>Buckville Road</t>
  </si>
  <si>
    <t>Budgen St</t>
  </si>
  <si>
    <t>Budock Road</t>
  </si>
  <si>
    <t>Buisson Gl</t>
  </si>
  <si>
    <t>Bukem Pl</t>
  </si>
  <si>
    <t>Bullens Road</t>
  </si>
  <si>
    <t>Buller Cres</t>
  </si>
  <si>
    <t>Buller St</t>
  </si>
  <si>
    <t>Bullock Track</t>
  </si>
  <si>
    <t>Bulwer Street</t>
  </si>
  <si>
    <t>Buncrana Pl</t>
  </si>
  <si>
    <t>Buncrana Place</t>
  </si>
  <si>
    <t>Bundena Pl</t>
  </si>
  <si>
    <t>Bundoran Way</t>
  </si>
  <si>
    <t>Bungalore Pl</t>
  </si>
  <si>
    <t>Bungalow Ave</t>
  </si>
  <si>
    <t>Bungard Road</t>
  </si>
  <si>
    <t>Bunker Rise</t>
  </si>
  <si>
    <t>Bunnythorpe Road</t>
  </si>
  <si>
    <t>Bur Oak Terrace</t>
  </si>
  <si>
    <t>Schnapper Rock</t>
  </si>
  <si>
    <t>Burbank Ave</t>
  </si>
  <si>
    <t>Burberry Road</t>
  </si>
  <si>
    <t>Burbridge Road</t>
  </si>
  <si>
    <t>Burch St</t>
  </si>
  <si>
    <t>Burden Lane</t>
  </si>
  <si>
    <t>BurFord Pl</t>
  </si>
  <si>
    <t>Burgess Road</t>
  </si>
  <si>
    <t>Burgoyne St</t>
  </si>
  <si>
    <t>Burgundy Park Ave</t>
  </si>
  <si>
    <t>Burke Road</t>
  </si>
  <si>
    <t>Burleigh St</t>
  </si>
  <si>
    <t>Burlington Pl</t>
  </si>
  <si>
    <t>Burma Road</t>
  </si>
  <si>
    <t>Burnaston Crt</t>
  </si>
  <si>
    <t>Burndale Tce</t>
  </si>
  <si>
    <t>Burne Road</t>
  </si>
  <si>
    <t>Burnett Ave</t>
  </si>
  <si>
    <t>Burnham Road</t>
  </si>
  <si>
    <t>Burnley Tce</t>
  </si>
  <si>
    <t>Sandringham/Mount Eden</t>
  </si>
  <si>
    <t>Burns Avenue</t>
  </si>
  <si>
    <t>Burns St</t>
  </si>
  <si>
    <t>Burnsall Pl</t>
  </si>
  <si>
    <t>Burnside Ave</t>
  </si>
  <si>
    <t>Burnside Court</t>
  </si>
  <si>
    <t>Burnside Road (Ardmore)</t>
  </si>
  <si>
    <t>Burnside Road (Makarau)</t>
  </si>
  <si>
    <t>Burrell Ave</t>
  </si>
  <si>
    <t>Burrell Road</t>
  </si>
  <si>
    <t>Burrett Ave</t>
  </si>
  <si>
    <t>Burrows Ave</t>
  </si>
  <si>
    <t>Burswood Dr</t>
  </si>
  <si>
    <t>Burt Road</t>
  </si>
  <si>
    <t>Burton St</t>
  </si>
  <si>
    <t>Burton's Dr</t>
  </si>
  <si>
    <t>Burtt Road</t>
  </si>
  <si>
    <t>Burundi Ave</t>
  </si>
  <si>
    <t>Burwood Cres</t>
  </si>
  <si>
    <t>Burwood Terrace</t>
  </si>
  <si>
    <t>Busbridge Place</t>
  </si>
  <si>
    <t>Busbridge Road</t>
  </si>
  <si>
    <t>Busby St</t>
  </si>
  <si>
    <t>Buscomb Ave</t>
  </si>
  <si>
    <t>Bush Lane</t>
  </si>
  <si>
    <t>Bush Road (Ramarama)</t>
  </si>
  <si>
    <t>Bush Road (Waitakere)</t>
  </si>
  <si>
    <t>Bush Road (Rosedale)</t>
  </si>
  <si>
    <t>Bushglen Court</t>
  </si>
  <si>
    <t>Brownsbay</t>
  </si>
  <si>
    <t>Bushlands Park Drive</t>
  </si>
  <si>
    <t>Bushlands</t>
  </si>
  <si>
    <t>Bushlands Pl</t>
  </si>
  <si>
    <t>Bushmere Dr</t>
  </si>
  <si>
    <t>Bushpark Pl</t>
  </si>
  <si>
    <t xml:space="preserve">Business Pde </t>
  </si>
  <si>
    <t>Busing Ave</t>
  </si>
  <si>
    <t>Butcher Road</t>
  </si>
  <si>
    <t>Bute Road</t>
  </si>
  <si>
    <t>Butia Ave</t>
  </si>
  <si>
    <t>Butler Ave</t>
  </si>
  <si>
    <t>Butler Stoney Crescent</t>
  </si>
  <si>
    <t>Butley Dr</t>
  </si>
  <si>
    <t>Buttercup Place</t>
  </si>
  <si>
    <t>Butterworth Ave</t>
  </si>
  <si>
    <t>Butterworth Dr</t>
  </si>
  <si>
    <t>Buttle St</t>
  </si>
  <si>
    <t>Buxton St</t>
  </si>
  <si>
    <t>Byblos Pl</t>
  </si>
  <si>
    <t>Bycroft Road</t>
  </si>
  <si>
    <t>Byrne Place</t>
  </si>
  <si>
    <t>Byron Avenue</t>
  </si>
  <si>
    <t>Cabbage Tree Swamp Dr (Private)</t>
  </si>
  <si>
    <t>Cabeleigh Drive</t>
  </si>
  <si>
    <t>Cabello Place</t>
  </si>
  <si>
    <t>Cabernet Cres</t>
  </si>
  <si>
    <t>Cable Bay Lane</t>
  </si>
  <si>
    <t>Cable Road</t>
  </si>
  <si>
    <t>Caddean Lane</t>
  </si>
  <si>
    <t>Cade Pl</t>
  </si>
  <si>
    <t>Cadenza Pl</t>
  </si>
  <si>
    <t>Cadiz Pl</t>
  </si>
  <si>
    <t>Cadman Ave (Greenlane)</t>
  </si>
  <si>
    <t>Cadman Ave (Waterview)</t>
  </si>
  <si>
    <t>Cadness Street</t>
  </si>
  <si>
    <t>Caen Road</t>
  </si>
  <si>
    <t>Caffreys Ave</t>
  </si>
  <si>
    <t>Cahill Place</t>
  </si>
  <si>
    <t>Cain Road</t>
  </si>
  <si>
    <t>Cairnbrae Court</t>
  </si>
  <si>
    <t>Cairngorm Pl</t>
  </si>
  <si>
    <t>Cairnsvale Rise</t>
  </si>
  <si>
    <t>Caitcheon Road</t>
  </si>
  <si>
    <t>Caithness Pl</t>
  </si>
  <si>
    <t>Cajero Pl</t>
  </si>
  <si>
    <t>Calais Tce</t>
  </si>
  <si>
    <t>Calcutta Road</t>
  </si>
  <si>
    <t>Caldbeck Rise</t>
  </si>
  <si>
    <t>Caldecote Pl</t>
  </si>
  <si>
    <t>Calder Cres</t>
  </si>
  <si>
    <t>Calder Pl</t>
  </si>
  <si>
    <t>Calderwood Cl</t>
  </si>
  <si>
    <t>Caldwells Road</t>
  </si>
  <si>
    <t>Caldwells Road East</t>
  </si>
  <si>
    <t>Caledonian Pl</t>
  </si>
  <si>
    <t>Caley Crt</t>
  </si>
  <si>
    <t>Calgary St</t>
  </si>
  <si>
    <t>Caliban Pl</t>
  </si>
  <si>
    <t>California Pl</t>
  </si>
  <si>
    <t>Callender Pl</t>
  </si>
  <si>
    <t>Calliope Road</t>
  </si>
  <si>
    <t>Callis Ave</t>
  </si>
  <si>
    <t>Calluna Cres</t>
  </si>
  <si>
    <t>Calman Place</t>
  </si>
  <si>
    <t>Calthorp Cl</t>
  </si>
  <si>
    <t>Caltra Pl</t>
  </si>
  <si>
    <t>Dannemora</t>
  </si>
  <si>
    <t>Calumet Way</t>
  </si>
  <si>
    <t>Calvert Ave</t>
  </si>
  <si>
    <t>Calvert St</t>
  </si>
  <si>
    <t>Calvin Pl</t>
  </si>
  <si>
    <t>Calypso Place</t>
  </si>
  <si>
    <t>Calypso Way</t>
  </si>
  <si>
    <t>Caribbean</t>
  </si>
  <si>
    <t>Camberley Crt (Private)</t>
  </si>
  <si>
    <t>Cambourne Road (Papatoetoe)</t>
  </si>
  <si>
    <t>Cambourne Road (Sandringham)</t>
  </si>
  <si>
    <t>Cambrai Ave</t>
  </si>
  <si>
    <t>Cambria Road</t>
  </si>
  <si>
    <t>Cambrian Cres</t>
  </si>
  <si>
    <t>Cambric Pl</t>
  </si>
  <si>
    <t>Cambridge Road (Manurewa)</t>
  </si>
  <si>
    <t>Cambridge Road (Riverhead)</t>
  </si>
  <si>
    <t>Cambridge Road North</t>
  </si>
  <si>
    <t>Cambridge Tce (Papatoetoe)</t>
  </si>
  <si>
    <t>Cambridge Terrace (Devonport)</t>
  </si>
  <si>
    <t>Camden Pl</t>
  </si>
  <si>
    <t>Camden Road</t>
  </si>
  <si>
    <t>Camellia Pl</t>
  </si>
  <si>
    <t>Camelot Place</t>
  </si>
  <si>
    <t>Cameo Court Road</t>
  </si>
  <si>
    <t>Cameron Pl (Drury)</t>
  </si>
  <si>
    <t>Cameron Pl (Waitakere)</t>
  </si>
  <si>
    <t>Cameron Road (Waiuku)</t>
  </si>
  <si>
    <t>Cameron Road (Hauraki)</t>
  </si>
  <si>
    <t>Cameron St (Ardmore)</t>
  </si>
  <si>
    <t>Cameron St (Onehunga)</t>
  </si>
  <si>
    <t>Cameron St (Ponsonby)</t>
  </si>
  <si>
    <t>Camerton Cl</t>
  </si>
  <si>
    <t>Camerton Road</t>
  </si>
  <si>
    <t>Cames Road</t>
  </si>
  <si>
    <t>Camilla Grove</t>
  </si>
  <si>
    <t>Camira Pl</t>
  </si>
  <si>
    <t>Camith Cl</t>
  </si>
  <si>
    <t>Cammish Lane</t>
  </si>
  <si>
    <t>Camp Road</t>
  </si>
  <si>
    <t>Campana Road</t>
  </si>
  <si>
    <t>Campbell Cres</t>
  </si>
  <si>
    <t>Campbell Drive</t>
  </si>
  <si>
    <t>Campbell Pl</t>
  </si>
  <si>
    <t>Campbell Road (Greenlane)</t>
  </si>
  <si>
    <t>Greenlane/One Tree Hill</t>
  </si>
  <si>
    <t>Campbell Road (Maraetai)</t>
  </si>
  <si>
    <t>Campbell Road (Takapuna)</t>
  </si>
  <si>
    <t>Campbell St</t>
  </si>
  <si>
    <t>Campbells Road</t>
  </si>
  <si>
    <t>Campbells Beach</t>
  </si>
  <si>
    <t>Camphora Pl</t>
  </si>
  <si>
    <t>Campian Pl</t>
  </si>
  <si>
    <t>Campile Cl</t>
  </si>
  <si>
    <t>Camrose Place</t>
  </si>
  <si>
    <t>Camwell Cl</t>
  </si>
  <si>
    <t>Canada St</t>
  </si>
  <si>
    <t>Canal Road</t>
  </si>
  <si>
    <t>Canary Place</t>
  </si>
  <si>
    <t>Canaveral Drive</t>
  </si>
  <si>
    <t>Albany - Rosedale</t>
  </si>
  <si>
    <t>Canberra Ave</t>
  </si>
  <si>
    <t>Candia Road</t>
  </si>
  <si>
    <t>Henderson Valley</t>
  </si>
  <si>
    <t>Candlestick Place</t>
  </si>
  <si>
    <t>Oteha</t>
  </si>
  <si>
    <t>Cane Road</t>
  </si>
  <si>
    <t>Canini Gr</t>
  </si>
  <si>
    <t>Canning Cres</t>
  </si>
  <si>
    <t>Cannon Street</t>
  </si>
  <si>
    <t>Canon Pl</t>
  </si>
  <si>
    <t>Canonbie Pl</t>
  </si>
  <si>
    <t>Canongate Street</t>
  </si>
  <si>
    <t>Canterbury Park Lane (Private)</t>
  </si>
  <si>
    <t>Canterbury Pl</t>
  </si>
  <si>
    <t>Cantina Avenue</t>
  </si>
  <si>
    <t>Cantora Ave</t>
  </si>
  <si>
    <t>Cantua Cl</t>
  </si>
  <si>
    <t>Canyon Drive</t>
  </si>
  <si>
    <t>Cape Barrier Road</t>
  </si>
  <si>
    <t>Cape Cod Drive</t>
  </si>
  <si>
    <t>Cape Hill Road</t>
  </si>
  <si>
    <t>Cape Horn Road</t>
  </si>
  <si>
    <t>Cape Road</t>
  </si>
  <si>
    <t>Cape Rodney Road</t>
  </si>
  <si>
    <t>Cape Vista Cres</t>
  </si>
  <si>
    <t>Capella Pl</t>
  </si>
  <si>
    <t>Capes Road</t>
  </si>
  <si>
    <t>Capilano Place</t>
  </si>
  <si>
    <t>Capistrano Mews</t>
  </si>
  <si>
    <t>Capital Pl</t>
  </si>
  <si>
    <t>Capitol Road</t>
  </si>
  <si>
    <t>Capri Place</t>
  </si>
  <si>
    <t>Capriana Dr</t>
  </si>
  <si>
    <t>Capricorn Pl (Glen Eden)</t>
  </si>
  <si>
    <t>Capricorn Place (Browns Bay)</t>
  </si>
  <si>
    <t>Capriole Cres</t>
  </si>
  <si>
    <t>Capstan Crt</t>
  </si>
  <si>
    <t>Capstick Road</t>
  </si>
  <si>
    <t>Captain Scott Road</t>
  </si>
  <si>
    <t>Captain Springs Road</t>
  </si>
  <si>
    <t>Captain Street</t>
  </si>
  <si>
    <t>Captains Close</t>
  </si>
  <si>
    <t>Captains Retreat (Private)</t>
  </si>
  <si>
    <t>Caragh Pl</t>
  </si>
  <si>
    <t>Caram Place</t>
  </si>
  <si>
    <t>Caravelle Cl</t>
  </si>
  <si>
    <t>Carbery Pl</t>
  </si>
  <si>
    <t>Carbine Lane (Waiuku)</t>
  </si>
  <si>
    <t>Carbine Road</t>
  </si>
  <si>
    <t>Carbisdale Road</t>
  </si>
  <si>
    <t>Cardiff Road</t>
  </si>
  <si>
    <t>Cardiff St</t>
  </si>
  <si>
    <t>Cardigan St</t>
  </si>
  <si>
    <t>Cardinal Pl</t>
  </si>
  <si>
    <t>Cardrona Pl</t>
  </si>
  <si>
    <t>Cardwell St</t>
  </si>
  <si>
    <t>Carento Way</t>
  </si>
  <si>
    <t>Carey Pl</t>
  </si>
  <si>
    <t>Cargill St (Newton)</t>
  </si>
  <si>
    <t>Cargill St (Papakura)</t>
  </si>
  <si>
    <t>Caribbean Drive</t>
  </si>
  <si>
    <t>Palms</t>
  </si>
  <si>
    <t>Carillon Pl</t>
  </si>
  <si>
    <t>Carina Crescent</t>
  </si>
  <si>
    <t>Caringbah Dr</t>
  </si>
  <si>
    <t>Carisbrook Cres</t>
  </si>
  <si>
    <t>Carl Place</t>
  </si>
  <si>
    <t>Carlas Way</t>
  </si>
  <si>
    <t>Carlaw Park Ave</t>
  </si>
  <si>
    <t>Carlie St</t>
  </si>
  <si>
    <t>Carling Ave</t>
  </si>
  <si>
    <t>CarlingFord Dr</t>
  </si>
  <si>
    <t>Carlinka Pl</t>
  </si>
  <si>
    <t>Carlisle Road</t>
  </si>
  <si>
    <t>Carlisle St</t>
  </si>
  <si>
    <t>Carlos Dr</t>
  </si>
  <si>
    <t>Carlton Cres</t>
  </si>
  <si>
    <t>Carlton Gore Road</t>
  </si>
  <si>
    <t>Newmarket/Grafton</t>
  </si>
  <si>
    <t>Carlton Road</t>
  </si>
  <si>
    <t>Carlton St</t>
  </si>
  <si>
    <t>Carmel Ave</t>
  </si>
  <si>
    <t>Carmen Ave</t>
  </si>
  <si>
    <t>Carmen Terrace</t>
  </si>
  <si>
    <t>Carmont Pl</t>
  </si>
  <si>
    <t>Carmont St</t>
  </si>
  <si>
    <t>Carn Pl</t>
  </si>
  <si>
    <t>Carnac Pl</t>
  </si>
  <si>
    <t>Carnarvon Ave</t>
  </si>
  <si>
    <t>Carnelian Crt</t>
  </si>
  <si>
    <t>Carniew Pl</t>
  </si>
  <si>
    <t>Carnigie Cres</t>
  </si>
  <si>
    <t>Carnmore Place</t>
  </si>
  <si>
    <t>Carnoustie Dr</t>
  </si>
  <si>
    <t>Carol Lee Place</t>
  </si>
  <si>
    <t>Carol Leon Lane</t>
  </si>
  <si>
    <t>Carole Cres</t>
  </si>
  <si>
    <t>Carolina Place</t>
  </si>
  <si>
    <t>Caroline Heights</t>
  </si>
  <si>
    <t>Caroline St</t>
  </si>
  <si>
    <t>Carolyn St</t>
  </si>
  <si>
    <t>Caronia Cres</t>
  </si>
  <si>
    <t>Carousel Cres</t>
  </si>
  <si>
    <t>Carpenter Road</t>
  </si>
  <si>
    <t>Carr Road</t>
  </si>
  <si>
    <t>Carran Road</t>
  </si>
  <si>
    <t>Carreen Grove</t>
  </si>
  <si>
    <t>Carriage Cl</t>
  </si>
  <si>
    <t>Carrick Glen Ave</t>
  </si>
  <si>
    <t>Carrick Pl</t>
  </si>
  <si>
    <t>Carrie St</t>
  </si>
  <si>
    <t>Carrigans Close</t>
  </si>
  <si>
    <t>Carrington Road</t>
  </si>
  <si>
    <t>Carrowmore</t>
  </si>
  <si>
    <t>Carrs Pl</t>
  </si>
  <si>
    <t>Carruth Road</t>
  </si>
  <si>
    <t>Carsons Road</t>
  </si>
  <si>
    <t>Carter Pl</t>
  </si>
  <si>
    <t>Carter Road (Patumahoe)</t>
  </si>
  <si>
    <t>Carter Road (Waitakere)</t>
  </si>
  <si>
    <t>Carters Lane</t>
  </si>
  <si>
    <t>Cartmel Ave</t>
  </si>
  <si>
    <t>Cartwright Road</t>
  </si>
  <si>
    <t>Carver Pl</t>
  </si>
  <si>
    <t>Casabella Crt</t>
  </si>
  <si>
    <t>Cascade Ave</t>
  </si>
  <si>
    <t>Cascade Road</t>
  </si>
  <si>
    <t>Cascade St</t>
  </si>
  <si>
    <t>Cascaden Road</t>
  </si>
  <si>
    <t>Cascades Road (Botany Downs)</t>
  </si>
  <si>
    <t>Botany Downs</t>
  </si>
  <si>
    <t>Cascades Road (Pakuranga Heights)</t>
  </si>
  <si>
    <t>Pakuranga Heights</t>
  </si>
  <si>
    <t>Cascades Road (Golflands)</t>
  </si>
  <si>
    <t>Golflands</t>
  </si>
  <si>
    <t>Caserta Pl</t>
  </si>
  <si>
    <t>Cashel Place</t>
  </si>
  <si>
    <t>Cashmere Place</t>
  </si>
  <si>
    <t>Cashmore Pl</t>
  </si>
  <si>
    <t>Caspar Road</t>
  </si>
  <si>
    <t>Caspian Cl</t>
  </si>
  <si>
    <t>Cassandra Grove</t>
  </si>
  <si>
    <t>Cassia Place</t>
  </si>
  <si>
    <t>Cassino Street</t>
  </si>
  <si>
    <t>Cassino Tce</t>
  </si>
  <si>
    <t>Castaing Cres</t>
  </si>
  <si>
    <t>Castaway Place</t>
  </si>
  <si>
    <t>Castellina Dr</t>
  </si>
  <si>
    <t>Castle Dr</t>
  </si>
  <si>
    <t>Castle St</t>
  </si>
  <si>
    <t>Castlederg Dr</t>
  </si>
  <si>
    <t>Castledine Cres</t>
  </si>
  <si>
    <t>Castlefinn Dr</t>
  </si>
  <si>
    <t>CastleFord St</t>
  </si>
  <si>
    <t>Greenbay</t>
  </si>
  <si>
    <t>Castlehill Crt</t>
  </si>
  <si>
    <t>Castlemaine Cl</t>
  </si>
  <si>
    <t>Castleton Dr</t>
  </si>
  <si>
    <t>Castleton Street</t>
  </si>
  <si>
    <t>Castleview Lane</t>
  </si>
  <si>
    <t/>
  </si>
  <si>
    <t>Castlewood Gr</t>
  </si>
  <si>
    <t>Castor Bay Road</t>
  </si>
  <si>
    <t>Casuarina Road</t>
  </si>
  <si>
    <t>Catalina Crescent</t>
  </si>
  <si>
    <t>Catania Pl</t>
  </si>
  <si>
    <t>Cathcart Cl</t>
  </si>
  <si>
    <t>Cathedral Pl</t>
  </si>
  <si>
    <t>Catherine St (Onehunga)</t>
  </si>
  <si>
    <t>Catherine St (Waitakere)</t>
  </si>
  <si>
    <t>Catkin Cres</t>
  </si>
  <si>
    <t>Catlins Place</t>
  </si>
  <si>
    <t>Cato Peart Road</t>
  </si>
  <si>
    <t>Caton Road</t>
  </si>
  <si>
    <t>Catrina Avenue</t>
  </si>
  <si>
    <t>Catton Cres</t>
  </si>
  <si>
    <t>Caughey Pl</t>
  </si>
  <si>
    <t>Caulton St</t>
  </si>
  <si>
    <t>Causeway Road</t>
  </si>
  <si>
    <t>Cautley Street</t>
  </si>
  <si>
    <t>Stanley Point</t>
  </si>
  <si>
    <t xml:space="preserve">Cavendish Dr </t>
  </si>
  <si>
    <t>Caversham Drive</t>
  </si>
  <si>
    <t>Cawley St</t>
  </si>
  <si>
    <t>Cayman Place</t>
  </si>
  <si>
    <t>Ceasar Pl</t>
  </si>
  <si>
    <t>Favona</t>
  </si>
  <si>
    <t>Cebalo Pl</t>
  </si>
  <si>
    <t>Cebel Place</t>
  </si>
  <si>
    <t>Cecil Beatt Pl</t>
  </si>
  <si>
    <t>Cecil Road (Epsom)</t>
  </si>
  <si>
    <t>Cecil Road (Milford)</t>
  </si>
  <si>
    <t>Cecina Way</t>
  </si>
  <si>
    <t>Albany Heights</t>
  </si>
  <si>
    <t>Cedar Heights Ave</t>
  </si>
  <si>
    <t>Cedar Road</t>
  </si>
  <si>
    <t>Cedar Terrace</t>
  </si>
  <si>
    <t>Celadon Pl</t>
  </si>
  <si>
    <t>Celeste Place</t>
  </si>
  <si>
    <t>Celia Pl</t>
  </si>
  <si>
    <t>Celina Place</t>
  </si>
  <si>
    <t>Cellar Crt</t>
  </si>
  <si>
    <t>Cellarmans St</t>
  </si>
  <si>
    <t>Cellbridge Pl</t>
  </si>
  <si>
    <t>Celmisia Pl</t>
  </si>
  <si>
    <t>Celsmere Lane</t>
  </si>
  <si>
    <t>Celtic Cres</t>
  </si>
  <si>
    <t>Cemetery Road (Awhitu)</t>
  </si>
  <si>
    <t>Cemetery Road (Waiuku)</t>
  </si>
  <si>
    <t>Cemetery Road 1 (Te Arai)</t>
  </si>
  <si>
    <t>Cemetery Road 2 (Wainui)</t>
  </si>
  <si>
    <t>Cenotaph Road</t>
  </si>
  <si>
    <t>Centaur Close</t>
  </si>
  <si>
    <t>Centennial Park Road</t>
  </si>
  <si>
    <t>Centennial Place</t>
  </si>
  <si>
    <t>Cambells Bay</t>
  </si>
  <si>
    <t>Centorian Drive</t>
  </si>
  <si>
    <t>Central Ave</t>
  </si>
  <si>
    <t>Central Boulevard</t>
  </si>
  <si>
    <t>Central Park Dr</t>
  </si>
  <si>
    <t>Central Road</t>
  </si>
  <si>
    <t>Central Tce</t>
  </si>
  <si>
    <t>Centre St</t>
  </si>
  <si>
    <t>Centre Way</t>
  </si>
  <si>
    <t>Centreway Road</t>
  </si>
  <si>
    <t>Ceramco Place</t>
  </si>
  <si>
    <t>Ceres Court</t>
  </si>
  <si>
    <t>Cesari Pl</t>
  </si>
  <si>
    <t>Cessna Pl</t>
  </si>
  <si>
    <t>Cetona Crt</t>
  </si>
  <si>
    <t>Cezanne Pl</t>
  </si>
  <si>
    <t>Chablis Pl</t>
  </si>
  <si>
    <t>Chadlington Ave</t>
  </si>
  <si>
    <t>Chadwick Cres</t>
  </si>
  <si>
    <t>Chale Pl</t>
  </si>
  <si>
    <t>Chalfont St</t>
  </si>
  <si>
    <t>Challen Cl</t>
  </si>
  <si>
    <t>Challenger St</t>
  </si>
  <si>
    <t>Challinor Cres</t>
  </si>
  <si>
    <t>Challinor St</t>
  </si>
  <si>
    <t>Chalmers Close</t>
  </si>
  <si>
    <t>Chalmers St</t>
  </si>
  <si>
    <t>Chamade Pl</t>
  </si>
  <si>
    <t>Chamari Cl</t>
  </si>
  <si>
    <t>Chamberlain Road (Bombay)</t>
  </si>
  <si>
    <t>Chamberlain Road (Waitakere)</t>
  </si>
  <si>
    <t>Chamberlain St</t>
  </si>
  <si>
    <t>Chancellor Pl</t>
  </si>
  <si>
    <t>Chancery St</t>
  </si>
  <si>
    <t>Chandler Ave</t>
  </si>
  <si>
    <t>Channel View Road (Awhitu)</t>
  </si>
  <si>
    <t>Channel View Road (Campbells Bay)</t>
  </si>
  <si>
    <t>Channel View Road (Takapuna)</t>
  </si>
  <si>
    <t>Channing Cres</t>
  </si>
  <si>
    <t>Chanson Lane</t>
  </si>
  <si>
    <t>Chantal Pl</t>
  </si>
  <si>
    <t>Chantelle Pl</t>
  </si>
  <si>
    <t>Chapel Road</t>
  </si>
  <si>
    <t>Chapel St</t>
  </si>
  <si>
    <t>Chapletown Dr</t>
  </si>
  <si>
    <t>Chaplin St</t>
  </si>
  <si>
    <t>Chapman Road (Waitakere)</t>
  </si>
  <si>
    <t>Chapman St</t>
  </si>
  <si>
    <t>Charann Pl</t>
  </si>
  <si>
    <t>Chard Pl</t>
  </si>
  <si>
    <t>Chardon Pl</t>
  </si>
  <si>
    <t>Chardonnay Rise</t>
  </si>
  <si>
    <t>Charisma Pl</t>
  </si>
  <si>
    <t>Charisma Road</t>
  </si>
  <si>
    <t>Charlenne Cl</t>
  </si>
  <si>
    <t>Charles Dickens Dr</t>
  </si>
  <si>
    <t>Charles Fox Pl</t>
  </si>
  <si>
    <t>Charles Miller Crt</t>
  </si>
  <si>
    <t>Charles Prevost Dr</t>
  </si>
  <si>
    <t>Charles Road</t>
  </si>
  <si>
    <t>Charles St (Mt Eden)</t>
  </si>
  <si>
    <t>Mt Eden/Kingsland</t>
  </si>
  <si>
    <t>Charles St (Papatoetoe)</t>
  </si>
  <si>
    <t>Charles Street (Mahurangi East)</t>
  </si>
  <si>
    <t>Mahurangi East</t>
  </si>
  <si>
    <t>Charles Street (Takapuna)</t>
  </si>
  <si>
    <t>Charlotte St (Eden Terrace)</t>
  </si>
  <si>
    <t>Charlotte Street (Stanmore Bay)</t>
  </si>
  <si>
    <t>Charlton Ave</t>
  </si>
  <si>
    <t>Charmaine Place</t>
  </si>
  <si>
    <t>Charnley Grove</t>
  </si>
  <si>
    <t>Charntay Ave</t>
  </si>
  <si>
    <t>Charta Pl</t>
  </si>
  <si>
    <t>Chartwell Avenue</t>
  </si>
  <si>
    <t>Chateau Rise</t>
  </si>
  <si>
    <t>Chatfield Ave</t>
  </si>
  <si>
    <t>Chatfield Pl</t>
  </si>
  <si>
    <t>Chatham Ave</t>
  </si>
  <si>
    <t>Chatham Road</t>
  </si>
  <si>
    <t>Parenoremo</t>
  </si>
  <si>
    <t xml:space="preserve">Chatham Road </t>
  </si>
  <si>
    <t>Riverhead Forest</t>
  </si>
  <si>
    <t>Chatswood Grove Link</t>
  </si>
  <si>
    <t>Chatsworth Cres</t>
  </si>
  <si>
    <t>Chaucer Pl</t>
  </si>
  <si>
    <t>Chay Pl</t>
  </si>
  <si>
    <t>Cheam Pl</t>
  </si>
  <si>
    <t>Checkerberry Crt</t>
  </si>
  <si>
    <t>Chedworth Drive</t>
  </si>
  <si>
    <t>Cheeseman Pl</t>
  </si>
  <si>
    <t>Chelburn Cres</t>
  </si>
  <si>
    <t>ChelmsFord Ave</t>
  </si>
  <si>
    <t>Chelmsley Ave</t>
  </si>
  <si>
    <t>Chelsea Ave</t>
  </si>
  <si>
    <t>Chelsea Lane</t>
  </si>
  <si>
    <t>Chelsea View Drive</t>
  </si>
  <si>
    <t>Cheltenham Drive</t>
  </si>
  <si>
    <t>Cheltenham Road</t>
  </si>
  <si>
    <t>Chelverton Terrace</t>
  </si>
  <si>
    <t>Chenery Road</t>
  </si>
  <si>
    <t>Chequers Avenue</t>
  </si>
  <si>
    <t>Cheriton Lane</t>
  </si>
  <si>
    <t>Cheriton Road</t>
  </si>
  <si>
    <t>Cherrie Road</t>
  </si>
  <si>
    <t>Cherrington Road</t>
  </si>
  <si>
    <t>Cherry Blossom Lane</t>
  </si>
  <si>
    <t>Cherry Cres</t>
  </si>
  <si>
    <t>Cherry Hill</t>
  </si>
  <si>
    <t>Cherry Lane</t>
  </si>
  <si>
    <t>Wairau Valley</t>
  </si>
  <si>
    <t>Cherry Pl</t>
  </si>
  <si>
    <t>Cherry Road</t>
  </si>
  <si>
    <t>Cherry Tree Pl</t>
  </si>
  <si>
    <t>Cherrywood Cres</t>
  </si>
  <si>
    <t>Cherub Pl</t>
  </si>
  <si>
    <t>Cheryl Place</t>
  </si>
  <si>
    <t>Chesham Lane (Clevedon)</t>
  </si>
  <si>
    <t>Chesham Lane (Rosedale)</t>
  </si>
  <si>
    <t>Cheshire St</t>
  </si>
  <si>
    <t>Chesley Pl</t>
  </si>
  <si>
    <t>Chester Ave (Westmere)</t>
  </si>
  <si>
    <t>Westmere</t>
  </si>
  <si>
    <t>Chester Avenue (Greenhithe)</t>
  </si>
  <si>
    <t>Chester Lane</t>
  </si>
  <si>
    <t>Chesterfield Ave</t>
  </si>
  <si>
    <t>Chesterfield Way</t>
  </si>
  <si>
    <t>Chesterton Tce</t>
  </si>
  <si>
    <t>Chestnut Road</t>
  </si>
  <si>
    <t>Chettle Crt</t>
  </si>
  <si>
    <t>Cheval Drive</t>
  </si>
  <si>
    <t>Cheverton Pl</t>
  </si>
  <si>
    <t>Cheviot St</t>
  </si>
  <si>
    <t>Chevis Pl</t>
  </si>
  <si>
    <t>Chevron Place</t>
  </si>
  <si>
    <t>Chiania Pl</t>
  </si>
  <si>
    <t>Chianti Cl</t>
  </si>
  <si>
    <t>Chibnall Pl</t>
  </si>
  <si>
    <t>Chic Gardens</t>
  </si>
  <si>
    <t>Chica Pl</t>
  </si>
  <si>
    <t>Chichester Dr</t>
  </si>
  <si>
    <t>Chieftain Rise</t>
  </si>
  <si>
    <t>Chilcott Road</t>
  </si>
  <si>
    <t>Childers Road</t>
  </si>
  <si>
    <t>Childs Ave</t>
  </si>
  <si>
    <t>Chiltern Cres</t>
  </si>
  <si>
    <t>Chilton Pl</t>
  </si>
  <si>
    <t>Chine Pl</t>
  </si>
  <si>
    <t>ChingFord Cl</t>
  </si>
  <si>
    <t>Chip Gr</t>
  </si>
  <si>
    <t>Chippendale Crescent</t>
  </si>
  <si>
    <t>Chippewa Pl</t>
  </si>
  <si>
    <t>Chipping Dale</t>
  </si>
  <si>
    <t>Chisbury Tce</t>
  </si>
  <si>
    <t>Chisholm Pl</t>
  </si>
  <si>
    <t>Chislehurst St</t>
  </si>
  <si>
    <t>Chivalry Road</t>
  </si>
  <si>
    <t>Chloe Pl</t>
  </si>
  <si>
    <t>Choice Ave</t>
  </si>
  <si>
    <t>Chonny Cres</t>
  </si>
  <si>
    <t>Chorley Ave</t>
  </si>
  <si>
    <t>Chrisarda Pl</t>
  </si>
  <si>
    <t>Christensen Place</t>
  </si>
  <si>
    <t>Christian Road</t>
  </si>
  <si>
    <t>Christie St</t>
  </si>
  <si>
    <t>Christina Ave</t>
  </si>
  <si>
    <t>Christine Place</t>
  </si>
  <si>
    <t>Dome Valley</t>
  </si>
  <si>
    <t>Christini St</t>
  </si>
  <si>
    <t>Christmas Road</t>
  </si>
  <si>
    <t>Chrome Pl</t>
  </si>
  <si>
    <t>Church Bay Road</t>
  </si>
  <si>
    <t>Church Cres</t>
  </si>
  <si>
    <t>Church Hill</t>
  </si>
  <si>
    <t>Church Hill Road</t>
  </si>
  <si>
    <t>Church Road (Ardmore)</t>
  </si>
  <si>
    <t>Church Road (Mangere Bridge)</t>
  </si>
  <si>
    <t>Church St (Onehunga)</t>
  </si>
  <si>
    <t>Onehunga/Penrose</t>
  </si>
  <si>
    <t>Church St (Otahuhu)</t>
  </si>
  <si>
    <t>Church St (Waitakere)</t>
  </si>
  <si>
    <t>Church St East (Southdown)</t>
  </si>
  <si>
    <t>Church Street (Devonport)</t>
  </si>
  <si>
    <t>Church Street (Northcote)</t>
  </si>
  <si>
    <t>Church View Road</t>
  </si>
  <si>
    <t xml:space="preserve">Waiau </t>
  </si>
  <si>
    <t>Churches Ave</t>
  </si>
  <si>
    <t>Churchill Ave</t>
  </si>
  <si>
    <t>Churchill Road (Cockle Bay)</t>
  </si>
  <si>
    <t>Churchill Road (Rothesay Bay)</t>
  </si>
  <si>
    <t>Churchill St (City/North)</t>
  </si>
  <si>
    <t>Churchill St (City/South)</t>
  </si>
  <si>
    <t>Churchill St (Pukekohe)</t>
  </si>
  <si>
    <t>Churchill Tce</t>
  </si>
  <si>
    <t>Churchouse Road</t>
  </si>
  <si>
    <t>Churton St</t>
  </si>
  <si>
    <t>Cindy Pl</t>
  </si>
  <si>
    <t>Cinnabar Pl</t>
  </si>
  <si>
    <t>Cinnamon Road</t>
  </si>
  <si>
    <t>Cintra Pl (City) (Private)</t>
  </si>
  <si>
    <t>Cintra Pl (Glen Innes)</t>
  </si>
  <si>
    <t>Ciprian Pl</t>
  </si>
  <si>
    <t>Cirrus Way</t>
  </si>
  <si>
    <t>Citation Way</t>
  </si>
  <si>
    <t>Citril Pl</t>
  </si>
  <si>
    <t>Citron Crt</t>
  </si>
  <si>
    <t>City Road</t>
  </si>
  <si>
    <t>City View Terrace</t>
  </si>
  <si>
    <t>Cityview Pl</t>
  </si>
  <si>
    <t>Civic Crescent</t>
  </si>
  <si>
    <t>Civic Pl (Waiuku)</t>
  </si>
  <si>
    <t>Civil Pl (Otara)</t>
  </si>
  <si>
    <t>Civil Place (Albany Industrial)</t>
  </si>
  <si>
    <t>Civil Road</t>
  </si>
  <si>
    <t>Civita Crt</t>
  </si>
  <si>
    <t>Clady Dr</t>
  </si>
  <si>
    <t>Clague Road</t>
  </si>
  <si>
    <t>Clairville Cres</t>
  </si>
  <si>
    <t>Wai O Taiki Bay</t>
  </si>
  <si>
    <t>Clansman Terrace</t>
  </si>
  <si>
    <t>Clapton Pl</t>
  </si>
  <si>
    <t>Clare Pl (Mt Wellington)</t>
  </si>
  <si>
    <t>Clare Pl (Favona)</t>
  </si>
  <si>
    <t>Clare Place (Glenfield)</t>
  </si>
  <si>
    <t>Claremont St</t>
  </si>
  <si>
    <t>Claremont Way</t>
  </si>
  <si>
    <t>Clarence Road</t>
  </si>
  <si>
    <t>Clarence St (Ponsonby)</t>
  </si>
  <si>
    <t>Clarence Street (Devonport)</t>
  </si>
  <si>
    <t>Clarendon Road</t>
  </si>
  <si>
    <t>Claresholm Pl</t>
  </si>
  <si>
    <t>Claret Pl</t>
  </si>
  <si>
    <t>Clarice Pl</t>
  </si>
  <si>
    <t>Claridge St</t>
  </si>
  <si>
    <t>Clarion Pl</t>
  </si>
  <si>
    <t>Claris Aerodrome Road</t>
  </si>
  <si>
    <t>Clark Road (Karaka)</t>
  </si>
  <si>
    <t>Clark Road (Papakura)</t>
  </si>
  <si>
    <t>Clark Road (Waitakere)</t>
  </si>
  <si>
    <t>Clark St (Manurewa)</t>
  </si>
  <si>
    <t>Clark St (New Lynn)</t>
  </si>
  <si>
    <t>Clarke Road</t>
  </si>
  <si>
    <t>Clarks Beach Road</t>
  </si>
  <si>
    <t xml:space="preserve">Clarks Lane </t>
  </si>
  <si>
    <t>Clarkson Cres</t>
  </si>
  <si>
    <t>Clarrie Wills Way</t>
  </si>
  <si>
    <t>Classic Grove</t>
  </si>
  <si>
    <t>Claude Ave</t>
  </si>
  <si>
    <t>Claude Brookes Dr</t>
  </si>
  <si>
    <t>Claude Road (Epsom)</t>
  </si>
  <si>
    <t>Claude Road (Manurewa)</t>
  </si>
  <si>
    <t>Claude Road (Stanmore Bay)</t>
  </si>
  <si>
    <t>Claverdon Dr</t>
  </si>
  <si>
    <t>Clavoy Pl</t>
  </si>
  <si>
    <t>Claybrook Road</t>
  </si>
  <si>
    <t>Clayburn Road</t>
  </si>
  <si>
    <t>Clayden Drive</t>
  </si>
  <si>
    <t>Clayden Road</t>
  </si>
  <si>
    <t>Claymore St</t>
  </si>
  <si>
    <t>Claypit Lane</t>
  </si>
  <si>
    <t>Clayton Ave</t>
  </si>
  <si>
    <t>Clayton Road</t>
  </si>
  <si>
    <t>Clayton St</t>
  </si>
  <si>
    <t>Claywest Pl</t>
  </si>
  <si>
    <t>Clea View</t>
  </si>
  <si>
    <t>Clearview Hgts</t>
  </si>
  <si>
    <t>Clearwater Cove</t>
  </si>
  <si>
    <t>Cleary Road</t>
  </si>
  <si>
    <t>Cleary Tce</t>
  </si>
  <si>
    <t>Cleek Road</t>
  </si>
  <si>
    <t>Clegg Place</t>
  </si>
  <si>
    <t>Cleghorn Ave</t>
  </si>
  <si>
    <t>Cleland Cres</t>
  </si>
  <si>
    <t>Clematis Avenue</t>
  </si>
  <si>
    <t>Clements Hill Lane</t>
  </si>
  <si>
    <t>Kaipara Flats</t>
  </si>
  <si>
    <t>Clements St</t>
  </si>
  <si>
    <t>Clemow Dr</t>
  </si>
  <si>
    <t>Clemow'S Lane</t>
  </si>
  <si>
    <t>Clemway Pl</t>
  </si>
  <si>
    <t>Clendon Ave</t>
  </si>
  <si>
    <t>Clendon Pl</t>
  </si>
  <si>
    <t>Clensmore Place</t>
  </si>
  <si>
    <t>Cleve Road</t>
  </si>
  <si>
    <t>Clevedon Road</t>
  </si>
  <si>
    <t>Clevedon-Kawakawa Road</t>
  </si>
  <si>
    <t>Clevedon-Takanini Road</t>
  </si>
  <si>
    <t>Cleveland Road</t>
  </si>
  <si>
    <t>Cliff Ave</t>
  </si>
  <si>
    <t>Cliff Lane</t>
  </si>
  <si>
    <t>Cliff Road (Glenbrook Beach)</t>
  </si>
  <si>
    <t>Cliff Road (Papakura)</t>
  </si>
  <si>
    <t>Cliff Road (St Heliers)</t>
  </si>
  <si>
    <t>Cliff Road (Torbay)</t>
  </si>
  <si>
    <t>Cliff View Dr</t>
  </si>
  <si>
    <t>ClifFord Road (Grey Lynn)</t>
  </si>
  <si>
    <t>ClifFord Road</t>
  </si>
  <si>
    <t>Cliffton Lane</t>
  </si>
  <si>
    <t>Clifton Crt</t>
  </si>
  <si>
    <t>Clifton Road (Clevdon)</t>
  </si>
  <si>
    <t>Clifton Road (Herne Bay)</t>
  </si>
  <si>
    <t>Clifton Road (Hillsborough)</t>
  </si>
  <si>
    <t>Clifton Road (Browns Bay)</t>
  </si>
  <si>
    <t>Clifton Road (Takapuna)</t>
  </si>
  <si>
    <t>Clinker Pl</t>
  </si>
  <si>
    <t>Clinker St</t>
  </si>
  <si>
    <t>Clinton Ave</t>
  </si>
  <si>
    <t>Clinton Road</t>
  </si>
  <si>
    <t>Clipper Pl</t>
  </si>
  <si>
    <t>Clist Cres</t>
  </si>
  <si>
    <t>Clive Howe Road</t>
  </si>
  <si>
    <t>Clive Road</t>
  </si>
  <si>
    <t>Cloghan Cl</t>
  </si>
  <si>
    <t>Clomell Dr</t>
  </si>
  <si>
    <t>Clonbern Road</t>
  </si>
  <si>
    <t>Clouston St</t>
  </si>
  <si>
    <t>Clovelly Road</t>
  </si>
  <si>
    <t>Clover Dr</t>
  </si>
  <si>
    <t>Cloverfields Drive</t>
  </si>
  <si>
    <t>Cloverlea Pl</t>
  </si>
  <si>
    <t>Cloverly Crescent</t>
  </si>
  <si>
    <t>Clovernook Road</t>
  </si>
  <si>
    <t>Clunie Pl</t>
  </si>
  <si>
    <t>Clutha Cres</t>
  </si>
  <si>
    <t>Clyde Road (Otara)</t>
  </si>
  <si>
    <t>Clyde Road (Browns Bay)</t>
  </si>
  <si>
    <t>Clyde St</t>
  </si>
  <si>
    <t>Clydesdale Ave</t>
  </si>
  <si>
    <t>Clyma Pl</t>
  </si>
  <si>
    <t>Clyro Pl</t>
  </si>
  <si>
    <t>Clyside Ave</t>
  </si>
  <si>
    <t>Coach Road</t>
  </si>
  <si>
    <t>Coachman Dr</t>
  </si>
  <si>
    <t>Coal Hill Road</t>
  </si>
  <si>
    <t>Coal Mine Road</t>
  </si>
  <si>
    <t>Coastal Heights</t>
  </si>
  <si>
    <t>Stillwater</t>
  </si>
  <si>
    <t>Coastsville Riverhead H/Way</t>
  </si>
  <si>
    <t>Coates Ave</t>
  </si>
  <si>
    <t>Coates Cres</t>
  </si>
  <si>
    <t>Coates Road (Howick)</t>
  </si>
  <si>
    <t>Coates Road (Papatoetoe)</t>
  </si>
  <si>
    <t>Coatesville Heights</t>
  </si>
  <si>
    <t>Coatesville</t>
  </si>
  <si>
    <t>Coatesville Riverhead Highway</t>
  </si>
  <si>
    <t>Cobana Pl</t>
  </si>
  <si>
    <t>Cobblers Lane</t>
  </si>
  <si>
    <t>Cobblestone Lane</t>
  </si>
  <si>
    <t>Cobden St</t>
  </si>
  <si>
    <t>Cobham Cres</t>
  </si>
  <si>
    <t>Cobham Cres (Kelston)</t>
  </si>
  <si>
    <t>Coburg St</t>
  </si>
  <si>
    <t>Cochran Road</t>
  </si>
  <si>
    <t>Cochrane Avenue</t>
  </si>
  <si>
    <t>Cochrane Road</t>
  </si>
  <si>
    <t>Cockayne Crescent</t>
  </si>
  <si>
    <t>Cockburn St</t>
  </si>
  <si>
    <t>Cockle Bay Road</t>
  </si>
  <si>
    <t>Cockle Place</t>
  </si>
  <si>
    <t>Codrington Cres</t>
  </si>
  <si>
    <t>Coey Pl</t>
  </si>
  <si>
    <t>Cognac Pl</t>
  </si>
  <si>
    <t>Burgundy Park</t>
  </si>
  <si>
    <t>Colbeck Road</t>
  </si>
  <si>
    <t>Colchester Ave</t>
  </si>
  <si>
    <t>Coldham Cres</t>
  </si>
  <si>
    <t>Meadowbank/St Johns</t>
  </si>
  <si>
    <t>Cole Pl</t>
  </si>
  <si>
    <t>Colegrave Pl</t>
  </si>
  <si>
    <t>Coleman Ave (Mt Roskill)</t>
  </si>
  <si>
    <t>Coleman Ave (Herald Avenue)</t>
  </si>
  <si>
    <t>Colenso Pl</t>
  </si>
  <si>
    <t>Coleraine Pl</t>
  </si>
  <si>
    <t>Coleridge St</t>
  </si>
  <si>
    <t>Coles Ave (Private)</t>
  </si>
  <si>
    <t>Coles Cres</t>
  </si>
  <si>
    <t>Coles Pl</t>
  </si>
  <si>
    <t>Coletta Lane</t>
  </si>
  <si>
    <t>Colgan Lane</t>
  </si>
  <si>
    <t>Colin Shaw Lane</t>
  </si>
  <si>
    <t>Colin St</t>
  </si>
  <si>
    <t>Colin Wild Place</t>
  </si>
  <si>
    <t>Coliseum Drive</t>
  </si>
  <si>
    <t>Collard Pl</t>
  </si>
  <si>
    <t>Colleen Crt</t>
  </si>
  <si>
    <t>Colleen Norma Pl</t>
  </si>
  <si>
    <t>College Hill</t>
  </si>
  <si>
    <t>Ponsonby/Freemans Bay</t>
  </si>
  <si>
    <t>College Road (St Johns)</t>
  </si>
  <si>
    <t>College Road (St Johns/Northbound)</t>
  </si>
  <si>
    <t>College Road</t>
  </si>
  <si>
    <t>Collett Road</t>
  </si>
  <si>
    <t>Collie Road (Glenbrook)</t>
  </si>
  <si>
    <t>Collie Road (Pukekohe)</t>
  </si>
  <si>
    <t>Collie St</t>
  </si>
  <si>
    <t>Collings Drive</t>
  </si>
  <si>
    <t>Lucas Heights</t>
  </si>
  <si>
    <t>Collingwood Road</t>
  </si>
  <si>
    <t>Collingwood St</t>
  </si>
  <si>
    <t>Collins St (Kingsland)</t>
  </si>
  <si>
    <t>Collins Street (Takapuna)</t>
  </si>
  <si>
    <t>Colmar Road</t>
  </si>
  <si>
    <t>Colombo Road</t>
  </si>
  <si>
    <t>Colonel Barton Gl</t>
  </si>
  <si>
    <t>Colonel Nixon St</t>
  </si>
  <si>
    <t>Colonial Road</t>
  </si>
  <si>
    <t>Colorado Pl</t>
  </si>
  <si>
    <t>Colson Lane</t>
  </si>
  <si>
    <t>Colt Pl</t>
  </si>
  <si>
    <t>Colum Pl</t>
  </si>
  <si>
    <t>Columbia Cres</t>
  </si>
  <si>
    <t>Columbia Place</t>
  </si>
  <si>
    <t>Columbia Road</t>
  </si>
  <si>
    <t>Colway Place</t>
  </si>
  <si>
    <t>Colwill Road</t>
  </si>
  <si>
    <t>Combes Road</t>
  </si>
  <si>
    <t>Comet Cres</t>
  </si>
  <si>
    <t>Comins Cres</t>
  </si>
  <si>
    <t>Commerce St</t>
  </si>
  <si>
    <t>Commercial Road (Grey Lynn)</t>
  </si>
  <si>
    <t>Commercial Road (Sh16 Hville)</t>
  </si>
  <si>
    <t>Commissariat Road</t>
  </si>
  <si>
    <t>Commodore Court</t>
  </si>
  <si>
    <t>Commodore Dr</t>
  </si>
  <si>
    <t>Commodore Parry Road</t>
  </si>
  <si>
    <t>Community Lane</t>
  </si>
  <si>
    <t>Como Street</t>
  </si>
  <si>
    <t>Compass Pl</t>
  </si>
  <si>
    <t>Compass Point Way</t>
  </si>
  <si>
    <t>Compton Street</t>
  </si>
  <si>
    <t>Comrie Pl</t>
  </si>
  <si>
    <t>Conacher Cl</t>
  </si>
  <si>
    <t>Concepts Way</t>
  </si>
  <si>
    <t>Concord Pl</t>
  </si>
  <si>
    <t>Condliffe Pl</t>
  </si>
  <si>
    <t>Condor Place</t>
  </si>
  <si>
    <t>Coney Lane East</t>
  </si>
  <si>
    <t>Coney Lane West</t>
  </si>
  <si>
    <t>Congreve Pl</t>
  </si>
  <si>
    <t>Conical Peak Road</t>
  </si>
  <si>
    <t>Waiwhiu</t>
  </si>
  <si>
    <t>Conifer Lane (Private)</t>
  </si>
  <si>
    <t>Mangere Bridge</t>
  </si>
  <si>
    <t>Coniston Ave</t>
  </si>
  <si>
    <t>Connaught St</t>
  </si>
  <si>
    <t>Connell St</t>
  </si>
  <si>
    <t>Connemara Crt</t>
  </si>
  <si>
    <t>Connolly Ave</t>
  </si>
  <si>
    <t>Conrad Dr</t>
  </si>
  <si>
    <t>Conroy Road</t>
  </si>
  <si>
    <t>Constable Lane</t>
  </si>
  <si>
    <t>Constable Road (Waiuku)</t>
  </si>
  <si>
    <t>Constable Road (Muriwai)</t>
  </si>
  <si>
    <t>Constance Pl</t>
  </si>
  <si>
    <t>Constellation Ave (Botany)</t>
  </si>
  <si>
    <t>Constellation Drive (Albany)</t>
  </si>
  <si>
    <t>Constellation Drive (Winsor Park)</t>
  </si>
  <si>
    <t>Windsor Park</t>
  </si>
  <si>
    <t>Constellation Drive Bus Ramp</t>
  </si>
  <si>
    <t>Constitution Hill (East)</t>
  </si>
  <si>
    <t>Constitution Hill (West)</t>
  </si>
  <si>
    <t>Contessa Drive</t>
  </si>
  <si>
    <t>Conti Dr</t>
  </si>
  <si>
    <t>Convair Cres</t>
  </si>
  <si>
    <t>Convamore Lane (Private)</t>
  </si>
  <si>
    <t>Convoy Lane</t>
  </si>
  <si>
    <t>Conway Road</t>
  </si>
  <si>
    <t>Cook St (Auckland)</t>
  </si>
  <si>
    <t>Cook St (Howick)</t>
  </si>
  <si>
    <t>Cooladerry Pl</t>
  </si>
  <si>
    <t>Coolaghy Dr</t>
  </si>
  <si>
    <t>Coombe Ave</t>
  </si>
  <si>
    <t>Cooper Cres</t>
  </si>
  <si>
    <t>Cooper Pl</t>
  </si>
  <si>
    <t>Cooper Road (Awhitu)</t>
  </si>
  <si>
    <t>Cooper Road (Ramarama)</t>
  </si>
  <si>
    <t>Cooper Road</t>
  </si>
  <si>
    <t>Cooper St (Grey Lynn)</t>
  </si>
  <si>
    <t>Cooper St (Pukekohe)</t>
  </si>
  <si>
    <t>Copeland St</t>
  </si>
  <si>
    <t>Copley St</t>
  </si>
  <si>
    <t>Copperfield Tce</t>
  </si>
  <si>
    <t>Coppins Road</t>
  </si>
  <si>
    <t>Copplestone Pl</t>
  </si>
  <si>
    <t>Copsey Pl</t>
  </si>
  <si>
    <t>Coptic Pl</t>
  </si>
  <si>
    <t>Coquette Street</t>
  </si>
  <si>
    <t>Coquille Pl</t>
  </si>
  <si>
    <t>Coral Court</t>
  </si>
  <si>
    <t>Coral Cres</t>
  </si>
  <si>
    <t>Coral Sea Way</t>
  </si>
  <si>
    <t>Wade Heads</t>
  </si>
  <si>
    <t>Corban Ave (Henderson)</t>
  </si>
  <si>
    <t>Corban Avenue (Albany)</t>
  </si>
  <si>
    <t>Corbett Road</t>
  </si>
  <si>
    <t>Corbett-Scott Ave</t>
  </si>
  <si>
    <t>Cordelia Pl</t>
  </si>
  <si>
    <t>Cordoba Crt  (Private)</t>
  </si>
  <si>
    <t>Corfield Way</t>
  </si>
  <si>
    <t>Corin Ave</t>
  </si>
  <si>
    <t>Corinth St</t>
  </si>
  <si>
    <t>Corinthian Drive (West)</t>
  </si>
  <si>
    <t>Corkill Pl</t>
  </si>
  <si>
    <t>Corlett Road</t>
  </si>
  <si>
    <t>Cormack St</t>
  </si>
  <si>
    <t>Cornel Circle</t>
  </si>
  <si>
    <t>Cornelian Cres</t>
  </si>
  <si>
    <t>Cornell Court</t>
  </si>
  <si>
    <t>Cornerstone Drive</t>
  </si>
  <si>
    <t>Cornwall Park Ave</t>
  </si>
  <si>
    <t>Cornwall Pl</t>
  </si>
  <si>
    <t>Cornwall Road (Mangere)</t>
  </si>
  <si>
    <t>Cornwall Road (Papatoetoe)</t>
  </si>
  <si>
    <t>Cornwall Road (Waiuku)</t>
  </si>
  <si>
    <t>Cornwall St</t>
  </si>
  <si>
    <t>Cornwallis Road</t>
  </si>
  <si>
    <t>Cornwallis</t>
  </si>
  <si>
    <t>Cornwallis St</t>
  </si>
  <si>
    <t>Coroglen Avenue</t>
  </si>
  <si>
    <t>Corokia Pl</t>
  </si>
  <si>
    <t>Corolu Pl</t>
  </si>
  <si>
    <t>Coromandel Crescent</t>
  </si>
  <si>
    <t>Coromandel Road</t>
  </si>
  <si>
    <t>Coronation Ave</t>
  </si>
  <si>
    <t>Coronation Road (Epsom)</t>
  </si>
  <si>
    <t>Coronation Road (Mangere)</t>
  </si>
  <si>
    <t>Coronation Road (Papatoetoe)</t>
  </si>
  <si>
    <t>Coronation Road (Waipipi)</t>
  </si>
  <si>
    <t>Coronation Road (Glenfield)</t>
  </si>
  <si>
    <t>Coronation Street (Devonport)</t>
  </si>
  <si>
    <t>Coronation Street (Te Hana)</t>
  </si>
  <si>
    <t>Coronet Lane</t>
  </si>
  <si>
    <t>Coronet Pl</t>
  </si>
  <si>
    <t>Corran Pl</t>
  </si>
  <si>
    <t>Correa Crt</t>
  </si>
  <si>
    <t>Corregidor Pl (Private)</t>
  </si>
  <si>
    <t>Corrella Road</t>
  </si>
  <si>
    <t>Corric Hill</t>
  </si>
  <si>
    <t>Corricvale Way</t>
  </si>
  <si>
    <t>Corriedale Pl</t>
  </si>
  <si>
    <t>Corrofin Dr</t>
  </si>
  <si>
    <t>Corsair Cres</t>
  </si>
  <si>
    <t>Corsair St</t>
  </si>
  <si>
    <t>Corsica Way</t>
  </si>
  <si>
    <t>Manurewa-Papakura</t>
  </si>
  <si>
    <t>Corta Bella Pl</t>
  </si>
  <si>
    <t>Cortina Pl</t>
  </si>
  <si>
    <t>Corunna Ave</t>
  </si>
  <si>
    <t>Corunna Road</t>
  </si>
  <si>
    <t>Forrest Hill/Milford</t>
  </si>
  <si>
    <t>Corwen Place</t>
  </si>
  <si>
    <t>Cory Road (Waiheke)</t>
  </si>
  <si>
    <t>Cory Road (Kanohi)</t>
  </si>
  <si>
    <t>Kanohi</t>
  </si>
  <si>
    <t>Cosgrave Road</t>
  </si>
  <si>
    <t>Cosmo Pl</t>
  </si>
  <si>
    <t>Cossey Road (North)</t>
  </si>
  <si>
    <t>Cossey Road (South)</t>
  </si>
  <si>
    <t>Costar Pl</t>
  </si>
  <si>
    <t>Costello Road</t>
  </si>
  <si>
    <t>Coster Road</t>
  </si>
  <si>
    <t>Costley St</t>
  </si>
  <si>
    <t>Cosy Pl</t>
  </si>
  <si>
    <t>Cotesmore Way (Private)</t>
  </si>
  <si>
    <t>Cotswald Lane</t>
  </si>
  <si>
    <t>Cottam Grove</t>
  </si>
  <si>
    <t>Cotter Ave</t>
  </si>
  <si>
    <t>Cotterell Street</t>
  </si>
  <si>
    <t>Cottesmore Pl</t>
  </si>
  <si>
    <t>Cottingham Cres</t>
  </si>
  <si>
    <t>Cottle Road</t>
  </si>
  <si>
    <t>Cotton Pl</t>
  </si>
  <si>
    <t>Cotton St</t>
  </si>
  <si>
    <t>Cottonwood Pl</t>
  </si>
  <si>
    <t>Cottrell Pl</t>
  </si>
  <si>
    <t>Coty Pl</t>
  </si>
  <si>
    <t>Coubray Pl</t>
  </si>
  <si>
    <t>Couldry St</t>
  </si>
  <si>
    <t>Coulston Road</t>
  </si>
  <si>
    <t>Coulter Road</t>
  </si>
  <si>
    <t>Coulthard Tce</t>
  </si>
  <si>
    <t>Council Terrace</t>
  </si>
  <si>
    <t>Counsel Tce</t>
  </si>
  <si>
    <t>Countess Lane (Private)</t>
  </si>
  <si>
    <t>Sunnyhills</t>
  </si>
  <si>
    <t>Country Club Lane</t>
  </si>
  <si>
    <t>County Road</t>
  </si>
  <si>
    <t>Coupland Crt</t>
  </si>
  <si>
    <t>Courageous Pl</t>
  </si>
  <si>
    <t>Courant Pl</t>
  </si>
  <si>
    <t>Court Cres</t>
  </si>
  <si>
    <t>Court St</t>
  </si>
  <si>
    <t>Court Town Cl</t>
  </si>
  <si>
    <t>Courtenay Cres</t>
  </si>
  <si>
    <t>Courthouse Lane (City)</t>
  </si>
  <si>
    <t>Courthouse Lane (Orewa)</t>
  </si>
  <si>
    <t>Courtland Ave</t>
  </si>
  <si>
    <t>Courtney Lane</t>
  </si>
  <si>
    <t>Courtneys</t>
  </si>
  <si>
    <t>Courtvale Pl</t>
  </si>
  <si>
    <t>Cove Lane</t>
  </si>
  <si>
    <t>Coventry Lane</t>
  </si>
  <si>
    <t>Coventry Way</t>
  </si>
  <si>
    <t>Covic Ave</t>
  </si>
  <si>
    <t>Covil Ave</t>
  </si>
  <si>
    <t>Covina Pl</t>
  </si>
  <si>
    <t>Cowan Bay Road</t>
  </si>
  <si>
    <t>Pohuehue</t>
  </si>
  <si>
    <t>Cowan Road</t>
  </si>
  <si>
    <t>Cowan St</t>
  </si>
  <si>
    <t>Cowell Pl</t>
  </si>
  <si>
    <t>Cowes Bay Road</t>
  </si>
  <si>
    <t>Cowie St</t>
  </si>
  <si>
    <t>Cowley Place</t>
  </si>
  <si>
    <t>Cowley St</t>
  </si>
  <si>
    <t>Cowper Street</t>
  </si>
  <si>
    <t>Cox Road</t>
  </si>
  <si>
    <t>Wayby</t>
  </si>
  <si>
    <t>Cox St</t>
  </si>
  <si>
    <t>Coxhead Creek Road</t>
  </si>
  <si>
    <t>Tramcar Bay</t>
  </si>
  <si>
    <t>Coxhead Road</t>
  </si>
  <si>
    <t>Coyle St</t>
  </si>
  <si>
    <t>Crabb Fields Lane</t>
  </si>
  <si>
    <t>Cracroft St (Otahuhu)</t>
  </si>
  <si>
    <t>Cracroft St (Parnell)</t>
  </si>
  <si>
    <t>Cracroft Street (Devonport)</t>
  </si>
  <si>
    <t>Cradock St</t>
  </si>
  <si>
    <t>Craiburn St</t>
  </si>
  <si>
    <t>Craig Pl</t>
  </si>
  <si>
    <t>Craig Road (Awhitu )</t>
  </si>
  <si>
    <t>Craig Road (Maraetai)</t>
  </si>
  <si>
    <t>Craig Road (Milford)</t>
  </si>
  <si>
    <t>Craigavon Dr</t>
  </si>
  <si>
    <t>Craigbank Ave</t>
  </si>
  <si>
    <t>Crail Crt</t>
  </si>
  <si>
    <t>Cramond Dr</t>
  </si>
  <si>
    <t>Crampton Court</t>
  </si>
  <si>
    <t>Crampton Pl</t>
  </si>
  <si>
    <t>Cranberry Pl</t>
  </si>
  <si>
    <t>Cranbrook Mews (Private)</t>
  </si>
  <si>
    <t>Cranbrook Pl</t>
  </si>
  <si>
    <t>CranFord Dr</t>
  </si>
  <si>
    <t>Cranmere Cres</t>
  </si>
  <si>
    <t>Crannich Pl</t>
  </si>
  <si>
    <t>Crannog Fen</t>
  </si>
  <si>
    <t>Cranston Street</t>
  </si>
  <si>
    <t>Cranwell St</t>
  </si>
  <si>
    <t>Crater Crescent</t>
  </si>
  <si>
    <t>Cratloe Lane</t>
  </si>
  <si>
    <t>CrawFord Ave (North)</t>
  </si>
  <si>
    <t>CrawFord Ave (South)</t>
  </si>
  <si>
    <t>CrayFord St West</t>
  </si>
  <si>
    <t>Creamer Avenue</t>
  </si>
  <si>
    <t>Creamery Road (Mangere)</t>
  </si>
  <si>
    <t>Creamery Road (Waipipi)</t>
  </si>
  <si>
    <t>Crecy Pl</t>
  </si>
  <si>
    <t>Creek Lane</t>
  </si>
  <si>
    <t>Creek St (Drury)</t>
  </si>
  <si>
    <t>Creek Street (Sandspit)</t>
  </si>
  <si>
    <t>Creeve Pl</t>
  </si>
  <si>
    <t>Creightons Road (Ardmore)</t>
  </si>
  <si>
    <t>Creightons Road (Clevedon)</t>
  </si>
  <si>
    <t>Cremorne St</t>
  </si>
  <si>
    <t>Crescent Hills Crt</t>
  </si>
  <si>
    <t>Crescent Road (Epsom)</t>
  </si>
  <si>
    <t>Crescent Road (Parnell)</t>
  </si>
  <si>
    <t>Crescent Road (Waiheke)</t>
  </si>
  <si>
    <t>Crest Road</t>
  </si>
  <si>
    <t>Cresta Avenue</t>
  </si>
  <si>
    <t>Crestlands Pl</t>
  </si>
  <si>
    <t>Crestview Place</t>
  </si>
  <si>
    <t>Crestview Rise</t>
  </si>
  <si>
    <t>Crete Avenue</t>
  </si>
  <si>
    <t>Cretian Cres</t>
  </si>
  <si>
    <t>Crewe Close</t>
  </si>
  <si>
    <t>Crichton Terrace</t>
  </si>
  <si>
    <t>Cricket Ave</t>
  </si>
  <si>
    <t>Cricklade Terrace</t>
  </si>
  <si>
    <t>Cricklewood St</t>
  </si>
  <si>
    <t>Crieff Pl</t>
  </si>
  <si>
    <t>Crimson Park</t>
  </si>
  <si>
    <t>Crisp Ave</t>
  </si>
  <si>
    <t>Crispe Road</t>
  </si>
  <si>
    <t>Crispian Pl</t>
  </si>
  <si>
    <t>Criterion St</t>
  </si>
  <si>
    <t>Crockett Lane</t>
  </si>
  <si>
    <t>Crocombe Crescent</t>
  </si>
  <si>
    <t>Beachaven</t>
  </si>
  <si>
    <t>Crocus Pl</t>
  </si>
  <si>
    <t>Croft Lane</t>
  </si>
  <si>
    <t>Croftfield Lane</t>
  </si>
  <si>
    <t>Wairau</t>
  </si>
  <si>
    <t>Croftview Road</t>
  </si>
  <si>
    <t>Cromdale Ave</t>
  </si>
  <si>
    <t>Cromer Pl</t>
  </si>
  <si>
    <t>Crompton Road</t>
  </si>
  <si>
    <t>Cromwell Lane</t>
  </si>
  <si>
    <t>Cromwell Pl</t>
  </si>
  <si>
    <t>Cromwell St</t>
  </si>
  <si>
    <t>Cron Ave</t>
  </si>
  <si>
    <t>Cronin Place</t>
  </si>
  <si>
    <t>Cronin Road</t>
  </si>
  <si>
    <t>Crooks Road</t>
  </si>
  <si>
    <t>Crosbie Road</t>
  </si>
  <si>
    <t>Crosby Road</t>
  </si>
  <si>
    <t>Croskery Road</t>
  </si>
  <si>
    <t>Crosland Road</t>
  </si>
  <si>
    <t>South Head Kaipara</t>
  </si>
  <si>
    <t>Cross St (Newton)</t>
  </si>
  <si>
    <t>Cross St (Drury)</t>
  </si>
  <si>
    <t>Cross St (Papakura)</t>
  </si>
  <si>
    <t>Cross Street 2 (Manly)</t>
  </si>
  <si>
    <t>Crossandra Dr</t>
  </si>
  <si>
    <t>Crossfield Road</t>
  </si>
  <si>
    <t>Crosslands Pl</t>
  </si>
  <si>
    <t>Crowhurst St</t>
  </si>
  <si>
    <t>Crown Cres</t>
  </si>
  <si>
    <t>Crown Hill Close</t>
  </si>
  <si>
    <t>Crown Lane</t>
  </si>
  <si>
    <t>Crown Lynn Pl</t>
  </si>
  <si>
    <t>Crown Road (Pukekohe)</t>
  </si>
  <si>
    <t>Crown Road (Tindalls Bay)</t>
  </si>
  <si>
    <t>Tindalls Bay</t>
  </si>
  <si>
    <t>Crown St</t>
  </si>
  <si>
    <t>Crows Road</t>
  </si>
  <si>
    <t>Crowther St</t>
  </si>
  <si>
    <t>Croydon Road (Mt Eden)</t>
  </si>
  <si>
    <t>Croydon Road (Waitakere)</t>
  </si>
  <si>
    <t>Crudge St</t>
  </si>
  <si>
    <t>Cruickshank Cres</t>
  </si>
  <si>
    <t>Crum Ave</t>
  </si>
  <si>
    <t>Crummer Road (East)</t>
  </si>
  <si>
    <t>Crummer Road (West)</t>
  </si>
  <si>
    <t>Cryers Road</t>
  </si>
  <si>
    <t>Crystal Ave</t>
  </si>
  <si>
    <t>Clendene</t>
  </si>
  <si>
    <t>Cuff Road</t>
  </si>
  <si>
    <t>Culdaff Pl</t>
  </si>
  <si>
    <t>Cullen Ave</t>
  </si>
  <si>
    <t>Cullinan Ave</t>
  </si>
  <si>
    <t>Cullwick Road</t>
  </si>
  <si>
    <t>Culperry Road</t>
  </si>
  <si>
    <t>Culver Tce</t>
  </si>
  <si>
    <t>Cumberland Ave</t>
  </si>
  <si>
    <t>Cumberland Street</t>
  </si>
  <si>
    <t>Cumbrian Pl</t>
  </si>
  <si>
    <t>Cumulus Way</t>
  </si>
  <si>
    <t>Cunard St</t>
  </si>
  <si>
    <t>Cunliffe Place</t>
  </si>
  <si>
    <t>Cunningham Pl (North)</t>
  </si>
  <si>
    <t>Cunningham Pl (South)</t>
  </si>
  <si>
    <t>Cunnolds Lane (Private)</t>
  </si>
  <si>
    <t>Maraetai</t>
  </si>
  <si>
    <t>Curacao Pl</t>
  </si>
  <si>
    <t>Curlew Bay Road</t>
  </si>
  <si>
    <t>Curlew Pl</t>
  </si>
  <si>
    <t>Curley Avenue</t>
  </si>
  <si>
    <t>Curran St</t>
  </si>
  <si>
    <t>Curran St Extension</t>
  </si>
  <si>
    <t>Curreen Road</t>
  </si>
  <si>
    <t>Currell Way</t>
  </si>
  <si>
    <t>Currey Crescent</t>
  </si>
  <si>
    <t>Currie Ave</t>
  </si>
  <si>
    <t>Currys Lane</t>
  </si>
  <si>
    <t>Curzon St</t>
  </si>
  <si>
    <t>Cushla Pl</t>
  </si>
  <si>
    <t>Customs St</t>
  </si>
  <si>
    <t>Customs St East</t>
  </si>
  <si>
    <t>Customs St West (City)</t>
  </si>
  <si>
    <t>Customs St West (Viaduct)</t>
  </si>
  <si>
    <t>Cuthbert Road</t>
  </si>
  <si>
    <t>Cuthill Close</t>
  </si>
  <si>
    <t>Cutler St</t>
  </si>
  <si>
    <t>Cutter Place</t>
  </si>
  <si>
    <t>Cutts Crescent</t>
  </si>
  <si>
    <t>Cyclades Pl</t>
  </si>
  <si>
    <t>Cyclamen Road</t>
  </si>
  <si>
    <t>Cyclarama Cres</t>
  </si>
  <si>
    <t>Cypress Place</t>
  </si>
  <si>
    <t>Synnynook</t>
  </si>
  <si>
    <t>Cyril Cres</t>
  </si>
  <si>
    <t>Cyril French Dr</t>
  </si>
  <si>
    <t>Cyril Kay Road (Airport)</t>
  </si>
  <si>
    <t>Da Vinci Pl</t>
  </si>
  <si>
    <t>Dacre Grove</t>
  </si>
  <si>
    <t>Dacre St</t>
  </si>
  <si>
    <t>Daffodil St</t>
  </si>
  <si>
    <t>Dagenham St</t>
  </si>
  <si>
    <t>Dahlia Drive</t>
  </si>
  <si>
    <t>Dainton Pl</t>
  </si>
  <si>
    <t>Dairy Flat Highway</t>
  </si>
  <si>
    <t>Dairy Road</t>
  </si>
  <si>
    <t>Dairy Stream Road</t>
  </si>
  <si>
    <t>Dairyland Dr</t>
  </si>
  <si>
    <t>Dakota Avenue</t>
  </si>
  <si>
    <t>Dalcross Dr</t>
  </si>
  <si>
    <t xml:space="preserve">Daldy St </t>
  </si>
  <si>
    <t>Daldys Bush Lane</t>
  </si>
  <si>
    <t>Dale Cres</t>
  </si>
  <si>
    <t>Dale Road (Ramarama)</t>
  </si>
  <si>
    <t>Dale Road (Whenuapai)</t>
  </si>
  <si>
    <t>Dalgety Dr</t>
  </si>
  <si>
    <t>Dalkeith Pl</t>
  </si>
  <si>
    <t>Dallan Place</t>
  </si>
  <si>
    <t>Dallas Pl</t>
  </si>
  <si>
    <t>Dallinghoe Crescent</t>
  </si>
  <si>
    <t>Dallow Pl</t>
  </si>
  <si>
    <t>Dally Tce</t>
  </si>
  <si>
    <t>Dalmahoy Pl</t>
  </si>
  <si>
    <t>Dalmatia Pl</t>
  </si>
  <si>
    <t>Dalmeny Close</t>
  </si>
  <si>
    <t>Dalry Pl</t>
  </si>
  <si>
    <t>Dalton Crt</t>
  </si>
  <si>
    <t>Dalton Road</t>
  </si>
  <si>
    <t>Dalton St</t>
  </si>
  <si>
    <t>Dalwhinnie Pde</t>
  </si>
  <si>
    <t>Damian Way</t>
  </si>
  <si>
    <t>Dampier St</t>
  </si>
  <si>
    <t>Damson Pl</t>
  </si>
  <si>
    <t>Dan Bryant Pl</t>
  </si>
  <si>
    <t>Dan Tori Place</t>
  </si>
  <si>
    <t>Dana Pl</t>
  </si>
  <si>
    <t>Danbury Drive</t>
  </si>
  <si>
    <t>Danica Esp</t>
  </si>
  <si>
    <t>Daniel Ave</t>
  </si>
  <si>
    <t>Danielle Pl</t>
  </si>
  <si>
    <t>Dannemora Dr</t>
  </si>
  <si>
    <t>Danube Lane</t>
  </si>
  <si>
    <t>Daphene Harden Lane</t>
  </si>
  <si>
    <t>Daphne Road</t>
  </si>
  <si>
    <t>Daphne St</t>
  </si>
  <si>
    <t>Dapple Pl</t>
  </si>
  <si>
    <t>Darby St</t>
  </si>
  <si>
    <t>Darcy Pl</t>
  </si>
  <si>
    <t>Daria Pl</t>
  </si>
  <si>
    <t>Darimouth Place</t>
  </si>
  <si>
    <t>Darion Dr</t>
  </si>
  <si>
    <t>Darlington Pl</t>
  </si>
  <si>
    <t>Darnell Cres</t>
  </si>
  <si>
    <t>Darren Cres</t>
  </si>
  <si>
    <t>Darroch Slope</t>
  </si>
  <si>
    <t>Darwin Lane</t>
  </si>
  <si>
    <t>Data Way</t>
  </si>
  <si>
    <t>Datura Place</t>
  </si>
  <si>
    <t>Daventry St</t>
  </si>
  <si>
    <t>Davern Lane</t>
  </si>
  <si>
    <t>David Ave</t>
  </si>
  <si>
    <t>David Beattie Place</t>
  </si>
  <si>
    <t>David Mccathie Place</t>
  </si>
  <si>
    <t>David Sidwell Place</t>
  </si>
  <si>
    <t>David Street</t>
  </si>
  <si>
    <t>David William Place</t>
  </si>
  <si>
    <t>Davidson Road</t>
  </si>
  <si>
    <t>Davie Martin Road</t>
  </si>
  <si>
    <t>Woodcocks</t>
  </si>
  <si>
    <t xml:space="preserve">Davies Ave </t>
  </si>
  <si>
    <t>Davies Drive</t>
  </si>
  <si>
    <t>Davies Road (Drury)</t>
  </si>
  <si>
    <t>Davies Road (Ramarama)</t>
  </si>
  <si>
    <t>Davies Road (Wellsford)</t>
  </si>
  <si>
    <t>Davington Way</t>
  </si>
  <si>
    <t>Davis Cres</t>
  </si>
  <si>
    <t>Davita Pl</t>
  </si>
  <si>
    <t>Dawn Pl (Waitakere)</t>
  </si>
  <si>
    <t>Dawn Pl (Waiuku)</t>
  </si>
  <si>
    <t>Dawnhaven Dr</t>
  </si>
  <si>
    <t>Dawood Pl</t>
  </si>
  <si>
    <t>The Gardens</t>
  </si>
  <si>
    <t>Dawson Road (Flat Bush)</t>
  </si>
  <si>
    <t>Dawson Road (Otara)</t>
  </si>
  <si>
    <t>Dawson Road (Snells Beach)</t>
  </si>
  <si>
    <t>Day Dawn Crescent</t>
  </si>
  <si>
    <t>Day Road (Patumahoe)</t>
  </si>
  <si>
    <t>Day Road (Waiteitei)</t>
  </si>
  <si>
    <t>Day St</t>
  </si>
  <si>
    <t>Dayspring Way</t>
  </si>
  <si>
    <t>Daytona Road</t>
  </si>
  <si>
    <t>Dazeley Road</t>
  </si>
  <si>
    <t>De Bloge Pl</t>
  </si>
  <si>
    <t>De Havilland Dr</t>
  </si>
  <si>
    <t>De Havilland Road</t>
  </si>
  <si>
    <t>De Luen Avenue</t>
  </si>
  <si>
    <t>De Luen St</t>
  </si>
  <si>
    <t>De Quincey Tce</t>
  </si>
  <si>
    <t>De Thiery Pl</t>
  </si>
  <si>
    <t>De Val Dr</t>
  </si>
  <si>
    <t>Deacon Road</t>
  </si>
  <si>
    <t>Dean St</t>
  </si>
  <si>
    <t>Deane Ave</t>
  </si>
  <si>
    <t>Deanna Dr</t>
  </si>
  <si>
    <t>Deas Pl</t>
  </si>
  <si>
    <t>Deborah Hatton Lane (Private)</t>
  </si>
  <si>
    <t>Deborah Pl (Mangere)</t>
  </si>
  <si>
    <t>Deborah Place (Okura)</t>
  </si>
  <si>
    <t>Okura</t>
  </si>
  <si>
    <t>Debron Ave</t>
  </si>
  <si>
    <t>Dedwood Tce</t>
  </si>
  <si>
    <t>Dee Place</t>
  </si>
  <si>
    <t>Deele Close</t>
  </si>
  <si>
    <t>Deep Creek Road</t>
  </si>
  <si>
    <t>Waiake/Torbay</t>
  </si>
  <si>
    <t>Deerfield Pl</t>
  </si>
  <si>
    <t>Deering Pl</t>
  </si>
  <si>
    <t>Deerness Crescent</t>
  </si>
  <si>
    <t>Deerys Road</t>
  </si>
  <si>
    <t>Deirdre Pl</t>
  </si>
  <si>
    <t>Del Mar Crt</t>
  </si>
  <si>
    <t>Delamare Court</t>
  </si>
  <si>
    <t>Delamore Dr</t>
  </si>
  <si>
    <t>Delargey Ave (Private)</t>
  </si>
  <si>
    <t>Delemere Pl</t>
  </si>
  <si>
    <t>Delisle Place</t>
  </si>
  <si>
    <t>Winsor</t>
  </si>
  <si>
    <t>Dell Ave</t>
  </si>
  <si>
    <t>Dell Road</t>
  </si>
  <si>
    <t>Dell Way</t>
  </si>
  <si>
    <t>Della Pl</t>
  </si>
  <si>
    <t>Delmont Cl</t>
  </si>
  <si>
    <t>Delphine Cl</t>
  </si>
  <si>
    <t>Delray Pl</t>
  </si>
  <si>
    <t>Delshaw Avenue</t>
  </si>
  <si>
    <t>Delta Ave</t>
  </si>
  <si>
    <t>Dellwood Ave</t>
  </si>
  <si>
    <t>Delwyn Lane</t>
  </si>
  <si>
    <t>Dempsey St</t>
  </si>
  <si>
    <t>Denarius Lane</t>
  </si>
  <si>
    <t>Denbigh Ave</t>
  </si>
  <si>
    <t>Denby Lane</t>
  </si>
  <si>
    <t>Denby St</t>
  </si>
  <si>
    <t>Dene Court Lane</t>
  </si>
  <si>
    <t>Cuthill</t>
  </si>
  <si>
    <t>Denehurst Drive</t>
  </si>
  <si>
    <t>Denham Way</t>
  </si>
  <si>
    <t>Denim Place</t>
  </si>
  <si>
    <t>Denize Road</t>
  </si>
  <si>
    <t>Denning Pl (Private)</t>
  </si>
  <si>
    <t>Dennis Ave</t>
  </si>
  <si>
    <t>Dennis Road (Papatoetoe)</t>
  </si>
  <si>
    <t>Dennis Road (Kourawhero)</t>
  </si>
  <si>
    <t>Kourawhero</t>
  </si>
  <si>
    <t>Denny Ave</t>
  </si>
  <si>
    <t>Dent Pl</t>
  </si>
  <si>
    <t>Denver Ave</t>
  </si>
  <si>
    <t>Denyer Pl</t>
  </si>
  <si>
    <t>Deodar Pl</t>
  </si>
  <si>
    <t>Derby Downs Pl</t>
  </si>
  <si>
    <t>Derby Street</t>
  </si>
  <si>
    <t>Derbyshire Lane</t>
  </si>
  <si>
    <t>Derg Pl</t>
  </si>
  <si>
    <t>Derna Road</t>
  </si>
  <si>
    <t>Derrett Pl</t>
  </si>
  <si>
    <t>Derrimore Hgts</t>
  </si>
  <si>
    <t>Derry St</t>
  </si>
  <si>
    <t>Derryveagh Lane</t>
  </si>
  <si>
    <t>Derwent Cres</t>
  </si>
  <si>
    <t>Derwent St</t>
  </si>
  <si>
    <t>Des Swann Drive</t>
  </si>
  <si>
    <t>DesFord Pl</t>
  </si>
  <si>
    <t>Desmond Pl</t>
  </si>
  <si>
    <t>Desmond Road</t>
  </si>
  <si>
    <t>Destino Crt</t>
  </si>
  <si>
    <t>Detro St</t>
  </si>
  <si>
    <t>Deuxberry Avenue</t>
  </si>
  <si>
    <t>Devana Court</t>
  </si>
  <si>
    <t>Deverell Place</t>
  </si>
  <si>
    <t>Deveron Road</t>
  </si>
  <si>
    <t>Devon Lane (Devonport)</t>
  </si>
  <si>
    <t>Devon Lane (Pukekohe)</t>
  </si>
  <si>
    <t>Devon Road</t>
  </si>
  <si>
    <t>Devon St (Eden Terrace)</t>
  </si>
  <si>
    <t>Devon St (Waitakere)</t>
  </si>
  <si>
    <t>Devonport Wark (Victoria)</t>
  </si>
  <si>
    <t>Devonshire Road</t>
  </si>
  <si>
    <t>Devonviews</t>
  </si>
  <si>
    <t>Devore St</t>
  </si>
  <si>
    <t>Dewhurst Pl</t>
  </si>
  <si>
    <t>Dewsbury Terrace</t>
  </si>
  <si>
    <t>Dexter Ave</t>
  </si>
  <si>
    <t>Diamond St</t>
  </si>
  <si>
    <t>Diana Drive</t>
  </si>
  <si>
    <t>Diana Pl</t>
  </si>
  <si>
    <t>Dianne Louise Dr</t>
  </si>
  <si>
    <t>Dianthus Place</t>
  </si>
  <si>
    <t>Dickens St</t>
  </si>
  <si>
    <t>Dickey Road</t>
  </si>
  <si>
    <t>Dickey St</t>
  </si>
  <si>
    <t>Dickson Road</t>
  </si>
  <si>
    <t>Dignan St</t>
  </si>
  <si>
    <t>Dignity Street</t>
  </si>
  <si>
    <t>Dill Road</t>
  </si>
  <si>
    <t>Dillimore Ave</t>
  </si>
  <si>
    <t>Dillon Cres</t>
  </si>
  <si>
    <t>Dilworth Ave</t>
  </si>
  <si>
    <t>Dilworth Tce (Private)</t>
  </si>
  <si>
    <t>Dingle Road</t>
  </si>
  <si>
    <t>Dinglebank Road</t>
  </si>
  <si>
    <t>Dingwall Pl</t>
  </si>
  <si>
    <t>Dinning Road</t>
  </si>
  <si>
    <t>Diomede Street</t>
  </si>
  <si>
    <t>Dione Pl</t>
  </si>
  <si>
    <t>Diorella Dr</t>
  </si>
  <si>
    <t>Diosma Pl</t>
  </si>
  <si>
    <t>Disraeli St</t>
  </si>
  <si>
    <t>Dissmeyer Dr</t>
  </si>
  <si>
    <t>Diversey Lane</t>
  </si>
  <si>
    <t>Divich Ave</t>
  </si>
  <si>
    <t>Dobell Road</t>
  </si>
  <si>
    <t>Dock St</t>
  </si>
  <si>
    <t>Dockside Lane (Private)</t>
  </si>
  <si>
    <t>Dodd Road</t>
  </si>
  <si>
    <t>Dodson Avenue</t>
  </si>
  <si>
    <t>Dolan Pl</t>
  </si>
  <si>
    <t>Dolbear St</t>
  </si>
  <si>
    <t>Dolbel Pl</t>
  </si>
  <si>
    <t>Dole Pl</t>
  </si>
  <si>
    <t>Dolphin Lane (Private)</t>
  </si>
  <si>
    <t>Dolphin St</t>
  </si>
  <si>
    <t>Domain Crescent</t>
  </si>
  <si>
    <t>Domain Dr</t>
  </si>
  <si>
    <t>Domain Lane</t>
  </si>
  <si>
    <t>Domain Road (Mangere)</t>
  </si>
  <si>
    <t>Domain Road (Manurewa)</t>
  </si>
  <si>
    <t>Domain Road (Panmure)</t>
  </si>
  <si>
    <t>Domain Road (Pukekohe)</t>
  </si>
  <si>
    <t>Domain Road (Glenfield)</t>
  </si>
  <si>
    <t>Domain Road (Puhoi)</t>
  </si>
  <si>
    <t>Domain St (Waiuku)</t>
  </si>
  <si>
    <t>Domain Street (Devonport)</t>
  </si>
  <si>
    <t>Doment Crescent</t>
  </si>
  <si>
    <t>Domett Ave</t>
  </si>
  <si>
    <t>Dominikovich Road</t>
  </si>
  <si>
    <t>Dominion Road (Mt Eden)</t>
  </si>
  <si>
    <t>Balmoral/Mt Eden/Mt Rosk</t>
  </si>
  <si>
    <t>Dominion Road (Papakura)</t>
  </si>
  <si>
    <t>Dominion Road Extension</t>
  </si>
  <si>
    <t>Dominion Road Interchange Ramp A</t>
  </si>
  <si>
    <t>Dominion Road Interchange Ramp B</t>
  </si>
  <si>
    <t>Dominion Road Interchange Ramp C</t>
  </si>
  <si>
    <t>Dominion Road Interchange Ramp D</t>
  </si>
  <si>
    <t>Dominion Street</t>
  </si>
  <si>
    <t>Don Buck Road</t>
  </si>
  <si>
    <t>Don Croot St</t>
  </si>
  <si>
    <t>Don Mckinnon Drive</t>
  </si>
  <si>
    <t>Don Pl</t>
  </si>
  <si>
    <t>Don St</t>
  </si>
  <si>
    <t>Donald Bruce Road</t>
  </si>
  <si>
    <t>Donald Cres</t>
  </si>
  <si>
    <t>Donald Place</t>
  </si>
  <si>
    <t>Donald Street</t>
  </si>
  <si>
    <t>Donaldson Drive</t>
  </si>
  <si>
    <t>Doncaster St</t>
  </si>
  <si>
    <t>Donegal Park Dr</t>
  </si>
  <si>
    <t>Donegal St</t>
  </si>
  <si>
    <t>Donegan Pl</t>
  </si>
  <si>
    <t>Donnell Ave</t>
  </si>
  <si>
    <t>Donnelly St</t>
  </si>
  <si>
    <t>Donnor Pl</t>
  </si>
  <si>
    <t>Donohue Road</t>
  </si>
  <si>
    <t>Donovan Ave</t>
  </si>
  <si>
    <t>Donovan St</t>
  </si>
  <si>
    <t>Donzella Pl</t>
  </si>
  <si>
    <t>Doone Pl</t>
  </si>
  <si>
    <t>Dora St</t>
  </si>
  <si>
    <t>Doraval Pl</t>
  </si>
  <si>
    <t>Dorchester Place</t>
  </si>
  <si>
    <t>Dorchester St</t>
  </si>
  <si>
    <t>Doreen Ave</t>
  </si>
  <si>
    <t>Dorendia Pl</t>
  </si>
  <si>
    <t>Dormer Road</t>
  </si>
  <si>
    <t>Dornie Place</t>
  </si>
  <si>
    <t>Omaha Place</t>
  </si>
  <si>
    <t>Dornwell Road</t>
  </si>
  <si>
    <t>Dorothy Road</t>
  </si>
  <si>
    <t>Dorrington Pl</t>
  </si>
  <si>
    <t>Dorrit Lane  (Private)</t>
  </si>
  <si>
    <t>Dorset St</t>
  </si>
  <si>
    <t>Dosina Pl</t>
  </si>
  <si>
    <t>Double Bay Place</t>
  </si>
  <si>
    <t>Doug Goodwin Pl</t>
  </si>
  <si>
    <t>Doughty Pl</t>
  </si>
  <si>
    <t>Douglas Alexander Parade</t>
  </si>
  <si>
    <t>Douglas Ave</t>
  </si>
  <si>
    <t>Douglas Road</t>
  </si>
  <si>
    <t>Douglas Road (Awhitu)</t>
  </si>
  <si>
    <t>Douglas Road (Pukekohe)</t>
  </si>
  <si>
    <t>Douglas St</t>
  </si>
  <si>
    <t>Dove Place</t>
  </si>
  <si>
    <t>Dovedale Pl (Private)</t>
  </si>
  <si>
    <t>Dover Pl</t>
  </si>
  <si>
    <t>Dovey Pl</t>
  </si>
  <si>
    <t>Dowd Pl</t>
  </si>
  <si>
    <t>Dowling Pl</t>
  </si>
  <si>
    <t>Downer Access Road</t>
  </si>
  <si>
    <t>Downer Street</t>
  </si>
  <si>
    <t>Downing Street</t>
  </si>
  <si>
    <t>Downs Road</t>
  </si>
  <si>
    <t>Downsview Road</t>
  </si>
  <si>
    <t>D'Oyly Drive</t>
  </si>
  <si>
    <t>Dr Pickering Ave</t>
  </si>
  <si>
    <t>Drake St (Auckland)</t>
  </si>
  <si>
    <t>Drake St (Howick)</t>
  </si>
  <si>
    <t>Draycott Lane</t>
  </si>
  <si>
    <t>Dreadon Ave</t>
  </si>
  <si>
    <t>Dreadon Road</t>
  </si>
  <si>
    <t>Dreifuss Pl</t>
  </si>
  <si>
    <t>Dressage Lane</t>
  </si>
  <si>
    <t>Drew St</t>
  </si>
  <si>
    <t>Driftwood Drive</t>
  </si>
  <si>
    <t>Drinnan Road</t>
  </si>
  <si>
    <t>Driscoll Pl</t>
  </si>
  <si>
    <t>Driver Road</t>
  </si>
  <si>
    <t>Drome View Place</t>
  </si>
  <si>
    <t>Dromoland Dr</t>
  </si>
  <si>
    <t>Dromora Cl</t>
  </si>
  <si>
    <t>Dromorne Road</t>
  </si>
  <si>
    <t>Drop Off Drive</t>
  </si>
  <si>
    <t>Drower Road</t>
  </si>
  <si>
    <t xml:space="preserve">Druces Road </t>
  </si>
  <si>
    <t>Drumberg Cl</t>
  </si>
  <si>
    <t>Drumkeen Pl</t>
  </si>
  <si>
    <t>Drummond Dr</t>
  </si>
  <si>
    <t>Drumquin Rise</t>
  </si>
  <si>
    <t>Drumston Pl</t>
  </si>
  <si>
    <t>Drury Hills Road</t>
  </si>
  <si>
    <t>Drury Lane</t>
  </si>
  <si>
    <t>Drury Lane (Private)</t>
  </si>
  <si>
    <t>Drury St</t>
  </si>
  <si>
    <t>Dryden Ave</t>
  </si>
  <si>
    <t>Dryden Pl</t>
  </si>
  <si>
    <t>Dryden St</t>
  </si>
  <si>
    <t>Drysdale Pl</t>
  </si>
  <si>
    <t>Duart Ave</t>
  </si>
  <si>
    <t>Dublin St</t>
  </si>
  <si>
    <t>Dublin St (Pukekohe)</t>
  </si>
  <si>
    <t>Duck Creek Road (Warkworth)</t>
  </si>
  <si>
    <t>Duck Creek Road 2 (Stillwater)</t>
  </si>
  <si>
    <t>Duckworth Road</t>
  </si>
  <si>
    <t>Dudding Avenue</t>
  </si>
  <si>
    <t>Duders Avenue</t>
  </si>
  <si>
    <t>Dudley Road</t>
  </si>
  <si>
    <t>Duffy Road</t>
  </si>
  <si>
    <t>Duffys Road</t>
  </si>
  <si>
    <t>Duggan Ave</t>
  </si>
  <si>
    <t>Duke Ave</t>
  </si>
  <si>
    <t>Duke St (Papakura)</t>
  </si>
  <si>
    <t>Duke St (Three Kings)</t>
  </si>
  <si>
    <t>Duke Street (Northcote)</t>
  </si>
  <si>
    <t>Duke Street 2 (Riverhead)</t>
  </si>
  <si>
    <t>Dulcie Pl</t>
  </si>
  <si>
    <t>Dulwich Pl</t>
  </si>
  <si>
    <t>Dumas Pl</t>
  </si>
  <si>
    <t>Dunaff Pl</t>
  </si>
  <si>
    <t>Dunbar Road (Balmoral)</t>
  </si>
  <si>
    <t>Dunbar Road (Point Wells)</t>
  </si>
  <si>
    <t>Point Wells</t>
  </si>
  <si>
    <t>Dunbarton Dr</t>
  </si>
  <si>
    <t>Duncan Ave (Sandringham)</t>
  </si>
  <si>
    <t>Duncan Ave (Waitakere)</t>
  </si>
  <si>
    <t>Duncan Maclean Link</t>
  </si>
  <si>
    <t>Duncan Road</t>
  </si>
  <si>
    <t>Duncan Rise</t>
  </si>
  <si>
    <t>Duncansby Road</t>
  </si>
  <si>
    <t>Duncumb St</t>
  </si>
  <si>
    <t>Dundale Ave</t>
  </si>
  <si>
    <t>Dundas Pl</t>
  </si>
  <si>
    <t>Dundee Pl</t>
  </si>
  <si>
    <t>Dundonald St</t>
  </si>
  <si>
    <t>Dunedin St</t>
  </si>
  <si>
    <t>Dungarvon Pl (Manurewa)</t>
  </si>
  <si>
    <t>Dungarvon Place (Omaha Beach)</t>
  </si>
  <si>
    <t>Dunholme Road</t>
  </si>
  <si>
    <t>Dunkerron Ave</t>
  </si>
  <si>
    <t>Dunkirk Road</t>
  </si>
  <si>
    <t>Point England/Panmure</t>
  </si>
  <si>
    <t>Dunkirk Tce</t>
  </si>
  <si>
    <t>Dunlop Lane</t>
  </si>
  <si>
    <t>Dunlop Road</t>
  </si>
  <si>
    <t>Dunloy Pl</t>
  </si>
  <si>
    <t>Dunn Pl</t>
  </si>
  <si>
    <t>Dunn Road (Ararimu)</t>
  </si>
  <si>
    <t>Dunn Road (Mt Wellington)</t>
  </si>
  <si>
    <t>Dunning Road</t>
  </si>
  <si>
    <t>Dunnotar Road</t>
  </si>
  <si>
    <t>Dunolly Pl</t>
  </si>
  <si>
    <t>Dunoon Cl</t>
  </si>
  <si>
    <t>Dunraven Place</t>
  </si>
  <si>
    <t>Dunrobin Lane</t>
  </si>
  <si>
    <t>Dunrobin Pl (Private)</t>
  </si>
  <si>
    <t>Dunsmuir Road</t>
  </si>
  <si>
    <t>Dunstall Pl</t>
  </si>
  <si>
    <t>Dunstan Pl</t>
  </si>
  <si>
    <t>Duntrune Road</t>
  </si>
  <si>
    <t>Dunvegan Rise</t>
  </si>
  <si>
    <t>Durbin Court</t>
  </si>
  <si>
    <t>Durey Road</t>
  </si>
  <si>
    <t>Durham Lane</t>
  </si>
  <si>
    <t>Durham St</t>
  </si>
  <si>
    <t>Durham St East</t>
  </si>
  <si>
    <t>Durham St West</t>
  </si>
  <si>
    <t>Durness Place</t>
  </si>
  <si>
    <t>Durrant Pl</t>
  </si>
  <si>
    <t>D'Urville Hgts (Private)</t>
  </si>
  <si>
    <t>D'Urville Place</t>
  </si>
  <si>
    <t>Duxfield Dr</t>
  </si>
  <si>
    <t>Dye Access Road</t>
  </si>
  <si>
    <t>Dyer Road</t>
  </si>
  <si>
    <t>Dyke Road</t>
  </si>
  <si>
    <t>Dysart Lane</t>
  </si>
  <si>
    <t>Eagle Place</t>
  </si>
  <si>
    <t>Eagle View Rise</t>
  </si>
  <si>
    <t>Eaglehurst Road</t>
  </si>
  <si>
    <t>Eaglemont Dr</t>
  </si>
  <si>
    <t>Eaglen Pl</t>
  </si>
  <si>
    <t>Eagleson Street</t>
  </si>
  <si>
    <t>Ealing Cres</t>
  </si>
  <si>
    <t>Earl Road</t>
  </si>
  <si>
    <t>Earl Richardson Ave</t>
  </si>
  <si>
    <t>Earle St</t>
  </si>
  <si>
    <t>Earls Crt</t>
  </si>
  <si>
    <t>Earls Way</t>
  </si>
  <si>
    <t>Earlshall Dr</t>
  </si>
  <si>
    <t>Earlsworth Road</t>
  </si>
  <si>
    <t>Earnoch Avenue</t>
  </si>
  <si>
    <t>Earnslaw Cres</t>
  </si>
  <si>
    <t>East Avenue</t>
  </si>
  <si>
    <t>East Coast Road (Hunua )</t>
  </si>
  <si>
    <t>East Coast Road  (Browns Bay)</t>
  </si>
  <si>
    <t>East Coast Road  (Campbells Bay)</t>
  </si>
  <si>
    <t>East Coast Road  (Castor Bay)</t>
  </si>
  <si>
    <t>East Coast Road  (Fairview Heights)</t>
  </si>
  <si>
    <t>East Coast Road  (Mairangi Bay)</t>
  </si>
  <si>
    <t>East Coast Road  (Milford)</t>
  </si>
  <si>
    <t>East Coast Road  (Murrays Bay)</t>
  </si>
  <si>
    <t>East Coast Road  (Pinehill)</t>
  </si>
  <si>
    <t>East Coast Road  (Northcross )</t>
  </si>
  <si>
    <t xml:space="preserve">Northcross </t>
  </si>
  <si>
    <t>East Coast Road  (Oteha)</t>
  </si>
  <si>
    <t>East Coast Road  (Torbay)</t>
  </si>
  <si>
    <t>East Coast Road  (Windsor Park)</t>
  </si>
  <si>
    <t>East Coast Road  (Silverdale)</t>
  </si>
  <si>
    <t>East Coast Road  (Sunnynook)</t>
  </si>
  <si>
    <t>East Point</t>
  </si>
  <si>
    <t>East St (Drury)</t>
  </si>
  <si>
    <t>East St (Newton)</t>
  </si>
  <si>
    <t>East St (Papakura)</t>
  </si>
  <si>
    <t>Pahurehure/Drury</t>
  </si>
  <si>
    <t>East St (Pukekohe)</t>
  </si>
  <si>
    <t>East St Service Lane (Rp324 Lhs)</t>
  </si>
  <si>
    <t>East Street</t>
  </si>
  <si>
    <t>East Tamaki Road (Otara)</t>
  </si>
  <si>
    <t xml:space="preserve">Otara </t>
  </si>
  <si>
    <t>East Tamaki Road (Tamaki)</t>
  </si>
  <si>
    <t>East Tamaki Road Serv Lane (Rp2636)</t>
  </si>
  <si>
    <t>Eastbourne Road (Albany)</t>
  </si>
  <si>
    <t>Eastbourne Road (Remuera)</t>
  </si>
  <si>
    <t>Eastburn St</t>
  </si>
  <si>
    <t>Eastcliffe Road</t>
  </si>
  <si>
    <t>Eastdale Road</t>
  </si>
  <si>
    <t>Easter Pde</t>
  </si>
  <si>
    <t>Eastern Beach Road</t>
  </si>
  <si>
    <t>Eastglen Road</t>
  </si>
  <si>
    <t>Eastland Road</t>
  </si>
  <si>
    <t>Easton Park Parade</t>
  </si>
  <si>
    <t>Eastridge Crt</t>
  </si>
  <si>
    <t>Eastside Dr</t>
  </si>
  <si>
    <t>Eastvale Close</t>
  </si>
  <si>
    <t>Eastview Road</t>
  </si>
  <si>
    <t>Eastwood Rise</t>
  </si>
  <si>
    <t>Eaton Road</t>
  </si>
  <si>
    <t>Eaves Bush Parade</t>
  </si>
  <si>
    <t>Eban Avenue</t>
  </si>
  <si>
    <t>Ebanjane Way</t>
  </si>
  <si>
    <t>Ebenezer Way</t>
  </si>
  <si>
    <t>Ebony Pl</t>
  </si>
  <si>
    <t>Eccles Pl</t>
  </si>
  <si>
    <t>Echelon Pl</t>
  </si>
  <si>
    <t>Eclipse Pl</t>
  </si>
  <si>
    <t>Edbrooke Dr</t>
  </si>
  <si>
    <t>Eddowes St</t>
  </si>
  <si>
    <t>Eden Cres</t>
  </si>
  <si>
    <t>Eden Pl</t>
  </si>
  <si>
    <t>Eden Road</t>
  </si>
  <si>
    <t>Eden St (Mangere)</t>
  </si>
  <si>
    <t>Eden St (Newmarket)</t>
  </si>
  <si>
    <t>Eden Tce</t>
  </si>
  <si>
    <t>Eden View Road</t>
  </si>
  <si>
    <t>Edendale Road (Howick)</t>
  </si>
  <si>
    <t>Edendale Road (Kingsland)</t>
  </si>
  <si>
    <t>Edenvale Cres</t>
  </si>
  <si>
    <t>Edenvale Park Road</t>
  </si>
  <si>
    <t>Edgar Pearce Pl</t>
  </si>
  <si>
    <t>Edgars Road</t>
  </si>
  <si>
    <t>Edgerley Ave</t>
  </si>
  <si>
    <t>Edgerley Road</t>
  </si>
  <si>
    <t>Edgerton Road</t>
  </si>
  <si>
    <t>Edgewater Dr (Karaka)</t>
  </si>
  <si>
    <t>Edgewater Dr (Pakuranga)</t>
  </si>
  <si>
    <t>Edgewater Grove</t>
  </si>
  <si>
    <t>Edgewater Pde</t>
  </si>
  <si>
    <t>Edgewood Way</t>
  </si>
  <si>
    <t>Edgeworth Road</t>
  </si>
  <si>
    <t>Edinburgh Ave</t>
  </si>
  <si>
    <t xml:space="preserve">Edinburgh Lane </t>
  </si>
  <si>
    <t>Edinburgh St (City)</t>
  </si>
  <si>
    <t>Edinburgh St (Pukekohe)</t>
  </si>
  <si>
    <t>Edinburgh St (Te Papapa)</t>
  </si>
  <si>
    <t>Edingale Crt</t>
  </si>
  <si>
    <t>Edison Pl</t>
  </si>
  <si>
    <t>Edith Place</t>
  </si>
  <si>
    <t>Edith Ridge Road</t>
  </si>
  <si>
    <t>Kawau</t>
  </si>
  <si>
    <t>Edith St</t>
  </si>
  <si>
    <t>Edmonton Ave</t>
  </si>
  <si>
    <t>Edmonton Road</t>
  </si>
  <si>
    <t>Edmund Hillary Ave</t>
  </si>
  <si>
    <t>Edmund St</t>
  </si>
  <si>
    <t>Edney Lane</t>
  </si>
  <si>
    <t>Edorvale Ave</t>
  </si>
  <si>
    <t>Edsel St</t>
  </si>
  <si>
    <t>Edsel Way</t>
  </si>
  <si>
    <t>Manukau</t>
  </si>
  <si>
    <t>Ed Ave (Otara)</t>
  </si>
  <si>
    <t>Ed Avenue (Orewa)</t>
  </si>
  <si>
    <t>Ed Jonkers Drive</t>
  </si>
  <si>
    <t>Ed Street</t>
  </si>
  <si>
    <t>Ed Wayte Pl</t>
  </si>
  <si>
    <t>Eds Crt</t>
  </si>
  <si>
    <t>Eds Road (Grey Lynn)</t>
  </si>
  <si>
    <t>Eds Road (Warkworth)</t>
  </si>
  <si>
    <t>Edwin Freeman Pl</t>
  </si>
  <si>
    <t>Edwin Mitchelson Road</t>
  </si>
  <si>
    <t>Edwin St</t>
  </si>
  <si>
    <t>Edzell Cl</t>
  </si>
  <si>
    <t>Eggleton Road</t>
  </si>
  <si>
    <t>Eglinton Ave</t>
  </si>
  <si>
    <t>Eglon St</t>
  </si>
  <si>
    <t>Egremont Street</t>
  </si>
  <si>
    <t>Egret Court</t>
  </si>
  <si>
    <t>Eiger Pl</t>
  </si>
  <si>
    <t>Eileen Lane</t>
  </si>
  <si>
    <t>Ekapo St (Private)</t>
  </si>
  <si>
    <t>El Hama Road</t>
  </si>
  <si>
    <t xml:space="preserve">El Kobar Dr </t>
  </si>
  <si>
    <t xml:space="preserve">East Tamaki  </t>
  </si>
  <si>
    <t>Elam St</t>
  </si>
  <si>
    <t>Elan Place</t>
  </si>
  <si>
    <t>Elana Crt</t>
  </si>
  <si>
    <t>Elcoat Ave</t>
  </si>
  <si>
    <t>Elder Pl</t>
  </si>
  <si>
    <t>Elderberry Road</t>
  </si>
  <si>
    <t>Elderwood Lane</t>
  </si>
  <si>
    <t>Eldon Road</t>
  </si>
  <si>
    <t>Eldon Street</t>
  </si>
  <si>
    <t>Eleanor Pl</t>
  </si>
  <si>
    <t>Electra Pl</t>
  </si>
  <si>
    <t>Elgar St</t>
  </si>
  <si>
    <t>Elgin Place</t>
  </si>
  <si>
    <t>Elgin St</t>
  </si>
  <si>
    <t>Elias Crt</t>
  </si>
  <si>
    <t>Elie Pl</t>
  </si>
  <si>
    <t>Elimar Dr</t>
  </si>
  <si>
    <t>Elisa Lane</t>
  </si>
  <si>
    <t>Elizabeth Ave</t>
  </si>
  <si>
    <t>Elizabeth Dr</t>
  </si>
  <si>
    <t>Elizabeth Knox Pl</t>
  </si>
  <si>
    <t>Elizabeth Pl</t>
  </si>
  <si>
    <t>Elizabeth Place</t>
  </si>
  <si>
    <t>Elizabeth Point Road</t>
  </si>
  <si>
    <t>Elizabeth St</t>
  </si>
  <si>
    <t>Elizabeth St (Freemans Bay)</t>
  </si>
  <si>
    <t>Elizabeth St (Mt Eden)</t>
  </si>
  <si>
    <t>Elizabeth St (Papakura)</t>
  </si>
  <si>
    <t>Elizabeth Street (Orewa)</t>
  </si>
  <si>
    <t>Elizabeth Street 2 (Warkworth)</t>
  </si>
  <si>
    <t>Elizabethan Gardens</t>
  </si>
  <si>
    <t>Elkstone Pl</t>
  </si>
  <si>
    <t>Ellangowan Road</t>
  </si>
  <si>
    <t>Ellen Avenue</t>
  </si>
  <si>
    <t>Ellen Lane</t>
  </si>
  <si>
    <t>Ellen St</t>
  </si>
  <si>
    <t>Ellenbury Place</t>
  </si>
  <si>
    <t>Ellerslie Gardens (Private)</t>
  </si>
  <si>
    <t>Ellerslie Interchange (Eastbound)</t>
  </si>
  <si>
    <t>Ellerslie Interchange (Westbound)</t>
  </si>
  <si>
    <t>Ellerslie Panmure Highway</t>
  </si>
  <si>
    <t>Ellerslie Park Road</t>
  </si>
  <si>
    <t>Ellerslie Racecourse Dr</t>
  </si>
  <si>
    <t>Ellerton Road</t>
  </si>
  <si>
    <t>Ellesmere Cres</t>
  </si>
  <si>
    <t>Ellett Road</t>
  </si>
  <si>
    <t>Ellett Road West</t>
  </si>
  <si>
    <t>Ellice Road</t>
  </si>
  <si>
    <t>Elliot Avenue</t>
  </si>
  <si>
    <t>Elliot Rose Avenue</t>
  </si>
  <si>
    <t>Elliot St</t>
  </si>
  <si>
    <t>Elliot St (Howick)</t>
  </si>
  <si>
    <t>Elliot Street (Riverhead)</t>
  </si>
  <si>
    <t>Elliott St Auckland Central)</t>
  </si>
  <si>
    <t>Ellis Ave</t>
  </si>
  <si>
    <t>Ellison Pl</t>
  </si>
  <si>
    <t>Elliston Crescent</t>
  </si>
  <si>
    <t>Ellivani Rise</t>
  </si>
  <si>
    <t>Elm Haven</t>
  </si>
  <si>
    <t>Elm St (Avondale)</t>
  </si>
  <si>
    <t>Elm St (Waiuku)</t>
  </si>
  <si>
    <t>Elmdon St</t>
  </si>
  <si>
    <t>Elmira Place</t>
  </si>
  <si>
    <t>Elmore Road</t>
  </si>
  <si>
    <t>Elmstone Ave</t>
  </si>
  <si>
    <t>Elmwood Pl</t>
  </si>
  <si>
    <t>Eloise Pl</t>
  </si>
  <si>
    <t>Elphinstone Ave</t>
  </si>
  <si>
    <t>Elrita Pl</t>
  </si>
  <si>
    <t>Els Cl</t>
  </si>
  <si>
    <t>Elsa Lane</t>
  </si>
  <si>
    <t>Elsfield Place</t>
  </si>
  <si>
    <t>Elsie Dr</t>
  </si>
  <si>
    <t>Elsie Morton Pl</t>
  </si>
  <si>
    <t>Elsted Pl</t>
  </si>
  <si>
    <t>Elstree Ave</t>
  </si>
  <si>
    <t>Point England/Glen Innes</t>
  </si>
  <si>
    <t>Eltham Road</t>
  </si>
  <si>
    <t>Elvira Pl</t>
  </si>
  <si>
    <t>Elwarth Way</t>
  </si>
  <si>
    <t>Elwood Pl</t>
  </si>
  <si>
    <t>Elwyn Cl</t>
  </si>
  <si>
    <t>Ely Ave</t>
  </si>
  <si>
    <t>Embassy Place</t>
  </si>
  <si>
    <t>Embleton Cl</t>
  </si>
  <si>
    <t>Embling Pl</t>
  </si>
  <si>
    <t>Emell Street</t>
  </si>
  <si>
    <t>Emerald St</t>
  </si>
  <si>
    <t>Emerald Way</t>
  </si>
  <si>
    <t>Emerson Road</t>
  </si>
  <si>
    <t>Emerson St</t>
  </si>
  <si>
    <t>Emery Grove</t>
  </si>
  <si>
    <t>Emilia Nixon Lane</t>
  </si>
  <si>
    <t>Emily Lane</t>
  </si>
  <si>
    <t>Emily Pl</t>
  </si>
  <si>
    <t>Emirau Place</t>
  </si>
  <si>
    <t>Emlyn Place</t>
  </si>
  <si>
    <t>Emma Crt</t>
  </si>
  <si>
    <t>Emmerdale Ave</t>
  </si>
  <si>
    <t>Emmett St</t>
  </si>
  <si>
    <t>Emory Dr</t>
  </si>
  <si>
    <t>Empire Ave</t>
  </si>
  <si>
    <t>Empire Road (epsom)</t>
  </si>
  <si>
    <t>Empire Road (Devonport)</t>
  </si>
  <si>
    <t>Empire Road (Orewa)</t>
  </si>
  <si>
    <t>Empressa Heights</t>
  </si>
  <si>
    <t>Emsworth Crt</t>
  </si>
  <si>
    <t>Emyvalie Pl</t>
  </si>
  <si>
    <t>Endeavour St</t>
  </si>
  <si>
    <t>Enderby Dr</t>
  </si>
  <si>
    <t>Endsley Rise</t>
  </si>
  <si>
    <t>Endymion Pl</t>
  </si>
  <si>
    <t>Enfield St</t>
  </si>
  <si>
    <t xml:space="preserve">England St </t>
  </si>
  <si>
    <t>English Oak Drive</t>
  </si>
  <si>
    <t>Enid Pl</t>
  </si>
  <si>
    <t>Ennerdale Lane</t>
  </si>
  <si>
    <t>Western Heights</t>
  </si>
  <si>
    <t>Ennis Ave</t>
  </si>
  <si>
    <t>Ennismore Road</t>
  </si>
  <si>
    <t>Ensign Road</t>
  </si>
  <si>
    <t>Ensor Pl</t>
  </si>
  <si>
    <t>Enterprise Dr</t>
  </si>
  <si>
    <t>Enterprise Street</t>
  </si>
  <si>
    <t>Entrican Ave</t>
  </si>
  <si>
    <t>Enuamanu Road</t>
  </si>
  <si>
    <t>Epping Road</t>
  </si>
  <si>
    <t>Epping St</t>
  </si>
  <si>
    <t>Epsom Ave</t>
  </si>
  <si>
    <t>Epworth Ave</t>
  </si>
  <si>
    <t>Equus Lane</t>
  </si>
  <si>
    <t>Erangi Pl</t>
  </si>
  <si>
    <t>Bethells Beach</t>
  </si>
  <si>
    <t>Erceg Way</t>
  </si>
  <si>
    <t>Erewhon Place</t>
  </si>
  <si>
    <t>Eric Baker Pl</t>
  </si>
  <si>
    <t>Eric Paton Way</t>
  </si>
  <si>
    <t>Eric Price Avenue</t>
  </si>
  <si>
    <t>Eric Rush Pl</t>
  </si>
  <si>
    <t>Erica Road (East Tamaki)</t>
  </si>
  <si>
    <t>Erica Road (Sunnynook)</t>
  </si>
  <si>
    <t>Erima Ave</t>
  </si>
  <si>
    <t>Erin St</t>
  </si>
  <si>
    <t>Erne Cres</t>
  </si>
  <si>
    <t>Ernest George Dr</t>
  </si>
  <si>
    <t>Ernest Shackleton Pl</t>
  </si>
  <si>
    <t>Ernie Mays Street</t>
  </si>
  <si>
    <t>Ernie Pinches St</t>
  </si>
  <si>
    <t>Eroni Clarke Cl</t>
  </si>
  <si>
    <t>Errigal Close</t>
  </si>
  <si>
    <t>Erson Ave</t>
  </si>
  <si>
    <t>Erua Road</t>
  </si>
  <si>
    <t>Ervine Pl</t>
  </si>
  <si>
    <t>Escott Road</t>
  </si>
  <si>
    <t>Eskdale Road</t>
  </si>
  <si>
    <t>Eske Pl</t>
  </si>
  <si>
    <t>Esme Grove</t>
  </si>
  <si>
    <t>Esmeralda Ave</t>
  </si>
  <si>
    <t>Esmonde Road</t>
  </si>
  <si>
    <t>Espada Pl</t>
  </si>
  <si>
    <t>Espalier Dr</t>
  </si>
  <si>
    <t>Braeburn</t>
  </si>
  <si>
    <t>Esperance Road</t>
  </si>
  <si>
    <t>Esperanto Road</t>
  </si>
  <si>
    <t>Esplanade (Private)</t>
  </si>
  <si>
    <t>Esplanade Road</t>
  </si>
  <si>
    <t>Essex Road</t>
  </si>
  <si>
    <t>Essex St</t>
  </si>
  <si>
    <t>Essington Pl</t>
  </si>
  <si>
    <t>Esslin Road</t>
  </si>
  <si>
    <t>Estate Way</t>
  </si>
  <si>
    <t>Estelle Pl</t>
  </si>
  <si>
    <t>Esther Place</t>
  </si>
  <si>
    <t>Estuary Close</t>
  </si>
  <si>
    <t>Estuary Road (Manurewa)</t>
  </si>
  <si>
    <t>Estuary View Road</t>
  </si>
  <si>
    <t>Estuary Views (Shelly Park)</t>
  </si>
  <si>
    <t>Eterna Pl</t>
  </si>
  <si>
    <t>Ethel St</t>
  </si>
  <si>
    <t>Etherege Pl</t>
  </si>
  <si>
    <t>Etherton Dr</t>
  </si>
  <si>
    <t>Eton Avenue</t>
  </si>
  <si>
    <t>Ettrick Lane</t>
  </si>
  <si>
    <t>Ettrick Pl</t>
  </si>
  <si>
    <t>Etwall Crt</t>
  </si>
  <si>
    <t>Eucalyptus Place</t>
  </si>
  <si>
    <t>Eugen Place</t>
  </si>
  <si>
    <t>Eugenia Rise</t>
  </si>
  <si>
    <t>Eulogy Pl</t>
  </si>
  <si>
    <t>Euston Road</t>
  </si>
  <si>
    <t>Evan Street</t>
  </si>
  <si>
    <t>Evanda Cres</t>
  </si>
  <si>
    <t>Evandale St</t>
  </si>
  <si>
    <t>Evans Crt</t>
  </si>
  <si>
    <t>Evans Pl</t>
  </si>
  <si>
    <t>Evans Road (Glen Eden)</t>
  </si>
  <si>
    <t>Evans Road (Manurewa)</t>
  </si>
  <si>
    <t>Evans Road (Parkhurst)</t>
  </si>
  <si>
    <t>Parkhurst</t>
  </si>
  <si>
    <t>Evelyn Place</t>
  </si>
  <si>
    <t>Evelyn Road</t>
  </si>
  <si>
    <t>Evelyn St (Eden Terrace)</t>
  </si>
  <si>
    <t>Evelyn St (Papatoetoe)</t>
  </si>
  <si>
    <t>Everard Avenue</t>
  </si>
  <si>
    <t>Everest Street</t>
  </si>
  <si>
    <t>Everglade Dr</t>
  </si>
  <si>
    <t>Evergreen Rise</t>
  </si>
  <si>
    <t>Everingham Pl</t>
  </si>
  <si>
    <t>Everitt Road</t>
  </si>
  <si>
    <t>Everlea Pl</t>
  </si>
  <si>
    <t>Eversleigh Road</t>
  </si>
  <si>
    <t>Everton Pl (Private)</t>
  </si>
  <si>
    <t>Eves Road</t>
  </si>
  <si>
    <t>Evesham Ave</t>
  </si>
  <si>
    <t>Ewart Road</t>
  </si>
  <si>
    <t>Ewbank Pl</t>
  </si>
  <si>
    <t>Ewen Alison Avenue</t>
  </si>
  <si>
    <t>Ewen Pl</t>
  </si>
  <si>
    <t>Ewen Street</t>
  </si>
  <si>
    <t>Ewenson Ave</t>
  </si>
  <si>
    <t>Ewhurst Pl</t>
  </si>
  <si>
    <t>Ewing Road (Waitakere)</t>
  </si>
  <si>
    <t>Ewington Ave</t>
  </si>
  <si>
    <t>Excelsia Place</t>
  </si>
  <si>
    <t>Excelsior Way</t>
  </si>
  <si>
    <t>Omaha</t>
  </si>
  <si>
    <t>Exchange Lane (City)</t>
  </si>
  <si>
    <t>Exeter Place</t>
  </si>
  <si>
    <t>Exeter Road</t>
  </si>
  <si>
    <t>Exhibition Dr</t>
  </si>
  <si>
    <t>Exler Pl</t>
  </si>
  <si>
    <t>Exminster St</t>
  </si>
  <si>
    <t>Exmouth Road</t>
  </si>
  <si>
    <t>Exmouth St</t>
  </si>
  <si>
    <t>Exotic Pl</t>
  </si>
  <si>
    <t>Eynsham Crt</t>
  </si>
  <si>
    <t>Eyre St</t>
  </si>
  <si>
    <t>Eyres Road</t>
  </si>
  <si>
    <t>Faber Ave</t>
  </si>
  <si>
    <t>Factory Road (Pukekohe)</t>
  </si>
  <si>
    <t>Factory Road (waimauku)</t>
  </si>
  <si>
    <t>Fahey Road</t>
  </si>
  <si>
    <t>Fair Mall (Mcc Property)</t>
  </si>
  <si>
    <t>Fair Oaks</t>
  </si>
  <si>
    <t>Fairbairn Pl</t>
  </si>
  <si>
    <t>Fairbanks Pl</t>
  </si>
  <si>
    <t>Fairburn Road</t>
  </si>
  <si>
    <t>Fairchild Ave</t>
  </si>
  <si>
    <t>Fairclough Road</t>
  </si>
  <si>
    <t>Beach Haven</t>
  </si>
  <si>
    <t>Fairdale Ave</t>
  </si>
  <si>
    <t>Fairdale Place</t>
  </si>
  <si>
    <t>Fairdene Ave</t>
  </si>
  <si>
    <t>Fairey Pl</t>
  </si>
  <si>
    <t>Fairfax Ave (Penrose)</t>
  </si>
  <si>
    <t>Fairfax Avenue (Northcote)</t>
  </si>
  <si>
    <t>Fairfield Lane</t>
  </si>
  <si>
    <t>Fairfield St</t>
  </si>
  <si>
    <t>FairFord Ave</t>
  </si>
  <si>
    <t>Fairhaven Walk</t>
  </si>
  <si>
    <t>Fairhill Pl</t>
  </si>
  <si>
    <t>Fairholm Ave</t>
  </si>
  <si>
    <t>Fairlands Ave</t>
  </si>
  <si>
    <t>Fairlea Road</t>
  </si>
  <si>
    <t>Fairleigh Ave</t>
  </si>
  <si>
    <t>Fairlight Pl</t>
  </si>
  <si>
    <t>Fairmount Road</t>
  </si>
  <si>
    <t>Fairsea Pl</t>
  </si>
  <si>
    <t>Fairview Ave (Papakura)</t>
  </si>
  <si>
    <t>Fairview Avenue (Albany)</t>
  </si>
  <si>
    <t>Fairview Cres</t>
  </si>
  <si>
    <t>Fairview Drive</t>
  </si>
  <si>
    <t>Fairview Road</t>
  </si>
  <si>
    <t>Fairview Road (Mt Eden)</t>
  </si>
  <si>
    <t>Fairway Avenue</t>
  </si>
  <si>
    <t>Fairway Dr</t>
  </si>
  <si>
    <t>Faith Bullock Pl</t>
  </si>
  <si>
    <t>Faith Grove</t>
  </si>
  <si>
    <t>Falcarragh Cres</t>
  </si>
  <si>
    <t>Falcon Road</t>
  </si>
  <si>
    <t>Falcon St</t>
  </si>
  <si>
    <t>Faldo Dr</t>
  </si>
  <si>
    <t>Falkirk St</t>
  </si>
  <si>
    <t>Fallow Street</t>
  </si>
  <si>
    <t>Falls Road (Hunua)</t>
  </si>
  <si>
    <t>Falls Road (Waitakere)</t>
  </si>
  <si>
    <t>Falls Road (Warkworth)</t>
  </si>
  <si>
    <t>Falls Street</t>
  </si>
  <si>
    <t>Fallsbrook Lane Row (Private)</t>
  </si>
  <si>
    <t>Falmouth Street</t>
  </si>
  <si>
    <t>Falstaff Pl</t>
  </si>
  <si>
    <t>Falstone Lane</t>
  </si>
  <si>
    <t>Fancourt St</t>
  </si>
  <si>
    <t>Fanshawe St</t>
  </si>
  <si>
    <t>Fantail Cres</t>
  </si>
  <si>
    <t>Faraday St</t>
  </si>
  <si>
    <t>Faram Pl</t>
  </si>
  <si>
    <t>Fareti Pl</t>
  </si>
  <si>
    <t>Farley Road</t>
  </si>
  <si>
    <t>Farley St</t>
  </si>
  <si>
    <t>Farm Park Road</t>
  </si>
  <si>
    <t>Farm Road (Private)</t>
  </si>
  <si>
    <t>Farmdale Crt</t>
  </si>
  <si>
    <t>Farmer St</t>
  </si>
  <si>
    <t>Farmers Lime Road</t>
  </si>
  <si>
    <t>Farmhouse Lane</t>
  </si>
  <si>
    <t>Farnborough Cres</t>
  </si>
  <si>
    <t>Farnell Place</t>
  </si>
  <si>
    <t>Farnham St</t>
  </si>
  <si>
    <t>Farnol St</t>
  </si>
  <si>
    <t>Farquhar Road</t>
  </si>
  <si>
    <t>Farquharson Road</t>
  </si>
  <si>
    <t>Farr Road (Paparata)</t>
  </si>
  <si>
    <t>Farr Road (West Harbour)</t>
  </si>
  <si>
    <t>Farrand Road</t>
  </si>
  <si>
    <t>Farrar St</t>
  </si>
  <si>
    <t>Farrelly Ave</t>
  </si>
  <si>
    <t>Farringdon St</t>
  </si>
  <si>
    <t>Farwood Dr</t>
  </si>
  <si>
    <t>Fathom Pl</t>
  </si>
  <si>
    <t>Faulder Ave</t>
  </si>
  <si>
    <t>Faulkner Road</t>
  </si>
  <si>
    <t>Fausett Ave</t>
  </si>
  <si>
    <t>Fausett Road</t>
  </si>
  <si>
    <t>Favona Road</t>
  </si>
  <si>
    <t>Fawcett Road</t>
  </si>
  <si>
    <t>Fayette Pl</t>
  </si>
  <si>
    <t>Fearnley Grove</t>
  </si>
  <si>
    <t>Fearon Ave</t>
  </si>
  <si>
    <t>Feasegate St</t>
  </si>
  <si>
    <t>Featherston Cres</t>
  </si>
  <si>
    <t>Featon Ave</t>
  </si>
  <si>
    <t>Federal St</t>
  </si>
  <si>
    <t>Feeny Cres</t>
  </si>
  <si>
    <t>Felgrove St</t>
  </si>
  <si>
    <t>Felicia Pl</t>
  </si>
  <si>
    <t>Felicity Place</t>
  </si>
  <si>
    <t>Felix St</t>
  </si>
  <si>
    <t>Fellbrook St</t>
  </si>
  <si>
    <t>Felstead Street</t>
  </si>
  <si>
    <t>Felton Mathew Ave</t>
  </si>
  <si>
    <t>Feltwell Pl</t>
  </si>
  <si>
    <t>Fenchurch St</t>
  </si>
  <si>
    <t>Fencible Dr</t>
  </si>
  <si>
    <t>Fencible Pl</t>
  </si>
  <si>
    <t>Fencotie Pl</t>
  </si>
  <si>
    <t>Fendalton Place</t>
  </si>
  <si>
    <t xml:space="preserve">Fennell Crescent </t>
  </si>
  <si>
    <t>Fentham Road</t>
  </si>
  <si>
    <t>Fenton Circus</t>
  </si>
  <si>
    <t>Fenton St (Eden Terrace)</t>
  </si>
  <si>
    <t>Fenton St (Papatoetoe)</t>
  </si>
  <si>
    <t>Fenton Tce</t>
  </si>
  <si>
    <t>Fenwick Avenue</t>
  </si>
  <si>
    <t>Ferguson Ave (Greenlane)</t>
  </si>
  <si>
    <t>Ferguson Road</t>
  </si>
  <si>
    <t>Ferguson St (Mangere)</t>
  </si>
  <si>
    <t>Ferguson St (Manurewa)</t>
  </si>
  <si>
    <t>Fergusson Ave (Sandringham)</t>
  </si>
  <si>
    <t>Fergy Cres</t>
  </si>
  <si>
    <t>Fern Ave</t>
  </si>
  <si>
    <t xml:space="preserve">Fern Glen Road </t>
  </si>
  <si>
    <t>Fern Pl</t>
  </si>
  <si>
    <t>Fernaig St</t>
  </si>
  <si>
    <t>Fernbank Lane</t>
  </si>
  <si>
    <t>Fernbird Pl</t>
  </si>
  <si>
    <t>Fernbrook Cl</t>
  </si>
  <si>
    <t>Ferncroft St</t>
  </si>
  <si>
    <t>Ferndale Avenue</t>
  </si>
  <si>
    <t>Ferndale Dr (Kawakawa Bay)</t>
  </si>
  <si>
    <t>Ferndale Drive (Snells Beach)</t>
  </si>
  <si>
    <t>Ferndale Road</t>
  </si>
  <si>
    <t>Ferndown Ave</t>
  </si>
  <si>
    <t>Ferner Ave</t>
  </si>
  <si>
    <t>Ferngrove Ave</t>
  </si>
  <si>
    <t>Ferngully Road</t>
  </si>
  <si>
    <t>Fernhaven Pl</t>
  </si>
  <si>
    <t>Fernhill Dr</t>
  </si>
  <si>
    <t>Fernhill Way</t>
  </si>
  <si>
    <t>Fernlea Rise</t>
  </si>
  <si>
    <t>Fernleigh Ave (Royal Oak)</t>
  </si>
  <si>
    <t>Fernleigh Ave (Waiuku)</t>
  </si>
  <si>
    <t>Fernloche Pl</t>
  </si>
  <si>
    <t>Ferntree Tce</t>
  </si>
  <si>
    <t>Fernwood Grove</t>
  </si>
  <si>
    <t>Fernwood Pl</t>
  </si>
  <si>
    <t>Ferry Pde</t>
  </si>
  <si>
    <t>Ferry Road</t>
  </si>
  <si>
    <t>Ferryhill Road</t>
  </si>
  <si>
    <t>Fetu Pupula Pl</t>
  </si>
  <si>
    <t>Fickling Ave</t>
  </si>
  <si>
    <t>Fiddlers Hill Road</t>
  </si>
  <si>
    <t>Fidelis Avenue</t>
  </si>
  <si>
    <t>Fidelis Street</t>
  </si>
  <si>
    <t>Field Lane</t>
  </si>
  <si>
    <t>Fielding Cres</t>
  </si>
  <si>
    <t>Fielding Road (Awhitu)</t>
  </si>
  <si>
    <t>Fielding Road (Drury)</t>
  </si>
  <si>
    <t>Fields Lane</t>
  </si>
  <si>
    <t>Fields Parade</t>
  </si>
  <si>
    <t>Fields Road</t>
  </si>
  <si>
    <t>Fieldstone Crt</t>
  </si>
  <si>
    <t>Fiesta Dr</t>
  </si>
  <si>
    <t>Fife St</t>
  </si>
  <si>
    <t>Fifeshire Street</t>
  </si>
  <si>
    <t>Fifth Ave</t>
  </si>
  <si>
    <t>Fig Tree Lane</t>
  </si>
  <si>
    <t>Figaro Cres</t>
  </si>
  <si>
    <t>Figtree Tce</t>
  </si>
  <si>
    <t>Filgate St</t>
  </si>
  <si>
    <t>Finbar Cl</t>
  </si>
  <si>
    <t>Finch St</t>
  </si>
  <si>
    <t>Finchley Road</t>
  </si>
  <si>
    <t>Findlay Road</t>
  </si>
  <si>
    <t>Patumahoe</t>
  </si>
  <si>
    <t>Findlay St</t>
  </si>
  <si>
    <t>Fingal Way</t>
  </si>
  <si>
    <t>Finlay Pl</t>
  </si>
  <si>
    <t>Finlayson Ave</t>
  </si>
  <si>
    <t>Finlow Dr</t>
  </si>
  <si>
    <t>Finn Pl</t>
  </si>
  <si>
    <t>Finn Place</t>
  </si>
  <si>
    <t>Finnerty Ave</t>
  </si>
  <si>
    <t>Finsbury Pl</t>
  </si>
  <si>
    <t>Fintona Pl</t>
  </si>
  <si>
    <t>Fintry Pl</t>
  </si>
  <si>
    <t>Fiorano Pl</t>
  </si>
  <si>
    <t>Fir St</t>
  </si>
  <si>
    <t>Firle Pl</t>
  </si>
  <si>
    <t>First Ave (Awhitu)</t>
  </si>
  <si>
    <t>First Ave (Kingsland)</t>
  </si>
  <si>
    <t>First Ave (Orere Point)</t>
  </si>
  <si>
    <t>First Ave (Waiheke)</t>
  </si>
  <si>
    <t>First Ave Extension</t>
  </si>
  <si>
    <t>First Avenue (Devonport)</t>
  </si>
  <si>
    <t>First View Ave</t>
  </si>
  <si>
    <t>Firth Cres</t>
  </si>
  <si>
    <t>Firth Road (Grey Lynn)</t>
  </si>
  <si>
    <t>Firth Road (Browns Bay)</t>
  </si>
  <si>
    <t>Firth St</t>
  </si>
  <si>
    <t>Fisher Cres (Otara)</t>
  </si>
  <si>
    <t>Fisher Cres (Mt Wellington)</t>
  </si>
  <si>
    <t>Fisher Pde</t>
  </si>
  <si>
    <t>Fisher Point Dr (Private)</t>
  </si>
  <si>
    <t>Fisher Road (Awhitu)</t>
  </si>
  <si>
    <t>Fisher Road (Waiheke)</t>
  </si>
  <si>
    <t>Fisher St</t>
  </si>
  <si>
    <t>Fishermans Cove</t>
  </si>
  <si>
    <t>Fisherton St</t>
  </si>
  <si>
    <t>Fishlock Road</t>
  </si>
  <si>
    <t>Fitchburg Pl</t>
  </si>
  <si>
    <t>Fitzgerald Road (Drury)</t>
  </si>
  <si>
    <t>Fitzgerald Road (Mt Wellington)</t>
  </si>
  <si>
    <t>Fitzgerald Road (Tapora)</t>
  </si>
  <si>
    <t>Fitzherbert Ave</t>
  </si>
  <si>
    <t>Fitzpatrick Place</t>
  </si>
  <si>
    <t>Fitzpatrick Road</t>
  </si>
  <si>
    <t>Fitzroy St (Papatoetoe)</t>
  </si>
  <si>
    <t>Fitzroy St (Ponsonby)</t>
  </si>
  <si>
    <t>Fitzwater Pl</t>
  </si>
  <si>
    <t>Fitzwilliam Drive</t>
  </si>
  <si>
    <t>Flagstaff Pl</t>
  </si>
  <si>
    <t>Flagstaff Terrace</t>
  </si>
  <si>
    <t>Flagstaffe Road</t>
  </si>
  <si>
    <t>Flamingo Crt</t>
  </si>
  <si>
    <t>Flanagan Road</t>
  </si>
  <si>
    <t>Flanders St</t>
  </si>
  <si>
    <t>Flanshaw Road</t>
  </si>
  <si>
    <t>Flat Bush Road</t>
  </si>
  <si>
    <t>Flat Bush School Road</t>
  </si>
  <si>
    <t>Flaunty Pl</t>
  </si>
  <si>
    <t>Flavel Drive</t>
  </si>
  <si>
    <t>Flavia Close</t>
  </si>
  <si>
    <t>Flavia Pl</t>
  </si>
  <si>
    <t>Flax Pl</t>
  </si>
  <si>
    <t>Flaxdale Street</t>
  </si>
  <si>
    <t>Flay Road</t>
  </si>
  <si>
    <t>Fleet St (Eden Terrace)</t>
  </si>
  <si>
    <t>Fleet St (Glenbrook Beach)</t>
  </si>
  <si>
    <t>Fleet Street (Devonport)</t>
  </si>
  <si>
    <t>Fleet Terrace</t>
  </si>
  <si>
    <t>Fleetwood Dr</t>
  </si>
  <si>
    <t>Highfields</t>
  </si>
  <si>
    <t>Fleming St (Onehunga)</t>
  </si>
  <si>
    <t>Fleming St (Mangere)</t>
  </si>
  <si>
    <t>Fleming St (Manurewa)</t>
  </si>
  <si>
    <t>Fletcher Lane</t>
  </si>
  <si>
    <t>Fletcher Road</t>
  </si>
  <si>
    <t>Fletcher St</t>
  </si>
  <si>
    <t>Fleur Ave</t>
  </si>
  <si>
    <t>Fleur Road</t>
  </si>
  <si>
    <t>Flexman Place</t>
  </si>
  <si>
    <t>Flinders Pl</t>
  </si>
  <si>
    <t>Flint Way</t>
  </si>
  <si>
    <t>Flintridge Dr</t>
  </si>
  <si>
    <t>Flora Pl</t>
  </si>
  <si>
    <t>Florence Avenue</t>
  </si>
  <si>
    <t>Florence Avenue East</t>
  </si>
  <si>
    <t>Florence Daly Pl</t>
  </si>
  <si>
    <t>Florida Pl</t>
  </si>
  <si>
    <t>Flounder Point Road</t>
  </si>
  <si>
    <t>Flower St</t>
  </si>
  <si>
    <t>Floyds Lane</t>
  </si>
  <si>
    <t>Flynn Road</t>
  </si>
  <si>
    <t>Flynn St</t>
  </si>
  <si>
    <t>Foch Ave</t>
  </si>
  <si>
    <t>Foley Place</t>
  </si>
  <si>
    <t>Foley Quarry Road</t>
  </si>
  <si>
    <t>Folkstone Street</t>
  </si>
  <si>
    <t>Fono Cres</t>
  </si>
  <si>
    <t>Fontenoy St</t>
  </si>
  <si>
    <t>Fonteyn St</t>
  </si>
  <si>
    <t>Football Road</t>
  </si>
  <si>
    <t>Foote St</t>
  </si>
  <si>
    <t>Foothills Lane</t>
  </si>
  <si>
    <t xml:space="preserve">New Lynn </t>
  </si>
  <si>
    <t>Footwide Pl</t>
  </si>
  <si>
    <t>Forbes Road</t>
  </si>
  <si>
    <t>Forbes St</t>
  </si>
  <si>
    <t>Forbury Pl</t>
  </si>
  <si>
    <t>Fordham Street</t>
  </si>
  <si>
    <t>Fordyce Ave</t>
  </si>
  <si>
    <t>Fordyce Road (Parakai)</t>
  </si>
  <si>
    <t>Fordyce Road 2 (Tauhoa)</t>
  </si>
  <si>
    <t>Forest Glen</t>
  </si>
  <si>
    <t>Forest Hill Road (Henderson)</t>
  </si>
  <si>
    <t>Forest Hill Road (Waiatarua</t>
  </si>
  <si>
    <t>Forestry Road (Riverhead)</t>
  </si>
  <si>
    <t>Forestry Road 2 (Waitoki)</t>
  </si>
  <si>
    <t>Forfar Road</t>
  </si>
  <si>
    <t>Forge Road</t>
  </si>
  <si>
    <t>Forge Way</t>
  </si>
  <si>
    <t>Fork Road</t>
  </si>
  <si>
    <t>Formby Ave</t>
  </si>
  <si>
    <t>Formosa Crt (Private)</t>
  </si>
  <si>
    <t>Forrest Hill Road</t>
  </si>
  <si>
    <t>Forster Pl</t>
  </si>
  <si>
    <t>Forsythe Pl</t>
  </si>
  <si>
    <t>Fort Lane (Private)</t>
  </si>
  <si>
    <t>Fort Richard Road</t>
  </si>
  <si>
    <t>Fort St</t>
  </si>
  <si>
    <t>Fortunes Road</t>
  </si>
  <si>
    <t>Fortyfoot Lane</t>
  </si>
  <si>
    <t>Foster Ave</t>
  </si>
  <si>
    <t>Huia</t>
  </si>
  <si>
    <t>Foster Crescent</t>
  </si>
  <si>
    <t>Foster Pl</t>
  </si>
  <si>
    <t>Foster Road</t>
  </si>
  <si>
    <t>Foundation Pl</t>
  </si>
  <si>
    <t>Foundry Road</t>
  </si>
  <si>
    <t xml:space="preserve">Fountain Ave </t>
  </si>
  <si>
    <t>Four Oaks Pl</t>
  </si>
  <si>
    <t>Four Trees</t>
  </si>
  <si>
    <t>Fourth Ave (Kingsland)</t>
  </si>
  <si>
    <t>Fourth Ave (Waiheke)</t>
  </si>
  <si>
    <t>Fourth View Ave</t>
  </si>
  <si>
    <t>Fowey Ave</t>
  </si>
  <si>
    <t>Te atatu south</t>
  </si>
  <si>
    <t>Fowlds Ave</t>
  </si>
  <si>
    <t>Fowler Access Road</t>
  </si>
  <si>
    <t>Waiwera</t>
  </si>
  <si>
    <t>Fowler Ave</t>
  </si>
  <si>
    <t>Fowler Street</t>
  </si>
  <si>
    <t>Fox St</t>
  </si>
  <si>
    <t>Foxbridge Lane</t>
  </si>
  <si>
    <t>Foxlaw St</t>
  </si>
  <si>
    <t>Foxley Pl</t>
  </si>
  <si>
    <t>Foy Road</t>
  </si>
  <si>
    <t>Foyle Pl</t>
  </si>
  <si>
    <t>Framalda Pl</t>
  </si>
  <si>
    <t>Fran Andrews Dr (Private)</t>
  </si>
  <si>
    <t>France St</t>
  </si>
  <si>
    <t>France St South</t>
  </si>
  <si>
    <t>Frances Pl</t>
  </si>
  <si>
    <t>Frances St</t>
  </si>
  <si>
    <t>Francesca Pl</t>
  </si>
  <si>
    <t>Francis Avenue</t>
  </si>
  <si>
    <t>Francis Curtis Ave</t>
  </si>
  <si>
    <t>Francis Place</t>
  </si>
  <si>
    <t>Francis Ryan Cl</t>
  </si>
  <si>
    <t>Francis Skinner Place</t>
  </si>
  <si>
    <t>Francis St</t>
  </si>
  <si>
    <t>Francis Street</t>
  </si>
  <si>
    <t>Franco Lane</t>
  </si>
  <si>
    <t>Frangipani Ave</t>
  </si>
  <si>
    <t>Franich St</t>
  </si>
  <si>
    <t>Frank Bunce Gr</t>
  </si>
  <si>
    <t>Frank Evans Pl</t>
  </si>
  <si>
    <t>Frank Grey Pl</t>
  </si>
  <si>
    <t>Frank Hewitt St</t>
  </si>
  <si>
    <t>Frank Knight Pl</t>
  </si>
  <si>
    <t>Frank Nobilo Dr</t>
  </si>
  <si>
    <t>Frank Pl</t>
  </si>
  <si>
    <t>Frank St</t>
  </si>
  <si>
    <t>Franklin Ave</t>
  </si>
  <si>
    <t>Franklin Road (Freemans Bay)</t>
  </si>
  <si>
    <t>Franklin Road (Pukekohe)</t>
  </si>
  <si>
    <t>Franklyne Road</t>
  </si>
  <si>
    <t>Franshell Cres</t>
  </si>
  <si>
    <t>Fraser Avenue</t>
  </si>
  <si>
    <t>Fraser Road (Mt Wellington)</t>
  </si>
  <si>
    <t>Fraser Road (Papatoetoe)</t>
  </si>
  <si>
    <t>Fraser Road (Devonport)</t>
  </si>
  <si>
    <t>Frater Avenue</t>
  </si>
  <si>
    <t>Fratley Ave</t>
  </si>
  <si>
    <t>Fred Ladd Way (Airport)</t>
  </si>
  <si>
    <t>Fred Taylor Drive (Massey)</t>
  </si>
  <si>
    <t>Fred Taylor Drive (Whenuapai)</t>
  </si>
  <si>
    <t>Fred Thomas Drive</t>
  </si>
  <si>
    <t>Fred Wood Pl</t>
  </si>
  <si>
    <t>Freda Pl</t>
  </si>
  <si>
    <t>Frederick Green Pl (Private)</t>
  </si>
  <si>
    <t>Frederick Reece Dr</t>
  </si>
  <si>
    <t>Frederick St</t>
  </si>
  <si>
    <t>Freelance Tce</t>
  </si>
  <si>
    <t>Freeland Ave</t>
  </si>
  <si>
    <t>Freeman Way  (Private)</t>
  </si>
  <si>
    <t>Freemont St</t>
  </si>
  <si>
    <t>Freer St</t>
  </si>
  <si>
    <t>Freestone Pl</t>
  </si>
  <si>
    <t>Freight Pl</t>
  </si>
  <si>
    <t>Fremantle Pl</t>
  </si>
  <si>
    <t>Fremlin Pl</t>
  </si>
  <si>
    <t>French Road</t>
  </si>
  <si>
    <t>French St (Private)</t>
  </si>
  <si>
    <t>Frenz Dr</t>
  </si>
  <si>
    <t>Freshfields Road</t>
  </si>
  <si>
    <t>Freshney Pl</t>
  </si>
  <si>
    <t>Fresil Lane</t>
  </si>
  <si>
    <t>Freya Place</t>
  </si>
  <si>
    <t>Freyberg Ave (Papatoetoe)</t>
  </si>
  <si>
    <t>Freyberg Ave (Sandringham)</t>
  </si>
  <si>
    <t>Freyberg Cres</t>
  </si>
  <si>
    <t>Freyberg Pl (Auckland)</t>
  </si>
  <si>
    <t>Freyberg Pl (Howick)</t>
  </si>
  <si>
    <t>Friar Cl</t>
  </si>
  <si>
    <t>Friedlanders Road</t>
  </si>
  <si>
    <t>Friesian Dr</t>
  </si>
  <si>
    <t>Frieston Road</t>
  </si>
  <si>
    <t>Frizell Street</t>
  </si>
  <si>
    <t>Frobisher Way</t>
  </si>
  <si>
    <t>Frosses Pl</t>
  </si>
  <si>
    <t>Frost Road</t>
  </si>
  <si>
    <t>Frost Road (Dairy Flat)</t>
  </si>
  <si>
    <t>Frost Road 2 (Matheson Bay)</t>
  </si>
  <si>
    <t>Matheson Bay</t>
  </si>
  <si>
    <t>Frostbite Pl</t>
  </si>
  <si>
    <t>Fruitvale Road</t>
  </si>
  <si>
    <t>Fuchsia Place</t>
  </si>
  <si>
    <t xml:space="preserve">Fuller Lane </t>
  </si>
  <si>
    <t>Fuller Road</t>
  </si>
  <si>
    <t>Fulljames Ave</t>
  </si>
  <si>
    <t>Fulmar Way</t>
  </si>
  <si>
    <t>Fulmen Pl</t>
  </si>
  <si>
    <t>Fulton Cres</t>
  </si>
  <si>
    <t>Fulton Road</t>
  </si>
  <si>
    <t>Funnell Pl</t>
  </si>
  <si>
    <t>Furnace Place</t>
  </si>
  <si>
    <t>Furneaux Way (Private)</t>
  </si>
  <si>
    <t>Furniss Road</t>
  </si>
  <si>
    <t>Fuschia Lane</t>
  </si>
  <si>
    <t>Fusion Road</t>
  </si>
  <si>
    <t>Fyfe Ave</t>
  </si>
  <si>
    <t>Fynes Ave</t>
  </si>
  <si>
    <t>Fyvie Ave</t>
  </si>
  <si>
    <t>G.Irwin Road</t>
  </si>
  <si>
    <t>Gabador Pl</t>
  </si>
  <si>
    <t>Gadsby Road</t>
  </si>
  <si>
    <t>Gaede Tce</t>
  </si>
  <si>
    <t>Gails Drive</t>
  </si>
  <si>
    <t>Gainsborough St</t>
  </si>
  <si>
    <t>Gairloch Pl</t>
  </si>
  <si>
    <t>Gala Pl</t>
  </si>
  <si>
    <t>Galatea Tce</t>
  </si>
  <si>
    <t>Galatos St</t>
  </si>
  <si>
    <t>Galaxy Drive</t>
  </si>
  <si>
    <t>Galbraith Greens</t>
  </si>
  <si>
    <t>Galbraith St</t>
  </si>
  <si>
    <t>Galilee Ave</t>
  </si>
  <si>
    <t>Gallagher Road</t>
  </si>
  <si>
    <t>Gallaher St</t>
  </si>
  <si>
    <t>Gallony Ave</t>
  </si>
  <si>
    <t>Galloway Cres</t>
  </si>
  <si>
    <t>Galloway Road</t>
  </si>
  <si>
    <t>Galora Cl</t>
  </si>
  <si>
    <t>Galsworthy Pl</t>
  </si>
  <si>
    <t>Galvan Ave</t>
  </si>
  <si>
    <t>Galway Bay Tce</t>
  </si>
  <si>
    <t>Galway St (City)</t>
  </si>
  <si>
    <t>Galway St (Onehunga)</t>
  </si>
  <si>
    <t>Gambare Pl</t>
  </si>
  <si>
    <t>Gambia Pl</t>
  </si>
  <si>
    <t>Game Pl</t>
  </si>
  <si>
    <t>Gane Lane</t>
  </si>
  <si>
    <t>Ganges Ave</t>
  </si>
  <si>
    <t>Ganley Tce</t>
  </si>
  <si>
    <t>Gannet Point</t>
  </si>
  <si>
    <t>Ganymede Pl</t>
  </si>
  <si>
    <t>Gap Road</t>
  </si>
  <si>
    <t>Garadice Road</t>
  </si>
  <si>
    <t>Garcia Pl</t>
  </si>
  <si>
    <t>Garden Lane</t>
  </si>
  <si>
    <t>Garden Pl (Private)</t>
  </si>
  <si>
    <t>Garden Road (Piha)</t>
  </si>
  <si>
    <t>Garden Road (Great Barrier)</t>
  </si>
  <si>
    <t>Garden Road (Remuera)</t>
  </si>
  <si>
    <t>Garden Tce</t>
  </si>
  <si>
    <t>Garden Terrace</t>
  </si>
  <si>
    <t>Gardenia Gr (Pakuranga)</t>
  </si>
  <si>
    <t>Gardenia Grove</t>
  </si>
  <si>
    <t>Gardiner Gr</t>
  </si>
  <si>
    <t>Gardner Ave</t>
  </si>
  <si>
    <t>Gardener Road</t>
  </si>
  <si>
    <t>Gardone Tce</t>
  </si>
  <si>
    <t>Garelja Road</t>
  </si>
  <si>
    <t>Garfield Road (Hville)</t>
  </si>
  <si>
    <t>Garfield St</t>
  </si>
  <si>
    <t>Garin Way</t>
  </si>
  <si>
    <t>Garland Road (Greenlane)</t>
  </si>
  <si>
    <t>Garmons Way</t>
  </si>
  <si>
    <t>Garner Place</t>
  </si>
  <si>
    <t>Garnet Road</t>
  </si>
  <si>
    <t>Garratt Road</t>
  </si>
  <si>
    <t>Garrett Pl</t>
  </si>
  <si>
    <t>Garrison Ave</t>
  </si>
  <si>
    <t>Garry Road</t>
  </si>
  <si>
    <t>Garside Pl</t>
  </si>
  <si>
    <t>Garth Pl</t>
  </si>
  <si>
    <t>Garton Dr</t>
  </si>
  <si>
    <t>Garus Ave</t>
  </si>
  <si>
    <t>Garvie Road</t>
  </si>
  <si>
    <t>Gatfield Road</t>
  </si>
  <si>
    <t>Gatland Road</t>
  </si>
  <si>
    <t>Gatman Street</t>
  </si>
  <si>
    <t>Gaunt St</t>
  </si>
  <si>
    <t>Gavin St</t>
  </si>
  <si>
    <t>Gavinike Place</t>
  </si>
  <si>
    <t>Gaye Cres</t>
  </si>
  <si>
    <t>Gaylands Pl</t>
  </si>
  <si>
    <t>Gaylord Pl</t>
  </si>
  <si>
    <t>Gaynor St</t>
  </si>
  <si>
    <t>Gazelle Avenue</t>
  </si>
  <si>
    <t>Gazelle Road</t>
  </si>
  <si>
    <t>Gearon Road</t>
  </si>
  <si>
    <t>Geddes Tce</t>
  </si>
  <si>
    <t>Gee Pl</t>
  </si>
  <si>
    <t>Gellert Road</t>
  </si>
  <si>
    <t>Gelling Road</t>
  </si>
  <si>
    <t>Gemini Place</t>
  </si>
  <si>
    <t>Gendo Ave</t>
  </si>
  <si>
    <t xml:space="preserve"> Waitakere </t>
  </si>
  <si>
    <t>Genesis Pl</t>
  </si>
  <si>
    <t>Geneva Pl</t>
  </si>
  <si>
    <t>Genoa Way</t>
  </si>
  <si>
    <t>Geoffrey Pl</t>
  </si>
  <si>
    <t>Geoffrey Road</t>
  </si>
  <si>
    <t>Geoffrey Roberts Road (Airport)</t>
  </si>
  <si>
    <t>Geordie St</t>
  </si>
  <si>
    <t>George Arthur Pl</t>
  </si>
  <si>
    <t>George Ave</t>
  </si>
  <si>
    <t xml:space="preserve">George Bolt Memorial Dr </t>
  </si>
  <si>
    <t>George Bourke Dr</t>
  </si>
  <si>
    <t>George Cres</t>
  </si>
  <si>
    <t>George Deane Place</t>
  </si>
  <si>
    <t>George Herring Pl</t>
  </si>
  <si>
    <t>George Laurenson Lane</t>
  </si>
  <si>
    <t>George Lowe Place</t>
  </si>
  <si>
    <t>George St (Mahurangi East)</t>
  </si>
  <si>
    <t>George St (Mangere)</t>
  </si>
  <si>
    <t>George St (Mt Eden)</t>
  </si>
  <si>
    <t>George St (Newmarket)</t>
  </si>
  <si>
    <t>Parnell/Newmarket</t>
  </si>
  <si>
    <t>George St (Papakura)</t>
  </si>
  <si>
    <t>George St (Riverhead)</t>
  </si>
  <si>
    <t>George St (Waiheke)</t>
  </si>
  <si>
    <t>George St (Waiuku)</t>
  </si>
  <si>
    <t>George Tce</t>
  </si>
  <si>
    <t>Georgia Terrace</t>
  </si>
  <si>
    <t>Georgina St</t>
  </si>
  <si>
    <t>Gerald Stokes Avenue</t>
  </si>
  <si>
    <t>Geraldine Pl</t>
  </si>
  <si>
    <t>Geraldine Road</t>
  </si>
  <si>
    <t>Geranium Ave</t>
  </si>
  <si>
    <t>Gerard Beeson Pl</t>
  </si>
  <si>
    <t>Gerard Way</t>
  </si>
  <si>
    <t>Gerbic Pl</t>
  </si>
  <si>
    <t>Gerda Pl</t>
  </si>
  <si>
    <t>Gerolds Pl</t>
  </si>
  <si>
    <t>Gerona Cres</t>
  </si>
  <si>
    <t>Gerontius Glade</t>
  </si>
  <si>
    <t>Gerontius Lane</t>
  </si>
  <si>
    <t>Gerrard St</t>
  </si>
  <si>
    <t>Gervin Road</t>
  </si>
  <si>
    <t>Gerwyn Pl</t>
  </si>
  <si>
    <t>Giani Crt</t>
  </si>
  <si>
    <t>Gibbons Road (Manurewa)</t>
  </si>
  <si>
    <t>Gibbons Road (Takapuna)</t>
  </si>
  <si>
    <t>Gibbs Cres</t>
  </si>
  <si>
    <t>Gibbs Road</t>
  </si>
  <si>
    <t>Gibbston Cres</t>
  </si>
  <si>
    <t>Gibraltar Cres</t>
  </si>
  <si>
    <t>Gibraltar St</t>
  </si>
  <si>
    <t>Gibson Pl</t>
  </si>
  <si>
    <t>GifFord Ave</t>
  </si>
  <si>
    <t>GifFord Lane (Private)</t>
  </si>
  <si>
    <t>Tamaki-Maung</t>
  </si>
  <si>
    <t>GifFord Road</t>
  </si>
  <si>
    <t>GifFord St</t>
  </si>
  <si>
    <t>Gigi Pl</t>
  </si>
  <si>
    <t>Gila Pl</t>
  </si>
  <si>
    <t>Gilberd Place</t>
  </si>
  <si>
    <t>Gilbert Ave</t>
  </si>
  <si>
    <t>Gilbert Road</t>
  </si>
  <si>
    <t>Gilbransen Road</t>
  </si>
  <si>
    <t>Giles Road</t>
  </si>
  <si>
    <t>Gilfillan St</t>
  </si>
  <si>
    <t>GilFord Pl</t>
  </si>
  <si>
    <t>Gilgit Road</t>
  </si>
  <si>
    <t>Gill Ave</t>
  </si>
  <si>
    <t>Gill Cres</t>
  </si>
  <si>
    <t>Gillan Place</t>
  </si>
  <si>
    <t>Gillard Pl</t>
  </si>
  <si>
    <t>Gillespie Road</t>
  </si>
  <si>
    <t>Gillett Pl</t>
  </si>
  <si>
    <t>Gilletta Road</t>
  </si>
  <si>
    <t>Blockhouse Bay/Mt Roskill</t>
  </si>
  <si>
    <t>Gilliam St</t>
  </si>
  <si>
    <t>Gillies Ave</t>
  </si>
  <si>
    <t>Newmarket/Epsom</t>
  </si>
  <si>
    <t>Gillies Road</t>
  </si>
  <si>
    <t>Gillispie Place</t>
  </si>
  <si>
    <t>Narrow Neck</t>
  </si>
  <si>
    <t>Gills Ave</t>
  </si>
  <si>
    <t>Gills Road (Pakuranga)</t>
  </si>
  <si>
    <t>Gills Road (Albany)</t>
  </si>
  <si>
    <t>Gilmore Road</t>
  </si>
  <si>
    <t>Gilnockie Cl</t>
  </si>
  <si>
    <t>Gilpin Place</t>
  </si>
  <si>
    <t>Gilshennan Valley</t>
  </si>
  <si>
    <t>Gina Ave</t>
  </si>
  <si>
    <t>Ginders Dr</t>
  </si>
  <si>
    <t>Ginko Pl</t>
  </si>
  <si>
    <t>Girdhar Pl</t>
  </si>
  <si>
    <t>Girrahween Drive</t>
  </si>
  <si>
    <t>Girvan Tce</t>
  </si>
  <si>
    <t>Given Road</t>
  </si>
  <si>
    <t>Gladding Pl</t>
  </si>
  <si>
    <t>Glade Place</t>
  </si>
  <si>
    <t>Gladfield Lane</t>
  </si>
  <si>
    <t>Gladstone Road (Parnell)</t>
  </si>
  <si>
    <t>Gladstone Road</t>
  </si>
  <si>
    <t>Gladwin Road</t>
  </si>
  <si>
    <t>Gladys Avenue</t>
  </si>
  <si>
    <t>Glamis Avenue</t>
  </si>
  <si>
    <t>Glamorgan Drive</t>
  </si>
  <si>
    <t>Glance Street</t>
  </si>
  <si>
    <t>Glanmire Pl</t>
  </si>
  <si>
    <t>Glanville Close</t>
  </si>
  <si>
    <t>Glanville Tce</t>
  </si>
  <si>
    <t>Glanworth Pl</t>
  </si>
  <si>
    <t>Glasgow Ave</t>
  </si>
  <si>
    <t>Glasgow Road</t>
  </si>
  <si>
    <t>Glasgow Tce</t>
  </si>
  <si>
    <t>Glass Road (Mt Roskill)</t>
  </si>
  <si>
    <t>Glasson Ave</t>
  </si>
  <si>
    <t>Glassonby Road</t>
  </si>
  <si>
    <t>Glastron Place</t>
  </si>
  <si>
    <t>Glastry Cl</t>
  </si>
  <si>
    <t>Gleaming Pl</t>
  </si>
  <si>
    <t>Gleanor Avenue</t>
  </si>
  <si>
    <t>Glebe Pl</t>
  </si>
  <si>
    <t>Gledstane Road</t>
  </si>
  <si>
    <t>Gleeson Road</t>
  </si>
  <si>
    <t>Glen Atkinson St</t>
  </si>
  <si>
    <t>Glen Ave</t>
  </si>
  <si>
    <t>Glen Bay Close</t>
  </si>
  <si>
    <t>Glen Brook Road</t>
  </si>
  <si>
    <t>Glen Cl</t>
  </si>
  <si>
    <t>Glen Esk Pl</t>
  </si>
  <si>
    <t>Glen Marine Pde</t>
  </si>
  <si>
    <t>Glen Norman Ave</t>
  </si>
  <si>
    <t>Glen Oaks</t>
  </si>
  <si>
    <t>Glen Osbourne Tce</t>
  </si>
  <si>
    <t>Glen Road (Massey)</t>
  </si>
  <si>
    <t>Glen Road - Browns Bay</t>
  </si>
  <si>
    <t>Glen Road - Devonport</t>
  </si>
  <si>
    <t>Glen Vista Place</t>
  </si>
  <si>
    <t>Glenalmond Road</t>
  </si>
  <si>
    <t>Glenarden Way</t>
  </si>
  <si>
    <t>Glenarm Ave</t>
  </si>
  <si>
    <t>Glenbervie Cres</t>
  </si>
  <si>
    <t>Glenbogle Dr</t>
  </si>
  <si>
    <t>Glenbrook Beach Road</t>
  </si>
  <si>
    <t>Glenbrook Road</t>
  </si>
  <si>
    <t>Glenbrook St</t>
  </si>
  <si>
    <t>Glenbrook Station Road</t>
  </si>
  <si>
    <t>Glenbrook-Waiuku Road</t>
  </si>
  <si>
    <t>Glenburn Pl</t>
  </si>
  <si>
    <t>Glenbury Pl</t>
  </si>
  <si>
    <t>Glenbush Place</t>
  </si>
  <si>
    <t>Glencairn Pl</t>
  </si>
  <si>
    <t>Glencalder Pl</t>
  </si>
  <si>
    <t>Glencoe Road</t>
  </si>
  <si>
    <t>Glencourt Place</t>
  </si>
  <si>
    <t>Glencullen Pl</t>
  </si>
  <si>
    <t>Glendale Road</t>
  </si>
  <si>
    <t>Glendawn Place</t>
  </si>
  <si>
    <t>Glendene Ave</t>
  </si>
  <si>
    <t xml:space="preserve">Glendhu Road </t>
  </si>
  <si>
    <t>Glendon Ave</t>
  </si>
  <si>
    <t>Glendowie Road</t>
  </si>
  <si>
    <t>Gleneagles Gr</t>
  </si>
  <si>
    <t>Glenelg Road</t>
  </si>
  <si>
    <t>Glenesk Road</t>
  </si>
  <si>
    <t>Glenfell Pl</t>
  </si>
  <si>
    <t>Glenfern Road (Cockle Bay)</t>
  </si>
  <si>
    <t>Glenfern Road (Great Barrier Island)</t>
  </si>
  <si>
    <t>Glenferrie Pl</t>
  </si>
  <si>
    <t>Glenfield Road</t>
  </si>
  <si>
    <t>Glenfinn Pl</t>
  </si>
  <si>
    <t>GlenFord Lane</t>
  </si>
  <si>
    <t>Glengarry Avenue</t>
  </si>
  <si>
    <t>Glengarry Road</t>
  </si>
  <si>
    <t>Glengowan Pl</t>
  </si>
  <si>
    <t>Glenhaven Pl</t>
  </si>
  <si>
    <t>Glenlea Pl</t>
  </si>
  <si>
    <t>Glenmall Pl</t>
  </si>
  <si>
    <t>Glenmary Pl</t>
  </si>
  <si>
    <t>Glenmary Pl Extension</t>
  </si>
  <si>
    <t>Glenmore Drive</t>
  </si>
  <si>
    <t>Glenmore Road (Pakuranga)</t>
  </si>
  <si>
    <t>Glenmore Road (Coatesville)</t>
  </si>
  <si>
    <t>Glennandrew Dr</t>
  </si>
  <si>
    <t>Glennis Pl</t>
  </si>
  <si>
    <t>Glennron Lane</t>
  </si>
  <si>
    <t>Glenoaks Rise (Private)</t>
  </si>
  <si>
    <t>Glenora Road</t>
  </si>
  <si>
    <t>Glenorchy St</t>
  </si>
  <si>
    <t>Glenpark Pl</t>
  </si>
  <si>
    <t>Glenreagh Place</t>
  </si>
  <si>
    <t>Glenross Dr</t>
  </si>
  <si>
    <t>Glenroy Pl</t>
  </si>
  <si>
    <t>Glenshee Pl</t>
  </si>
  <si>
    <t>Glenside Ave</t>
  </si>
  <si>
    <t>Glenside Cres</t>
  </si>
  <si>
    <t>Glenties Lane</t>
  </si>
  <si>
    <t>Glentui Road</t>
  </si>
  <si>
    <t>Glenvale Place</t>
  </si>
  <si>
    <t>Glenvar Close</t>
  </si>
  <si>
    <t>Glenvar Road</t>
  </si>
  <si>
    <t>Glenveagh Dr</t>
  </si>
  <si>
    <t>Glenveagh Park Dr</t>
  </si>
  <si>
    <t>Glenview Road</t>
  </si>
  <si>
    <t>Glenvil Lane</t>
  </si>
  <si>
    <t>Glenwood Avenue</t>
  </si>
  <si>
    <t>Glesan Pl (Private)</t>
  </si>
  <si>
    <t>Gloaming Pl</t>
  </si>
  <si>
    <t>Gloria Ave</t>
  </si>
  <si>
    <t>Gloucester Road</t>
  </si>
  <si>
    <t>Glover Road</t>
  </si>
  <si>
    <t>Glucina Ave</t>
  </si>
  <si>
    <t>Glucina Pl</t>
  </si>
  <si>
    <t>Glynn St</t>
  </si>
  <si>
    <t>Glynnbrooke St</t>
  </si>
  <si>
    <t>Goad Cres</t>
  </si>
  <si>
    <t>Goat Island Road</t>
  </si>
  <si>
    <t>Goatley Road</t>
  </si>
  <si>
    <t>Goatley Side Road</t>
  </si>
  <si>
    <t>Goble Road</t>
  </si>
  <si>
    <t>Clarks Beach</t>
  </si>
  <si>
    <t>Godden Cres</t>
  </si>
  <si>
    <t>Godfrey Pl</t>
  </si>
  <si>
    <t>Godley Lane</t>
  </si>
  <si>
    <t>Godley Road (Green Bay)</t>
  </si>
  <si>
    <t>Godley Road (Titirangi)</t>
  </si>
  <si>
    <t>Godwin Court</t>
  </si>
  <si>
    <t>Godwit Pl (Lynfield)</t>
  </si>
  <si>
    <t>Godwit Pl (Waiuku)</t>
  </si>
  <si>
    <t>Goh Pl</t>
  </si>
  <si>
    <t>Gold Street</t>
  </si>
  <si>
    <t>Golden Arches Pl</t>
  </si>
  <si>
    <t>Golders Pl</t>
  </si>
  <si>
    <t>Goldfield</t>
  </si>
  <si>
    <t>Goldfinch Rise</t>
  </si>
  <si>
    <t>Goldflats Lane</t>
  </si>
  <si>
    <t>Goldie St</t>
  </si>
  <si>
    <t>Golding Road</t>
  </si>
  <si>
    <t>Goldnib Pl</t>
  </si>
  <si>
    <t>Goldsmith Road</t>
  </si>
  <si>
    <t>Goldstine Pl</t>
  </si>
  <si>
    <t>Golf Ave</t>
  </si>
  <si>
    <t>Golf Road (Epsom)</t>
  </si>
  <si>
    <t>Golf Road (Waitakere)</t>
  </si>
  <si>
    <t>Golf Road (Warkworth)</t>
  </si>
  <si>
    <t>Golfland Dr</t>
  </si>
  <si>
    <t>Gollan Road</t>
  </si>
  <si>
    <t>Gooch Pl</t>
  </si>
  <si>
    <t>Goodall Road</t>
  </si>
  <si>
    <t>Goodall St</t>
  </si>
  <si>
    <t>Goodland St</t>
  </si>
  <si>
    <t>Goodman Pl</t>
  </si>
  <si>
    <t>Goodwin Ave</t>
  </si>
  <si>
    <t>Goodwin Dr</t>
  </si>
  <si>
    <t>Goodwood Dr</t>
  </si>
  <si>
    <t>Gordal Pl</t>
  </si>
  <si>
    <t>Gordon Avenue</t>
  </si>
  <si>
    <t>Gordon Craig Place</t>
  </si>
  <si>
    <t>Gordon Road (Papatoetoe)</t>
  </si>
  <si>
    <t>Gordon Road (Otahuhu)</t>
  </si>
  <si>
    <t>Gordon Road (St Lukes)</t>
  </si>
  <si>
    <t>Gordon Road (Waipipi)</t>
  </si>
  <si>
    <t>Gordon Stanley Dr</t>
  </si>
  <si>
    <t>Gordons Road</t>
  </si>
  <si>
    <t>Gore St</t>
  </si>
  <si>
    <t>Gore St Lane</t>
  </si>
  <si>
    <t>Goring Road</t>
  </si>
  <si>
    <t>Gorrie Ave</t>
  </si>
  <si>
    <t>Gorst Lane (Private)</t>
  </si>
  <si>
    <t>Gortin Cl</t>
  </si>
  <si>
    <t>Gortnest Pl</t>
  </si>
  <si>
    <t>GosFord Dr</t>
  </si>
  <si>
    <t>Gosport Pl</t>
  </si>
  <si>
    <t>Gossamer Dr</t>
  </si>
  <si>
    <t>Gothic Pl</t>
  </si>
  <si>
    <t>Goudie Road</t>
  </si>
  <si>
    <t>Govan Wilson Road</t>
  </si>
  <si>
    <t>Governor Fitzroy Pl</t>
  </si>
  <si>
    <t>Governor Grey Road</t>
  </si>
  <si>
    <t>Gow Street</t>
  </si>
  <si>
    <t>Gowing Dr</t>
  </si>
  <si>
    <t>Grace James Road</t>
  </si>
  <si>
    <t>Grace St</t>
  </si>
  <si>
    <t>Gracechurch Dr</t>
  </si>
  <si>
    <t>Graceview Way</t>
  </si>
  <si>
    <t>Graeme Ave</t>
  </si>
  <si>
    <t>Grafton Bridge</t>
  </si>
  <si>
    <t>Grafton Mews (Private)</t>
  </si>
  <si>
    <t xml:space="preserve">Grafton Road </t>
  </si>
  <si>
    <t>Graham Ave</t>
  </si>
  <si>
    <t>Graham Bell Ave</t>
  </si>
  <si>
    <t>Graham Breed Dr</t>
  </si>
  <si>
    <t>Graham Collins Drive</t>
  </si>
  <si>
    <t>Graham Road (Takanini)</t>
  </si>
  <si>
    <t>Graham St (Auckland Central)</t>
  </si>
  <si>
    <t>Graham St (Pukekohe)</t>
  </si>
  <si>
    <t>Graham Tagg Cl</t>
  </si>
  <si>
    <t>Grahame Street</t>
  </si>
  <si>
    <t>Grahams Beach Road</t>
  </si>
  <si>
    <t>Grainger Road</t>
  </si>
  <si>
    <t>Grammar School Road</t>
  </si>
  <si>
    <t>Grampian Road</t>
  </si>
  <si>
    <t>Granada Pl</t>
  </si>
  <si>
    <t>Grand Dr (Meadowbank)</t>
  </si>
  <si>
    <t>Grand Drive</t>
  </si>
  <si>
    <t>Grand View Road (remuera)</t>
  </si>
  <si>
    <t>Grand View Road (Matheson Bay)</t>
  </si>
  <si>
    <t>Grande Ave</t>
  </si>
  <si>
    <t>Grande Vue Road (Manurewa)</t>
  </si>
  <si>
    <t>Grande Vue Road (Papatoetoe)</t>
  </si>
  <si>
    <t>Grandison Cres</t>
  </si>
  <si>
    <t>Grandstand Road North</t>
  </si>
  <si>
    <t>Grandstand Road South</t>
  </si>
  <si>
    <t>Grandview Road</t>
  </si>
  <si>
    <t>Grange Road</t>
  </si>
  <si>
    <t>Grange Road (Mt Eden)</t>
  </si>
  <si>
    <t>Grange Street</t>
  </si>
  <si>
    <t>Granger Road</t>
  </si>
  <si>
    <t>Grangewood Cl</t>
  </si>
  <si>
    <t>Granite Pl</t>
  </si>
  <si>
    <t>Gransna Lane</t>
  </si>
  <si>
    <t>Grant Ave</t>
  </si>
  <si>
    <t>Grant Ridge Road</t>
  </si>
  <si>
    <t>Grant St</t>
  </si>
  <si>
    <t>Grant Street</t>
  </si>
  <si>
    <t>Grantham Road (Glendowie)</t>
  </si>
  <si>
    <t>Grantham Road (Papatoetoe)</t>
  </si>
  <si>
    <t>Granville Dr</t>
  </si>
  <si>
    <t>Granville Road</t>
  </si>
  <si>
    <t>Grapnel Street</t>
  </si>
  <si>
    <t>Grassfield Place</t>
  </si>
  <si>
    <t>Grassmere Road</t>
  </si>
  <si>
    <t>Grassways Ave</t>
  </si>
  <si>
    <t>Grattan Pl</t>
  </si>
  <si>
    <t>Graven Crt</t>
  </si>
  <si>
    <t>Gray Ave</t>
  </si>
  <si>
    <t>Gray Crescent</t>
  </si>
  <si>
    <t>Gray Road</t>
  </si>
  <si>
    <t>Grayson Ave</t>
  </si>
  <si>
    <t>Grayson Road</t>
  </si>
  <si>
    <t>Graysons Lane</t>
  </si>
  <si>
    <t>Great Barrier Road</t>
  </si>
  <si>
    <t>Great North Road (Avondale)</t>
  </si>
  <si>
    <t>Great North Road (Glen Eden)</t>
  </si>
  <si>
    <t>Great North Road (Glendene)</t>
  </si>
  <si>
    <t>Great North Road (Grey Lynn)</t>
  </si>
  <si>
    <t>Great North Road (Henderson)</t>
  </si>
  <si>
    <t>Great North Road (New Lynn)</t>
  </si>
  <si>
    <t>Great North Road (Point Chevalier)</t>
  </si>
  <si>
    <t>Great North Road (Riverhead)</t>
  </si>
  <si>
    <t>Great North Road (Te Atatu South)</t>
  </si>
  <si>
    <t>Great North Road (Sh1 Warkworth)</t>
  </si>
  <si>
    <t>Great North Road (Waterview)</t>
  </si>
  <si>
    <t>Great North Road (Western Springs)</t>
  </si>
  <si>
    <t>Great South Road (Manukau)</t>
  </si>
  <si>
    <t>Great South Road (Greenlane)</t>
  </si>
  <si>
    <t>Great South Road (Mt Wellington)</t>
  </si>
  <si>
    <t>Great South Road (Otahuhu)</t>
  </si>
  <si>
    <t>Great South Road (Manurewa)</t>
  </si>
  <si>
    <t>Great South Road (Drury)</t>
  </si>
  <si>
    <t>Great South Road (Bombay)</t>
  </si>
  <si>
    <t>Bombay</t>
  </si>
  <si>
    <t>Great South Road (Ellerslie)</t>
  </si>
  <si>
    <t>Grebe St</t>
  </si>
  <si>
    <t>Green Hollows Road</t>
  </si>
  <si>
    <t>Green Lane (Helensville)</t>
  </si>
  <si>
    <t>Green Lane (Pukekohe)</t>
  </si>
  <si>
    <t>Green Lane East</t>
  </si>
  <si>
    <t>Green Lane West</t>
  </si>
  <si>
    <t>Greenlane/Epsom</t>
  </si>
  <si>
    <t>Green Road (Mt Wellington)</t>
  </si>
  <si>
    <t>Green Road (Dairy Flat)</t>
  </si>
  <si>
    <t>Green Road 2 (Matakana)</t>
  </si>
  <si>
    <t>Green Road 3 (Parakai)</t>
  </si>
  <si>
    <t>Green St (Ponsonby)</t>
  </si>
  <si>
    <t>Green St (Papakura)</t>
  </si>
  <si>
    <t>Greenbank Dr</t>
  </si>
  <si>
    <t>Greenberry Dr</t>
  </si>
  <si>
    <t>Greenbough Lane</t>
  </si>
  <si>
    <t>Greenbrooke Dr</t>
  </si>
  <si>
    <t>Greendale Spur</t>
  </si>
  <si>
    <t>Marlborough</t>
  </si>
  <si>
    <t>Greenfield Road (Awhitu)</t>
  </si>
  <si>
    <t>Greenfield Road (Epsom)</t>
  </si>
  <si>
    <t>Greenhaven Ave</t>
  </si>
  <si>
    <t>Greenhill Cres</t>
  </si>
  <si>
    <t>Greenhithe Road</t>
  </si>
  <si>
    <t>Greenleaf Way</t>
  </si>
  <si>
    <t>Greenmeadows Ave</t>
  </si>
  <si>
    <t>Greenmount Dr</t>
  </si>
  <si>
    <t>Greenock Dr</t>
  </si>
  <si>
    <t>Greenock Road</t>
  </si>
  <si>
    <t>Greenpark Road</t>
  </si>
  <si>
    <t>Greenridge Court</t>
  </si>
  <si>
    <t>Greenslade Cresent</t>
  </si>
  <si>
    <t>Greenstone Pl</t>
  </si>
  <si>
    <t>Greenvalley Rise</t>
  </si>
  <si>
    <t>Greenview Lane</t>
  </si>
  <si>
    <t>Greenville Ave</t>
  </si>
  <si>
    <t>Greenway Pl</t>
  </si>
  <si>
    <t>Greenway Rise</t>
  </si>
  <si>
    <t>Greenwich Way</t>
  </si>
  <si>
    <t>Unsworth Height</t>
  </si>
  <si>
    <t>Greenwood Road</t>
  </si>
  <si>
    <t>Greenwoods Cl</t>
  </si>
  <si>
    <t>Greers Road</t>
  </si>
  <si>
    <t>Gregg Pl</t>
  </si>
  <si>
    <t>Gregory Pl</t>
  </si>
  <si>
    <t>Gregory Road</t>
  </si>
  <si>
    <t>Greig Pl</t>
  </si>
  <si>
    <t>Grenada Avenue</t>
  </si>
  <si>
    <t>Grenadine Place</t>
  </si>
  <si>
    <t>Grendon Road</t>
  </si>
  <si>
    <t>Greta Banks Pl</t>
  </si>
  <si>
    <t>Wattle Downs</t>
  </si>
  <si>
    <t>Greta Place</t>
  </si>
  <si>
    <t>Gretel Place</t>
  </si>
  <si>
    <t>Gretna Green</t>
  </si>
  <si>
    <t>Gretton Crt</t>
  </si>
  <si>
    <t>Greville Road</t>
  </si>
  <si>
    <t>Grevillea Crt</t>
  </si>
  <si>
    <t>Grey St</t>
  </si>
  <si>
    <t>Greys Ave</t>
  </si>
  <si>
    <t>Gribblehirst Road</t>
  </si>
  <si>
    <t>Grice Road</t>
  </si>
  <si>
    <t>Wharehine</t>
  </si>
  <si>
    <t>Gridco Road</t>
  </si>
  <si>
    <t>Grierson Pl</t>
  </si>
  <si>
    <t>Griffen Park Road</t>
  </si>
  <si>
    <t>Griffin Ave</t>
  </si>
  <si>
    <t>Griffiths Pl</t>
  </si>
  <si>
    <t>Griggs Road</t>
  </si>
  <si>
    <t>Grimshaw Pl</t>
  </si>
  <si>
    <t>Grivelle</t>
  </si>
  <si>
    <t>Grosvenor St</t>
  </si>
  <si>
    <t>Grotto St</t>
  </si>
  <si>
    <t>Grove Lane</t>
  </si>
  <si>
    <t>Grove Road</t>
  </si>
  <si>
    <t>Grove Road (Papakura)</t>
  </si>
  <si>
    <t>Grovelands Way</t>
  </si>
  <si>
    <t>Grovenor Drive</t>
  </si>
  <si>
    <t>Growers Lane</t>
  </si>
  <si>
    <t>Grumpy Road</t>
  </si>
  <si>
    <t>Grundy Pl</t>
  </si>
  <si>
    <t>Guard Cres</t>
  </si>
  <si>
    <t>Guarwell Tce</t>
  </si>
  <si>
    <t>Gubb Pl</t>
  </si>
  <si>
    <t>Gudgeon St</t>
  </si>
  <si>
    <t>Guide Pl</t>
  </si>
  <si>
    <t>GuildFord Pl</t>
  </si>
  <si>
    <t>Guiniven Avenue</t>
  </si>
  <si>
    <t>Guinness Pl</t>
  </si>
  <si>
    <t>Gulf Crest</t>
  </si>
  <si>
    <t>Gulf Harbour Drive</t>
  </si>
  <si>
    <t>Gulf Pl</t>
  </si>
  <si>
    <t>Gulf View Road</t>
  </si>
  <si>
    <t>Gull Lane</t>
  </si>
  <si>
    <t>Gulliver Pl</t>
  </si>
  <si>
    <t>Gum Road</t>
  </si>
  <si>
    <t>Gum Store Road</t>
  </si>
  <si>
    <t>Gumtree Lane</t>
  </si>
  <si>
    <t>Gumdiggers Lane</t>
  </si>
  <si>
    <t>Gumfield Drive</t>
  </si>
  <si>
    <t>Gun Club Road</t>
  </si>
  <si>
    <t>Gundry St</t>
  </si>
  <si>
    <t>Gunner Dr</t>
  </si>
  <si>
    <t>Gunson Road</t>
  </si>
  <si>
    <t>Gunson St</t>
  </si>
  <si>
    <t>Gurnard Road</t>
  </si>
  <si>
    <t>Guthrey Pl</t>
  </si>
  <si>
    <t>Guy Road</t>
  </si>
  <si>
    <t>Guyon St</t>
  </si>
  <si>
    <t>Guys Road</t>
  </si>
  <si>
    <t>Gwenand Pl</t>
  </si>
  <si>
    <t>Gwendoline Ave</t>
  </si>
  <si>
    <t>Gwilliam Pl</t>
  </si>
  <si>
    <t>Gypsy Moth Pl</t>
  </si>
  <si>
    <t>Ha Cres</t>
  </si>
  <si>
    <t>Haast St</t>
  </si>
  <si>
    <t>Hackett St</t>
  </si>
  <si>
    <t>Haddon St</t>
  </si>
  <si>
    <t>Hadfield Ave</t>
  </si>
  <si>
    <t>Hadfield Street</t>
  </si>
  <si>
    <t>Hadley Wood Dr</t>
  </si>
  <si>
    <t>Hadlow Tce (Private)</t>
  </si>
  <si>
    <t>Western Bays</t>
  </si>
  <si>
    <t>Hafton Road</t>
  </si>
  <si>
    <t>Hagen Cl</t>
  </si>
  <si>
    <t>Hague Place</t>
  </si>
  <si>
    <t>Haig Ave</t>
  </si>
  <si>
    <t>Haigh Access Lane</t>
  </si>
  <si>
    <t>Haigh Access Road</t>
  </si>
  <si>
    <t>Hailes Road</t>
  </si>
  <si>
    <t>Hain Ave</t>
  </si>
  <si>
    <t>Hakanoa St</t>
  </si>
  <si>
    <t xml:space="preserve">Hakawai Ave </t>
  </si>
  <si>
    <t>Hakea Pl</t>
  </si>
  <si>
    <t>Haki Wihongi Pl</t>
  </si>
  <si>
    <t>Halberg St</t>
  </si>
  <si>
    <t>Halberg Street</t>
  </si>
  <si>
    <t>Halcombe Pl</t>
  </si>
  <si>
    <t>Halcyon Pl</t>
  </si>
  <si>
    <t>Halder Place</t>
  </si>
  <si>
    <t>Hale Crescent</t>
  </si>
  <si>
    <t>Halesowen Ave</t>
  </si>
  <si>
    <t>Half Moon Rise</t>
  </si>
  <si>
    <t>HalFord Pl</t>
  </si>
  <si>
    <t>Haliday Pl</t>
  </si>
  <si>
    <t>Halifax Ave</t>
  </si>
  <si>
    <t>Hall Ave</t>
  </si>
  <si>
    <t>Hall Head Road</t>
  </si>
  <si>
    <t>Hall Lane (KaiparaFlats)</t>
  </si>
  <si>
    <t>Hall Lane (Pukekohe)</t>
  </si>
  <si>
    <t>Hall Road (Waiuku)</t>
  </si>
  <si>
    <t>Hall Road (Glenfield)</t>
  </si>
  <si>
    <t>Hall St (Pukekohe)</t>
  </si>
  <si>
    <t>Hallam St</t>
  </si>
  <si>
    <t>Hallberry Road</t>
  </si>
  <si>
    <t>Halldene Terrace</t>
  </si>
  <si>
    <t>Halleys Pl</t>
  </si>
  <si>
    <t>Halloran Pl</t>
  </si>
  <si>
    <t>Halsey Dr</t>
  </si>
  <si>
    <t>Halsey Road</t>
  </si>
  <si>
    <t>Halsey St</t>
  </si>
  <si>
    <t>Halstead Pl</t>
  </si>
  <si>
    <t>Halston Road</t>
  </si>
  <si>
    <t>Halswell St</t>
  </si>
  <si>
    <t>Halver Road</t>
  </si>
  <si>
    <t>Halyard Pl</t>
  </si>
  <si>
    <t>Hamana Street</t>
  </si>
  <si>
    <t>Hamatana Road</t>
  </si>
  <si>
    <t>Hamblyn Pl</t>
  </si>
  <si>
    <t>Hamer St</t>
  </si>
  <si>
    <t>Hames Tce</t>
  </si>
  <si>
    <t>Hamill Road</t>
  </si>
  <si>
    <t>Hamilton Dr</t>
  </si>
  <si>
    <t>Hamilton Pl (Pukekohe)</t>
  </si>
  <si>
    <t>Hamilton Place (Glenfield)</t>
  </si>
  <si>
    <t>Hamilton Road (Awhitu)</t>
  </si>
  <si>
    <t>Hamilton Road (Herne Bay)</t>
  </si>
  <si>
    <t>Hamilton Road (Papatoetoe)</t>
  </si>
  <si>
    <t>Hamilton Road (Waiheke)</t>
  </si>
  <si>
    <t>Hamilton Road (Waimauku)</t>
  </si>
  <si>
    <t>Hamilton Road 2 (Warkworth)</t>
  </si>
  <si>
    <t>Hamish Pl</t>
  </si>
  <si>
    <t>Hamlet Pl</t>
  </si>
  <si>
    <t>Hamlin Road (Mt Wellington)</t>
  </si>
  <si>
    <t>Hamlin Road (Ardmore)</t>
  </si>
  <si>
    <t>Hamlin Road (Awhitu)</t>
  </si>
  <si>
    <t>Hammond Avenue</t>
  </si>
  <si>
    <t>Hammond Place</t>
  </si>
  <si>
    <t>Hamon Ave</t>
  </si>
  <si>
    <t>Hampervale Pl</t>
  </si>
  <si>
    <t>Hampstead Road</t>
  </si>
  <si>
    <t>Hampton Crt (Private)</t>
  </si>
  <si>
    <t>Hampton Dr</t>
  </si>
  <si>
    <t>Hampton Mews</t>
  </si>
  <si>
    <t>Hamurana Pl</t>
  </si>
  <si>
    <t>Hanan Pl (Private)</t>
  </si>
  <si>
    <t>Weymouth</t>
  </si>
  <si>
    <t>Hand Road</t>
  </si>
  <si>
    <t>Te Makiri</t>
  </si>
  <si>
    <t>Handley Avenue</t>
  </si>
  <si>
    <t>Hanene St</t>
  </si>
  <si>
    <t>HanFord Pl</t>
  </si>
  <si>
    <t>Hanham Road</t>
  </si>
  <si>
    <t>Hanlon Crescent</t>
  </si>
  <si>
    <t>Hanly Cl</t>
  </si>
  <si>
    <t>Hannah Road</t>
  </si>
  <si>
    <t>Hannigan Dr</t>
  </si>
  <si>
    <t>Hanover Pl</t>
  </si>
  <si>
    <t>Hanover Street 2 (Wellsford)</t>
  </si>
  <si>
    <t>Hans St</t>
  </si>
  <si>
    <t>Hansen Pl</t>
  </si>
  <si>
    <t>Hanson Pl</t>
  </si>
  <si>
    <t>Hansworth Pl</t>
  </si>
  <si>
    <t>Hanui Pl</t>
  </si>
  <si>
    <t>Hape Dr (Airport)</t>
  </si>
  <si>
    <t>Hapimana St</t>
  </si>
  <si>
    <t>Hapua St</t>
  </si>
  <si>
    <t>Harania Ave</t>
  </si>
  <si>
    <t>Haranui Road</t>
  </si>
  <si>
    <t>Haranui</t>
  </si>
  <si>
    <t>Harapaki Road</t>
  </si>
  <si>
    <t>Harataonga Road</t>
  </si>
  <si>
    <t>Harataua Road</t>
  </si>
  <si>
    <t>Harbour Crest Dr</t>
  </si>
  <si>
    <t>Harbour Lights Cl</t>
  </si>
  <si>
    <t>Harbour Ridge Dr</t>
  </si>
  <si>
    <t>Wiri</t>
  </si>
  <si>
    <t>Harbour St</t>
  </si>
  <si>
    <t>Harbour View Road (Point Chevalier)</t>
  </si>
  <si>
    <t>Harbour View Road (Waitakere)</t>
  </si>
  <si>
    <t>Harbour View Road (Leigh)</t>
  </si>
  <si>
    <t>Harbour View Road 2 (Point Wells)</t>
  </si>
  <si>
    <t>Harbour View Tce</t>
  </si>
  <si>
    <t>Harbour Village Drive</t>
  </si>
  <si>
    <t>Harbourside Crt</t>
  </si>
  <si>
    <t>Harbourside Dr</t>
  </si>
  <si>
    <t>Harbutt Ave</t>
  </si>
  <si>
    <t>Harcourt St</t>
  </si>
  <si>
    <t>Hardens Lane</t>
  </si>
  <si>
    <t>Hardie St</t>
  </si>
  <si>
    <t>Harding Ave (Mount Wellington)</t>
  </si>
  <si>
    <t>Harding Ave (Waitakere)</t>
  </si>
  <si>
    <t>Harding Road</t>
  </si>
  <si>
    <t>Hoteo North</t>
  </si>
  <si>
    <t>Hardinge St</t>
  </si>
  <si>
    <t>Hardington St</t>
  </si>
  <si>
    <t>Hardley Ave (Three Kings)</t>
  </si>
  <si>
    <t>Hardley Avenue (Tindalls Bay)</t>
  </si>
  <si>
    <t>Harford Pl</t>
  </si>
  <si>
    <t>Hargest Tce</t>
  </si>
  <si>
    <t>Hargreaves St</t>
  </si>
  <si>
    <t>Harkin Close</t>
  </si>
  <si>
    <t>Harkness Road</t>
  </si>
  <si>
    <t>Harley  Way</t>
  </si>
  <si>
    <t>Harley Road</t>
  </si>
  <si>
    <t>Harlow Pl</t>
  </si>
  <si>
    <t>Harlston Road</t>
  </si>
  <si>
    <t>Harmel Road</t>
  </si>
  <si>
    <t>Harmony Ave</t>
  </si>
  <si>
    <t>Harobed Pl</t>
  </si>
  <si>
    <t>Harold St</t>
  </si>
  <si>
    <t>Haronui Road</t>
  </si>
  <si>
    <t>Harper St</t>
  </si>
  <si>
    <t>Harper Street</t>
  </si>
  <si>
    <t>Harpoon Hill</t>
  </si>
  <si>
    <t>Harrier Pl</t>
  </si>
  <si>
    <t>Harriet St</t>
  </si>
  <si>
    <t>Harrington Ave</t>
  </si>
  <si>
    <t>Harrington Road</t>
  </si>
  <si>
    <t>Harris Road (East Tamaki)</t>
  </si>
  <si>
    <t>Harris Road (Mt Wellington)</t>
  </si>
  <si>
    <t>Harris St</t>
  </si>
  <si>
    <t>Harrison Mews (Private)</t>
  </si>
  <si>
    <t>Harrison Road (Drury)</t>
  </si>
  <si>
    <t>Harrison Road (Mt Wellington)</t>
  </si>
  <si>
    <t>Harrison Street (Belmont)</t>
  </si>
  <si>
    <t>Harrison Street (Wellsford)</t>
  </si>
  <si>
    <t>Harrod St</t>
  </si>
  <si>
    <t>Harrow Pl</t>
  </si>
  <si>
    <t>Harrowglen Drive</t>
  </si>
  <si>
    <t>Harry Dodd Road</t>
  </si>
  <si>
    <t>Harry Dreadon Road</t>
  </si>
  <si>
    <t>Harry Human Hgts</t>
  </si>
  <si>
    <t>Harry Moore Pl</t>
  </si>
  <si>
    <t>Harrybrook Road</t>
  </si>
  <si>
    <t>Hart Road (Pukekohe)</t>
  </si>
  <si>
    <t>Hart Road (Hauraki)</t>
  </si>
  <si>
    <t>Hartfield Rise</t>
  </si>
  <si>
    <t>Hartland Ave</t>
  </si>
  <si>
    <t>Hartles Pl</t>
  </si>
  <si>
    <t>Hartley Ave</t>
  </si>
  <si>
    <t>Hartley Tce</t>
  </si>
  <si>
    <t>Hartner Road</t>
  </si>
  <si>
    <t>Haruru Road</t>
  </si>
  <si>
    <t>Harvard Pl (Mangere)</t>
  </si>
  <si>
    <t>Harvard Place (Albany)</t>
  </si>
  <si>
    <t>Harvard St</t>
  </si>
  <si>
    <t>Harvest Dr</t>
  </si>
  <si>
    <t>Harvey Pl</t>
  </si>
  <si>
    <t>Harvey Road</t>
  </si>
  <si>
    <t>Harwell Pl</t>
  </si>
  <si>
    <t>Harwich Court</t>
  </si>
  <si>
    <t>Harwood Cres</t>
  </si>
  <si>
    <t>Harwood Road</t>
  </si>
  <si>
    <t>Harwood St</t>
  </si>
  <si>
    <t>Hasbury Ave</t>
  </si>
  <si>
    <t>Haseler Cres</t>
  </si>
  <si>
    <t>Haslett St</t>
  </si>
  <si>
    <t>Hassan Dr</t>
  </si>
  <si>
    <t>Hastie Ave (East)</t>
  </si>
  <si>
    <t>Hastings Parade</t>
  </si>
  <si>
    <t>Hastings Road</t>
  </si>
  <si>
    <t>Haszard Road</t>
  </si>
  <si>
    <t>Hatfield Heights</t>
  </si>
  <si>
    <t>Hatfield Place</t>
  </si>
  <si>
    <t>Hatherley Pl</t>
  </si>
  <si>
    <t>Hatherlow Street</t>
  </si>
  <si>
    <t>Hattaway Ave</t>
  </si>
  <si>
    <t>Hatton Road (Awhitu)</t>
  </si>
  <si>
    <t>Hatton Road (Orewa)</t>
  </si>
  <si>
    <t>Haughey Ave</t>
  </si>
  <si>
    <t>Hauiti Drive</t>
  </si>
  <si>
    <t>Hauiti Road</t>
  </si>
  <si>
    <t>Haultain St</t>
  </si>
  <si>
    <t>Haumia Way</t>
  </si>
  <si>
    <t>Hauraki Crescent</t>
  </si>
  <si>
    <t>Hauraki Road (Waiheke Island)</t>
  </si>
  <si>
    <t>Hauraki Road (Hauraki)</t>
  </si>
  <si>
    <t>Hauraki Road (Leigh)</t>
  </si>
  <si>
    <t>Hautu Dr</t>
  </si>
  <si>
    <t>Havana Place</t>
  </si>
  <si>
    <t>Havelle Ave</t>
  </si>
  <si>
    <t>Havelock Avenue</t>
  </si>
  <si>
    <t>Haven Crest</t>
  </si>
  <si>
    <t>Haven Dr</t>
  </si>
  <si>
    <t>Havenwood Place</t>
  </si>
  <si>
    <t>Haverstock Road</t>
  </si>
  <si>
    <t>Havilah View</t>
  </si>
  <si>
    <t>Hawaiian Parade</t>
  </si>
  <si>
    <t>Hawaiki St</t>
  </si>
  <si>
    <t>Hawea Road</t>
  </si>
  <si>
    <t>Hawera Road</t>
  </si>
  <si>
    <t>Hawkdun Dr</t>
  </si>
  <si>
    <t>Hawke Access Road</t>
  </si>
  <si>
    <t>Hawke Cres</t>
  </si>
  <si>
    <t>Hawke Pl</t>
  </si>
  <si>
    <t>Hawkens Road</t>
  </si>
  <si>
    <t>Hawking Road</t>
  </si>
  <si>
    <t>Hawkins St</t>
  </si>
  <si>
    <t>Hawkley Cl</t>
  </si>
  <si>
    <t>Hawthorne Lane</t>
  </si>
  <si>
    <t>Hawthorne Pl</t>
  </si>
  <si>
    <t>Hay Pl</t>
  </si>
  <si>
    <t>Hay Road</t>
  </si>
  <si>
    <t>Haycock Ave</t>
  </si>
  <si>
    <t>Hayden St</t>
  </si>
  <si>
    <t>Haydn Ave</t>
  </si>
  <si>
    <t>Hayes Pl</t>
  </si>
  <si>
    <t>Hayes Road</t>
  </si>
  <si>
    <t>Hayfield Way</t>
  </si>
  <si>
    <t>Hayley Lane</t>
  </si>
  <si>
    <t>Hayman Place</t>
  </si>
  <si>
    <t>Hayman St</t>
  </si>
  <si>
    <t>Hayr Road</t>
  </si>
  <si>
    <t>Haywood Lane</t>
  </si>
  <si>
    <t>Hazards Road</t>
  </si>
  <si>
    <t>Hazel Ave</t>
  </si>
  <si>
    <t>Three Kings/Mount Roskill</t>
  </si>
  <si>
    <t>Hazel Glen</t>
  </si>
  <si>
    <t>Glendhu</t>
  </si>
  <si>
    <t>Hazeldene Pl</t>
  </si>
  <si>
    <t>Hazelmay Pl</t>
  </si>
  <si>
    <t>Hazelmere Road</t>
  </si>
  <si>
    <t>Hazelmere Street</t>
  </si>
  <si>
    <t>Head Road</t>
  </si>
  <si>
    <t>Headcorn Pl</t>
  </si>
  <si>
    <t>Heald Road</t>
  </si>
  <si>
    <t>Healy Road</t>
  </si>
  <si>
    <t>Heaphy St</t>
  </si>
  <si>
    <t>Heard Road</t>
  </si>
  <si>
    <t>Heath Avenue</t>
  </si>
  <si>
    <t>Heathberry Cl</t>
  </si>
  <si>
    <t>Heathcote Road</t>
  </si>
  <si>
    <t>Heathdale Cres</t>
  </si>
  <si>
    <t>Heather Place</t>
  </si>
  <si>
    <t>Heather St</t>
  </si>
  <si>
    <t>Heatherbank St</t>
  </si>
  <si>
    <t>Heatherleigh Rise</t>
  </si>
  <si>
    <t>Heathglen Place</t>
  </si>
  <si>
    <t>Heathridge Pl</t>
  </si>
  <si>
    <t>Heaton Grove</t>
  </si>
  <si>
    <t>Heaven Road</t>
  </si>
  <si>
    <t>Heb Pl</t>
  </si>
  <si>
    <t>Hebe Place</t>
  </si>
  <si>
    <t>Hebron Road</t>
  </si>
  <si>
    <t>Hector Sanderson Road</t>
  </si>
  <si>
    <t>Hector St</t>
  </si>
  <si>
    <t>Hedge Row</t>
  </si>
  <si>
    <t>Hedley Road</t>
  </si>
  <si>
    <t>Heenans Way</t>
  </si>
  <si>
    <t>Heidi Cres</t>
  </si>
  <si>
    <t>Heights Road</t>
  </si>
  <si>
    <t>Heke St</t>
  </si>
  <si>
    <t>Hekerua Road</t>
  </si>
  <si>
    <t>Helen Pl</t>
  </si>
  <si>
    <t>Helen Ryburn Place</t>
  </si>
  <si>
    <t>Helena St</t>
  </si>
  <si>
    <t>Helga Cres</t>
  </si>
  <si>
    <t>Helianthus Ave</t>
  </si>
  <si>
    <t>Helicon Place</t>
  </si>
  <si>
    <t>Helios Pl</t>
  </si>
  <si>
    <t>Hellabys Road</t>
  </si>
  <si>
    <t>Helland Dr</t>
  </si>
  <si>
    <t xml:space="preserve">Onewhero </t>
  </si>
  <si>
    <t>Helleur Road</t>
  </si>
  <si>
    <t>Hellyer Road</t>
  </si>
  <si>
    <t>Hellyers Street</t>
  </si>
  <si>
    <t>Helms Pl</t>
  </si>
  <si>
    <t>Helvetia Drive</t>
  </si>
  <si>
    <t>Helvetia Road</t>
  </si>
  <si>
    <t>Hemi Street</t>
  </si>
  <si>
    <t>Hemington St</t>
  </si>
  <si>
    <t>Hemsway Pl</t>
  </si>
  <si>
    <t>Henderson Pl</t>
  </si>
  <si>
    <t>Henderson Valley Road</t>
  </si>
  <si>
    <t>Hendon Ave</t>
  </si>
  <si>
    <t>Hendrika Crt</t>
  </si>
  <si>
    <t>Hendry Ave</t>
  </si>
  <si>
    <t>Henehan Cres (Private)</t>
  </si>
  <si>
    <t>Henley Road (Mt Eden)</t>
  </si>
  <si>
    <t>Henley Road (Kaukapakapa)</t>
  </si>
  <si>
    <t>Henriette Pl</t>
  </si>
  <si>
    <t>Henry Curd Tce</t>
  </si>
  <si>
    <t>Henry Lane</t>
  </si>
  <si>
    <t>Henry Louis Crt (Private)</t>
  </si>
  <si>
    <t>Henry Partington Place</t>
  </si>
  <si>
    <t>Henry Rose Place</t>
  </si>
  <si>
    <t>Henry St</t>
  </si>
  <si>
    <t>Henshaw Ave</t>
  </si>
  <si>
    <t>Henslowe Pl</t>
  </si>
  <si>
    <t>Henson Road</t>
  </si>
  <si>
    <t>Henwood Road (Papatoetoe)</t>
  </si>
  <si>
    <t>Henwood Road (Taupaki)</t>
  </si>
  <si>
    <t>Hepburn Creek Road</t>
  </si>
  <si>
    <t>Hepburn Road</t>
  </si>
  <si>
    <t>Hepburn St</t>
  </si>
  <si>
    <t>Hepper St</t>
  </si>
  <si>
    <t>Herald Pl</t>
  </si>
  <si>
    <t>Herbert Road</t>
  </si>
  <si>
    <t>Herbert Street</t>
  </si>
  <si>
    <t>Hercules Dr</t>
  </si>
  <si>
    <t>Herd Road</t>
  </si>
  <si>
    <t>Herdman St</t>
  </si>
  <si>
    <t>Hereford St (Freemans Bay)</t>
  </si>
  <si>
    <t>Hereford St (Waitakere)</t>
  </si>
  <si>
    <t>Heremai St</t>
  </si>
  <si>
    <t>Heretaunga Ave</t>
  </si>
  <si>
    <t>Heritage Estate (Private)</t>
  </si>
  <si>
    <t>Heritage Lane</t>
  </si>
  <si>
    <t>Heritage Rise</t>
  </si>
  <si>
    <t>Heritage Way</t>
  </si>
  <si>
    <t>Herman Street</t>
  </si>
  <si>
    <t>Herne Bay Road</t>
  </si>
  <si>
    <t>Heron Lane</t>
  </si>
  <si>
    <t>Heron Place (Waiuku)</t>
  </si>
  <si>
    <t>Heron Pl (Pakuranga)</t>
  </si>
  <si>
    <t>Herons Way</t>
  </si>
  <si>
    <t>Herrings Cove Pl</t>
  </si>
  <si>
    <t>Herringson Ave</t>
  </si>
  <si>
    <t>HertFord St</t>
  </si>
  <si>
    <t>Hesketh St</t>
  </si>
  <si>
    <t>Hetana St</t>
  </si>
  <si>
    <t>Hetherington Road</t>
  </si>
  <si>
    <t>Heversham Pl</t>
  </si>
  <si>
    <t>Hewlett Road</t>
  </si>
  <si>
    <t>Hewson Drive</t>
  </si>
  <si>
    <t>Hewson St</t>
  </si>
  <si>
    <t>Hexham Street</t>
  </si>
  <si>
    <t>Heybridge St</t>
  </si>
  <si>
    <t>HeyFord Cl</t>
  </si>
  <si>
    <t>Heyington Way</t>
  </si>
  <si>
    <t>Heywood Cres</t>
  </si>
  <si>
    <t>Hibernian Dr</t>
  </si>
  <si>
    <t>Hibiscus Avenue</t>
  </si>
  <si>
    <t>Hibiscus Coast Highway (170 - 176)</t>
  </si>
  <si>
    <t>Hibiscus Coast Highway (178 - 202)</t>
  </si>
  <si>
    <t>Hibiscus Coast Highway (29 - 41)</t>
  </si>
  <si>
    <t>Hibiscus Coast Highway (86 - 130)</t>
  </si>
  <si>
    <t>Hibiscus Coast Hway</t>
  </si>
  <si>
    <t>Waiwera - Silverdale</t>
  </si>
  <si>
    <t xml:space="preserve">Hibiscus Coast Hway </t>
  </si>
  <si>
    <t>Hibiscus Crescent</t>
  </si>
  <si>
    <t>Hibiscus Drive</t>
  </si>
  <si>
    <t>Hibiscus Pl</t>
  </si>
  <si>
    <t>Hickory Ave</t>
  </si>
  <si>
    <t>Higgs Road</t>
  </si>
  <si>
    <t>High Road</t>
  </si>
  <si>
    <t>High St (City)</t>
  </si>
  <si>
    <t>High St (Otahuhu)</t>
  </si>
  <si>
    <t>High Street (Devonport)</t>
  </si>
  <si>
    <t>High Trees Pl (Private)</t>
  </si>
  <si>
    <t>Higham Ferrers Place</t>
  </si>
  <si>
    <t>Higham Road</t>
  </si>
  <si>
    <t>Highbrook Dr (Otara)</t>
  </si>
  <si>
    <t>Highbrook Dr (Tamaki)</t>
  </si>
  <si>
    <t>Tamaki</t>
  </si>
  <si>
    <t>Highbury Bypass</t>
  </si>
  <si>
    <t>Highbury St</t>
  </si>
  <si>
    <t>Highcliffe Road</t>
  </si>
  <si>
    <t>Highfields Tce</t>
  </si>
  <si>
    <t>Highgate Pl</t>
  </si>
  <si>
    <t>Highgrove Lane</t>
  </si>
  <si>
    <t>Highland Ave</t>
  </si>
  <si>
    <t xml:space="preserve">Highland Park Dr </t>
  </si>
  <si>
    <t>Highland Road</t>
  </si>
  <si>
    <t>Highlight Pde</t>
  </si>
  <si>
    <t>Highridge Road (Clevedon)</t>
  </si>
  <si>
    <t>Highridge Road (Papakura)</t>
  </si>
  <si>
    <t>Highwic Ave</t>
  </si>
  <si>
    <t>Highwood Grove</t>
  </si>
  <si>
    <t>Hikurangi St</t>
  </si>
  <si>
    <t>Hilborn Road</t>
  </si>
  <si>
    <t>Hilda Road</t>
  </si>
  <si>
    <t>Hill Cres (Papakura)</t>
  </si>
  <si>
    <t>Hill Cres (New Lynn)</t>
  </si>
  <si>
    <t>Hill Road (Waiheke)</t>
  </si>
  <si>
    <t>Hill Road (Glenbrook Beach)</t>
  </si>
  <si>
    <t>Hill Road (Manurewa)</t>
  </si>
  <si>
    <t>Hill Road (Papatoetoe)</t>
  </si>
  <si>
    <t>Hill Rise</t>
  </si>
  <si>
    <t>Hill Street (Onehunga)</t>
  </si>
  <si>
    <t>Hill Street (Leigh)</t>
  </si>
  <si>
    <t>Hill Street 3 (Warkworth)</t>
  </si>
  <si>
    <t>Hillary Crescent</t>
  </si>
  <si>
    <t>Hillary Heights Ave</t>
  </si>
  <si>
    <t>Hillary Square</t>
  </si>
  <si>
    <t>Hillcrest Avenue</t>
  </si>
  <si>
    <t>Hillcrest Gr</t>
  </si>
  <si>
    <t>Hillcrest Road (Papatoetoe)</t>
  </si>
  <si>
    <t>Hillcrest Road (Orewa)</t>
  </si>
  <si>
    <t>Hilling St</t>
  </si>
  <si>
    <t>Hillman Pl</t>
  </si>
  <si>
    <t>Hills Road</t>
  </si>
  <si>
    <t>Hillsborough Road</t>
  </si>
  <si>
    <t>Hillsb/Lynfield</t>
  </si>
  <si>
    <t>Hillsdale Road</t>
  </si>
  <si>
    <t>Hillside Cres North</t>
  </si>
  <si>
    <t>Hillside Cres South</t>
  </si>
  <si>
    <t>Hillside Crescent</t>
  </si>
  <si>
    <t>Hillside Road (Mt Wellington)</t>
  </si>
  <si>
    <t>Hillside Road (Papatoetoe)</t>
  </si>
  <si>
    <t>Hillside Road (Waiheke)</t>
  </si>
  <si>
    <t>Hillside Road (Sunset North)</t>
  </si>
  <si>
    <t>Hilltop Road (Otara)</t>
  </si>
  <si>
    <t>Hilltop Road (Pukekohe)</t>
  </si>
  <si>
    <t>Hilltop St</t>
  </si>
  <si>
    <t>Hillview Ave</t>
  </si>
  <si>
    <t>Hillview Road</t>
  </si>
  <si>
    <t>Hillwell Dr</t>
  </si>
  <si>
    <t>Hilstan Pl</t>
  </si>
  <si>
    <t>Hilton Close</t>
  </si>
  <si>
    <t>Hilton Pl</t>
  </si>
  <si>
    <t>Himalaya Cres</t>
  </si>
  <si>
    <t>Himalaya Dr</t>
  </si>
  <si>
    <t>Himikera Ave</t>
  </si>
  <si>
    <t>Hinaki St</t>
  </si>
  <si>
    <t>Hinau Road (Mangere)</t>
  </si>
  <si>
    <t>Hinau Road (Karaka)</t>
  </si>
  <si>
    <t>Manurewa - Papakura</t>
  </si>
  <si>
    <t>Hinau Road (Waimauku)</t>
  </si>
  <si>
    <t>Hinau St</t>
  </si>
  <si>
    <t>Hinckley Crt</t>
  </si>
  <si>
    <t>Hindle Road</t>
  </si>
  <si>
    <t>Hindmarsh St</t>
  </si>
  <si>
    <t>Hinekohu St</t>
  </si>
  <si>
    <t>Hinemoa Place</t>
  </si>
  <si>
    <t>Hinemoa Street</t>
  </si>
  <si>
    <t>Hinemoa Terrace</t>
  </si>
  <si>
    <t>Hinerau St</t>
  </si>
  <si>
    <t>Hingaia Road</t>
  </si>
  <si>
    <t>Hinton Pl</t>
  </si>
  <si>
    <t>Hira Way  (Private)</t>
  </si>
  <si>
    <t>Hiriri Ave</t>
  </si>
  <si>
    <t>Hitchcock Crescent</t>
  </si>
  <si>
    <t>Hitchcock Road</t>
  </si>
  <si>
    <t>Hiwi Crescent</t>
  </si>
  <si>
    <t>Hiwihau Place</t>
  </si>
  <si>
    <t>Hiwinui Road</t>
  </si>
  <si>
    <t>Hoani Gl</t>
  </si>
  <si>
    <t>Hobart Cres</t>
  </si>
  <si>
    <t>Hobbs Road</t>
  </si>
  <si>
    <t>Hobby Avenue</t>
  </si>
  <si>
    <t>Hobday Pl</t>
  </si>
  <si>
    <t>Hobie Crt</t>
  </si>
  <si>
    <t>Hobill Ave</t>
  </si>
  <si>
    <t>Hobman Pl</t>
  </si>
  <si>
    <t>Hobson Circle (Private)</t>
  </si>
  <si>
    <t>Hobson Dr</t>
  </si>
  <si>
    <t>Hobson Heights Road</t>
  </si>
  <si>
    <t>Hobson Road</t>
  </si>
  <si>
    <t>Hobson St</t>
  </si>
  <si>
    <t>Hobson Tce</t>
  </si>
  <si>
    <t>Hobsonville Point Road</t>
  </si>
  <si>
    <t>Hobsonville Road (Hobsonville)</t>
  </si>
  <si>
    <t>Hobsonville Road (Massey)</t>
  </si>
  <si>
    <t>Hocken Pl</t>
  </si>
  <si>
    <t>Hodgart Road</t>
  </si>
  <si>
    <t>Hepburn Creek</t>
  </si>
  <si>
    <t>Hoffmans Way (Private)</t>
  </si>
  <si>
    <t>Hogan St</t>
  </si>
  <si>
    <t>Hogans Road</t>
  </si>
  <si>
    <t>Hogarth Rise</t>
  </si>
  <si>
    <t>Hoheria Road</t>
  </si>
  <si>
    <t>Hohipere St</t>
  </si>
  <si>
    <t>Hokianga St</t>
  </si>
  <si>
    <t>Hokonui Road</t>
  </si>
  <si>
    <t>Hokowhitu Place</t>
  </si>
  <si>
    <t>Holborn Pl</t>
  </si>
  <si>
    <t>Holbrook Pl</t>
  </si>
  <si>
    <t>Holbrook St</t>
  </si>
  <si>
    <t>Holdaway Avenue</t>
  </si>
  <si>
    <t>Holden Pl</t>
  </si>
  <si>
    <t>Holdens Road (Clevedon)</t>
  </si>
  <si>
    <t>Holdens Road (Oratia)</t>
  </si>
  <si>
    <t>Holder Place</t>
  </si>
  <si>
    <t>Holdsworth Ave</t>
  </si>
  <si>
    <t>Holgate Ave</t>
  </si>
  <si>
    <t>Holgate Road</t>
  </si>
  <si>
    <t>Holiday Road (Milford)</t>
  </si>
  <si>
    <t>Holiday Road (Stanmore Bay)</t>
  </si>
  <si>
    <t>Holland Ave</t>
  </si>
  <si>
    <t>Holland Road</t>
  </si>
  <si>
    <t>Holland St</t>
  </si>
  <si>
    <t>Hollinbrigg Pl</t>
  </si>
  <si>
    <t>Holloway Pl</t>
  </si>
  <si>
    <t>Holly St</t>
  </si>
  <si>
    <t>Holly Way</t>
  </si>
  <si>
    <t>HollyFord Dr</t>
  </si>
  <si>
    <t>Hollyhock Place</t>
  </si>
  <si>
    <t>Hollywood Ave (Royal Oak)</t>
  </si>
  <si>
    <t>Hollywood Ave (Waitakere)</t>
  </si>
  <si>
    <t>Holman Road</t>
  </si>
  <si>
    <t>Holmes Dr</t>
  </si>
  <si>
    <t>Holmes Dr South</t>
  </si>
  <si>
    <t>Holmes Road</t>
  </si>
  <si>
    <t>Holroyd Pl</t>
  </si>
  <si>
    <t>Holsten Pl</t>
  </si>
  <si>
    <t>Holt Avenue</t>
  </si>
  <si>
    <t>Holyoake Place</t>
  </si>
  <si>
    <t>Homai Road</t>
  </si>
  <si>
    <t>Homai St</t>
  </si>
  <si>
    <t>Home Place</t>
  </si>
  <si>
    <t xml:space="preserve">Home St </t>
  </si>
  <si>
    <t>Homestead Dr</t>
  </si>
  <si>
    <t>Homestead Road</t>
  </si>
  <si>
    <t>Home Bound Drive</t>
  </si>
  <si>
    <t>Homewood Place</t>
  </si>
  <si>
    <t>Hona Ave</t>
  </si>
  <si>
    <t>Honan Pl</t>
  </si>
  <si>
    <t>Honey Pl</t>
  </si>
  <si>
    <t>Honeysuckle Lane</t>
  </si>
  <si>
    <t>Hood Street</t>
  </si>
  <si>
    <t>Hooker Pl</t>
  </si>
  <si>
    <t>Hooks Pl</t>
  </si>
  <si>
    <t>Hooks Road</t>
  </si>
  <si>
    <t>Hooper Ave</t>
  </si>
  <si>
    <t>Hope Farm Ave</t>
  </si>
  <si>
    <t>Hope Pl</t>
  </si>
  <si>
    <t>Hope St</t>
  </si>
  <si>
    <t>Hopetoun St</t>
  </si>
  <si>
    <t>Hopkins Cres</t>
  </si>
  <si>
    <t>Horizon View Road</t>
  </si>
  <si>
    <t>Horizon Way</t>
  </si>
  <si>
    <t>Horlicks Pl</t>
  </si>
  <si>
    <t>Hornbill Drive</t>
  </si>
  <si>
    <t>Hornes Lane</t>
  </si>
  <si>
    <t>Hornsey Ave</t>
  </si>
  <si>
    <t>Horoeka Ave</t>
  </si>
  <si>
    <t>Horopito St</t>
  </si>
  <si>
    <t>Hororata Street</t>
  </si>
  <si>
    <t>Horotutu Road</t>
  </si>
  <si>
    <t>Horseshoe Bush Road</t>
  </si>
  <si>
    <t>Horsham Pl</t>
  </si>
  <si>
    <t>Horsman Road</t>
  </si>
  <si>
    <t>Horton Ave</t>
  </si>
  <si>
    <t>Horwell Pl</t>
  </si>
  <si>
    <t>Hosking Pl (Clarks Beach)</t>
  </si>
  <si>
    <t>Hosking Pl (Waiuku)</t>
  </si>
  <si>
    <t>Hoskins Ave</t>
  </si>
  <si>
    <t>Hospital Road (Otahuhu)</t>
  </si>
  <si>
    <t>Hospital Road (Private)</t>
  </si>
  <si>
    <t>Hostel Access Road</t>
  </si>
  <si>
    <t>Hoteo Ave</t>
  </si>
  <si>
    <t>Hoteo River Road</t>
  </si>
  <si>
    <t>Hoteo</t>
  </si>
  <si>
    <t>Hoteo Station Road</t>
  </si>
  <si>
    <t>Hotspur Place</t>
  </si>
  <si>
    <t>Hotunui Dr</t>
  </si>
  <si>
    <t>Hoturoa Pl</t>
  </si>
  <si>
    <t>Houghton St</t>
  </si>
  <si>
    <t>Houhere Close</t>
  </si>
  <si>
    <t>Houpara St</t>
  </si>
  <si>
    <t>House Ave</t>
  </si>
  <si>
    <t>Houston Place</t>
  </si>
  <si>
    <t>Ho Hunter Ave</t>
  </si>
  <si>
    <t>Ho Road (Orere Point)</t>
  </si>
  <si>
    <t>Ho Road (Northcote)</t>
  </si>
  <si>
    <t>Howden St</t>
  </si>
  <si>
    <t>Howe St (Howick)</t>
  </si>
  <si>
    <t>Howe St (City)</t>
  </si>
  <si>
    <t>Howelen Road</t>
  </si>
  <si>
    <t>Howell Cres</t>
  </si>
  <si>
    <t>Howith St</t>
  </si>
  <si>
    <t>Howlett St</t>
  </si>
  <si>
    <t>Hoya Crt</t>
  </si>
  <si>
    <t>Hoylake Pl</t>
  </si>
  <si>
    <t>Huapai St</t>
  </si>
  <si>
    <t>Huber St</t>
  </si>
  <si>
    <t>Hubert Henderson Pl</t>
  </si>
  <si>
    <t>Hudson Lane</t>
  </si>
  <si>
    <t>Hudson Road (Grahams Beach)</t>
  </si>
  <si>
    <t>Hudson Road (Warkworth)</t>
  </si>
  <si>
    <t>Hudson St</t>
  </si>
  <si>
    <t>Hueglow Rise</t>
  </si>
  <si>
    <t>Hugh Brown Dr</t>
  </si>
  <si>
    <t>Hugh Green Drive</t>
  </si>
  <si>
    <t>Hughdene Pl</t>
  </si>
  <si>
    <t>Hughes Tce</t>
  </si>
  <si>
    <t>Hugo Johnston Dr</t>
  </si>
  <si>
    <t>Huia Dam Road</t>
  </si>
  <si>
    <t>Huia Lookout Road</t>
  </si>
  <si>
    <t>Huia Road</t>
  </si>
  <si>
    <t>Huia Road (Otahuhu)</t>
  </si>
  <si>
    <t>Huia Road (Pt Chevalier)</t>
  </si>
  <si>
    <t>Huia Road (Waitakere)</t>
  </si>
  <si>
    <t>Huia St (Waiuku)</t>
  </si>
  <si>
    <t>Huia St (Waiheke)</t>
  </si>
  <si>
    <t>Huia Street (Stanley Point)</t>
  </si>
  <si>
    <t>Huka Road</t>
  </si>
  <si>
    <t>Hukanui Cres</t>
  </si>
  <si>
    <t>Hull Pl</t>
  </si>
  <si>
    <t>Hull Road (Waiuku)</t>
  </si>
  <si>
    <t>Hull Road (Dairy Flat)</t>
  </si>
  <si>
    <t>Hulme Pl</t>
  </si>
  <si>
    <t>Hulse Ave</t>
  </si>
  <si>
    <t>Humariri St</t>
  </si>
  <si>
    <t>Humber Pl</t>
  </si>
  <si>
    <t>Hume Drive</t>
  </si>
  <si>
    <t>Humphrey Kemp Ave</t>
  </si>
  <si>
    <t>Humphreys Pl</t>
  </si>
  <si>
    <t>Hungry Creek Road</t>
  </si>
  <si>
    <t>Huntaway Lane</t>
  </si>
  <si>
    <t>Hunter Road (Patumahoe)</t>
  </si>
  <si>
    <t>Hunter Road (Taupaki)</t>
  </si>
  <si>
    <t>Hunters Park Dr</t>
  </si>
  <si>
    <t>Hunterville Crt (Private)</t>
  </si>
  <si>
    <t>Huntington Dr</t>
  </si>
  <si>
    <t>Huntington Park Drive</t>
  </si>
  <si>
    <t>Huntingtree Ave</t>
  </si>
  <si>
    <t>Huntly Ave</t>
  </si>
  <si>
    <t>Huntly Road</t>
  </si>
  <si>
    <t>Hunua Gorge Road</t>
  </si>
  <si>
    <t>Hunua Road (Hunua)</t>
  </si>
  <si>
    <t>Hunua Road (Papakura)</t>
  </si>
  <si>
    <t>Hurdlow Place</t>
  </si>
  <si>
    <t>Huriaro Pl</t>
  </si>
  <si>
    <t>Hurley Pl</t>
  </si>
  <si>
    <t>Huron Street</t>
  </si>
  <si>
    <t>Hurst St</t>
  </si>
  <si>
    <t>Hurstbourn Priors</t>
  </si>
  <si>
    <t>Hurstmere Road</t>
  </si>
  <si>
    <t>Hurstwood Pl</t>
  </si>
  <si>
    <t>Huruhi Road</t>
  </si>
  <si>
    <t>Huruhuru Road</t>
  </si>
  <si>
    <t>Hutchinson Ave</t>
  </si>
  <si>
    <t>Hutchinson Road</t>
  </si>
  <si>
    <t>Wharepapa</t>
  </si>
  <si>
    <t>Hutchinsons Road</t>
  </si>
  <si>
    <t>Hutt Road</t>
  </si>
  <si>
    <t>Hutton St</t>
  </si>
  <si>
    <t>Huxley Pl</t>
  </si>
  <si>
    <t>Hyde Road (Clevedon)</t>
  </si>
  <si>
    <t>Hyde Road (Browns Bay)</t>
  </si>
  <si>
    <t>Hyde St (Manurewa)</t>
  </si>
  <si>
    <t>Hyde Street (Forrest Hill)</t>
  </si>
  <si>
    <t>Hydra Pl</t>
  </si>
  <si>
    <t>Hyland Pl</t>
  </si>
  <si>
    <t>Hyperion Dr</t>
  </si>
  <si>
    <t>Hythe Terrace</t>
  </si>
  <si>
    <t>Hywell Pl</t>
  </si>
  <si>
    <t>Ian Jones Crt</t>
  </si>
  <si>
    <t>Ian Marwick Place</t>
  </si>
  <si>
    <t>Ian Mckinnon Dr</t>
  </si>
  <si>
    <t>Ian Pl</t>
  </si>
  <si>
    <t>Ian Sage Avenue</t>
  </si>
  <si>
    <t>Iberia Pl</t>
  </si>
  <si>
    <t>Icarus Pl</t>
  </si>
  <si>
    <t>Idaho Pl</t>
  </si>
  <si>
    <t>Idesia Pl</t>
  </si>
  <si>
    <t>Idlewild Ave</t>
  </si>
  <si>
    <t>Idris Crt</t>
  </si>
  <si>
    <t>Idyll Place</t>
  </si>
  <si>
    <t>Ifield Crt</t>
  </si>
  <si>
    <t>Igloo Pl</t>
  </si>
  <si>
    <t>Ihaka Pl</t>
  </si>
  <si>
    <t>Ihumata Road</t>
  </si>
  <si>
    <t>Ihumatao Quarry Road</t>
  </si>
  <si>
    <t>Ihumatao Road</t>
  </si>
  <si>
    <t>Ilam Lane</t>
  </si>
  <si>
    <t>Ilex Pl</t>
  </si>
  <si>
    <t>IlFord Cres</t>
  </si>
  <si>
    <t>Iliad Pl</t>
  </si>
  <si>
    <t>Illana Pl</t>
  </si>
  <si>
    <t>Imatra Pl</t>
  </si>
  <si>
    <t>Imelda Road</t>
  </si>
  <si>
    <t>Imjin Pl</t>
  </si>
  <si>
    <t>Imogene Way</t>
  </si>
  <si>
    <t>Impala Pl</t>
  </si>
  <si>
    <t>Imperial Pl (Flat Bush)</t>
  </si>
  <si>
    <t>Imperial Pl (Henderson)</t>
  </si>
  <si>
    <t>Imrie Ave</t>
  </si>
  <si>
    <t>Ina Ville Dr</t>
  </si>
  <si>
    <t>Inagh Cl</t>
  </si>
  <si>
    <t>Inaka Pl</t>
  </si>
  <si>
    <t>titirangi</t>
  </si>
  <si>
    <t>Inanga Lane</t>
  </si>
  <si>
    <t>Inca Place (Red Hill</t>
  </si>
  <si>
    <t>Inca Place (Snells Beach)</t>
  </si>
  <si>
    <t>Inchinnam Road</t>
  </si>
  <si>
    <t>Index Pl</t>
  </si>
  <si>
    <t>Indus Pl</t>
  </si>
  <si>
    <t>Industry Road</t>
  </si>
  <si>
    <t xml:space="preserve">Infidel Place </t>
  </si>
  <si>
    <t>Inga Road</t>
  </si>
  <si>
    <t>Ingleby Pl</t>
  </si>
  <si>
    <t>Ingleton Road</t>
  </si>
  <si>
    <t>Inglewood St</t>
  </si>
  <si>
    <t>Inglis Street</t>
  </si>
  <si>
    <t>Birenhead</t>
  </si>
  <si>
    <t>Ingot Place</t>
  </si>
  <si>
    <t>Ingram Cres</t>
  </si>
  <si>
    <t>Ingram Road (Remuera)</t>
  </si>
  <si>
    <t>Ingram Road (Bombay)</t>
  </si>
  <si>
    <t>Ingram St</t>
  </si>
  <si>
    <t>Inkerman St</t>
  </si>
  <si>
    <t>Inkster Street</t>
  </si>
  <si>
    <t>Inland Road</t>
  </si>
  <si>
    <t>Inlet Road</t>
  </si>
  <si>
    <t>Inlet Views</t>
  </si>
  <si>
    <t>Innisfree Dr</t>
  </si>
  <si>
    <t>Innismara Ave</t>
  </si>
  <si>
    <t>Innisowen Pl</t>
  </si>
  <si>
    <t>Intrepid Cres</t>
  </si>
  <si>
    <t>Intrepid Place</t>
  </si>
  <si>
    <t>Inver St</t>
  </si>
  <si>
    <t>Inverary Ave</t>
  </si>
  <si>
    <t>Inverell Ave</t>
  </si>
  <si>
    <t>Invermay Ave</t>
  </si>
  <si>
    <t>Inverness Road</t>
  </si>
  <si>
    <t>Inwood St</t>
  </si>
  <si>
    <t>Iona Avenue</t>
  </si>
  <si>
    <t>Iona Pl</t>
  </si>
  <si>
    <t>Iona Road</t>
  </si>
  <si>
    <t>Iorangi Pl</t>
  </si>
  <si>
    <t>Iota Pl</t>
  </si>
  <si>
    <t>Ipswich Pl</t>
  </si>
  <si>
    <t>Ira St</t>
  </si>
  <si>
    <t>Ireland Pl</t>
  </si>
  <si>
    <t>Ireland Road (Panmure)</t>
  </si>
  <si>
    <t>Ireland Road (Waitoki)</t>
  </si>
  <si>
    <t>Ireland St (Freemans Bay)</t>
  </si>
  <si>
    <t>Irene Ave</t>
  </si>
  <si>
    <t>Irirangi Road</t>
  </si>
  <si>
    <t>Iris Pl</t>
  </si>
  <si>
    <t>Iris Street</t>
  </si>
  <si>
    <t>Iris Watch</t>
  </si>
  <si>
    <t>Irongate Ave</t>
  </si>
  <si>
    <t>Ironstone Pl</t>
  </si>
  <si>
    <t>Irvine Place</t>
  </si>
  <si>
    <t>Irvine Road</t>
  </si>
  <si>
    <t>Irwin Road</t>
  </si>
  <si>
    <t>Isaac Pl</t>
  </si>
  <si>
    <t>Isabella Dr</t>
  </si>
  <si>
    <t>Isherwood Pl</t>
  </si>
  <si>
    <t>Island Bay Road</t>
  </si>
  <si>
    <t>Island Road</t>
  </si>
  <si>
    <t>Island View Drive</t>
  </si>
  <si>
    <t>Island View Road</t>
  </si>
  <si>
    <t>Island View Tce</t>
  </si>
  <si>
    <t>Island Way</t>
  </si>
  <si>
    <t>Islay Pl</t>
  </si>
  <si>
    <t>Islington Ave</t>
  </si>
  <si>
    <t>Islington St</t>
  </si>
  <si>
    <t>Isobel Road</t>
  </si>
  <si>
    <t>Isola Pl</t>
  </si>
  <si>
    <t>Israel Ave</t>
  </si>
  <si>
    <t>Italia Gr (Private)</t>
  </si>
  <si>
    <t>Ivan Whale Pl (Private)</t>
  </si>
  <si>
    <t>Ivanhoe Road</t>
  </si>
  <si>
    <t>Ivon Road</t>
  </si>
  <si>
    <t>Ivy Place</t>
  </si>
  <si>
    <t>Ixia Pl</t>
  </si>
  <si>
    <t>J Farmer Road</t>
  </si>
  <si>
    <t>J Greenwood Road</t>
  </si>
  <si>
    <t>J Mason Road</t>
  </si>
  <si>
    <t>J Tolhopf Road</t>
  </si>
  <si>
    <t>J Turnwald Road</t>
  </si>
  <si>
    <t>J.Hull Road</t>
  </si>
  <si>
    <t>J.Irwin Road</t>
  </si>
  <si>
    <t>J.Renall Road</t>
  </si>
  <si>
    <t>Jacanas Place</t>
  </si>
  <si>
    <t>Jacaranda Avenue</t>
  </si>
  <si>
    <t>Jacaranda Crt</t>
  </si>
  <si>
    <t>Jacinta Gr</t>
  </si>
  <si>
    <t>Jack Barry Road</t>
  </si>
  <si>
    <t>Jack Browne Pl</t>
  </si>
  <si>
    <t>Jack Christie Dr (Private)</t>
  </si>
  <si>
    <t>Jack Clark Way (Private)</t>
  </si>
  <si>
    <t>Jack Conway Ave</t>
  </si>
  <si>
    <t>Jack Farrell Pl</t>
  </si>
  <si>
    <t>Jack Hawken Lane</t>
  </si>
  <si>
    <t>Jack Hinton Drive</t>
  </si>
  <si>
    <t>Jack Lachlan Dr</t>
  </si>
  <si>
    <t>Jack Paterson Road</t>
  </si>
  <si>
    <t>Jack Place</t>
  </si>
  <si>
    <t>Jackies Pl</t>
  </si>
  <si>
    <t>Jackmans Lane (Private)</t>
  </si>
  <si>
    <t>Jackson Crescent</t>
  </si>
  <si>
    <t>Martins Bay</t>
  </si>
  <si>
    <t>Jackson Pl</t>
  </si>
  <si>
    <t>Jackson St</t>
  </si>
  <si>
    <t>Jackson Way</t>
  </si>
  <si>
    <t>Jacobs Way</t>
  </si>
  <si>
    <t>Jacqueline Pl</t>
  </si>
  <si>
    <t>Jade Ave</t>
  </si>
  <si>
    <t>Jade Court</t>
  </si>
  <si>
    <t>Jade River Place</t>
  </si>
  <si>
    <t>Jadewynn Dr</t>
  </si>
  <si>
    <t>Jadon Cl</t>
  </si>
  <si>
    <t>Jaemont Ave</t>
  </si>
  <si>
    <t>Jamaica Pl</t>
  </si>
  <si>
    <t>James Bright Lane</t>
  </si>
  <si>
    <t>James Cook Cres</t>
  </si>
  <si>
    <t>James Evans Drive</t>
  </si>
  <si>
    <t>James Fletcher Dr</t>
  </si>
  <si>
    <t>James Laurie St</t>
  </si>
  <si>
    <t>James Mackie Road</t>
  </si>
  <si>
    <t>James Mcleod Road</t>
  </si>
  <si>
    <t>Shelly Beach</t>
  </si>
  <si>
    <t>James Paige Lane</t>
  </si>
  <si>
    <t>James Pl</t>
  </si>
  <si>
    <t>James Preston Ave</t>
  </si>
  <si>
    <t>James Road</t>
  </si>
  <si>
    <t>James Scott Pl</t>
  </si>
  <si>
    <t>James St (Mangere)</t>
  </si>
  <si>
    <t>James Street (Glenfield)</t>
  </si>
  <si>
    <t>James Street 2 (Sandspit)</t>
  </si>
  <si>
    <t>James Tyler Cres</t>
  </si>
  <si>
    <t>James Walter Pl</t>
  </si>
  <si>
    <t>Jamieson Road</t>
  </si>
  <si>
    <t>Jamish Drive</t>
  </si>
  <si>
    <t>Jammen Dr</t>
  </si>
  <si>
    <t>Jan Higgins Pl</t>
  </si>
  <si>
    <t>Jan Pl</t>
  </si>
  <si>
    <t>Jana Pl (Private)</t>
  </si>
  <si>
    <t>Jandell Cres</t>
  </si>
  <si>
    <t>Jane Cowie Ave</t>
  </si>
  <si>
    <t>Jane Eyre Dr</t>
  </si>
  <si>
    <t>Jane GifFord Pl (Pakuranga)</t>
  </si>
  <si>
    <t>Jane GifFord Place (Omaha Beach)</t>
  </si>
  <si>
    <t>Jane York Pl (Rak)</t>
  </si>
  <si>
    <t>Janese Pl</t>
  </si>
  <si>
    <t>Janet Clews Pl</t>
  </si>
  <si>
    <t>Janet Pl</t>
  </si>
  <si>
    <t>Janet St</t>
  </si>
  <si>
    <t>Janine Pl</t>
  </si>
  <si>
    <t>Janome Pl</t>
  </si>
  <si>
    <t>Janway Ave</t>
  </si>
  <si>
    <t>Japonica Drive</t>
  </si>
  <si>
    <t>Jarman Road</t>
  </si>
  <si>
    <t>Jarrah Pl</t>
  </si>
  <si>
    <t>Jarvis Way</t>
  </si>
  <si>
    <t>Jasmine Knoll</t>
  </si>
  <si>
    <t>Jasmine Pl</t>
  </si>
  <si>
    <t>Jason Ave</t>
  </si>
  <si>
    <t>Jasper Ave</t>
  </si>
  <si>
    <t>Javelin Close</t>
  </si>
  <si>
    <t>Javelin Pl</t>
  </si>
  <si>
    <t>Jay Crt</t>
  </si>
  <si>
    <t>Jayar Hgts</t>
  </si>
  <si>
    <t>Jaylo Pl</t>
  </si>
  <si>
    <t>Jayne Place</t>
  </si>
  <si>
    <t>Jays Road</t>
  </si>
  <si>
    <t>Jean Batten Pl</t>
  </si>
  <si>
    <t>Jean Mackay Place</t>
  </si>
  <si>
    <t>Jean Place</t>
  </si>
  <si>
    <t>Jeanette Place</t>
  </si>
  <si>
    <t>Jeff Pl</t>
  </si>
  <si>
    <t>Jefferson St</t>
  </si>
  <si>
    <t>Jeffery Reeve Cres</t>
  </si>
  <si>
    <t>Jeffs Road (Flat Bush)</t>
  </si>
  <si>
    <t>Jeffs Road (Dairy Flat)</t>
  </si>
  <si>
    <t>Jelas Road</t>
  </si>
  <si>
    <t>Jelicich Crt</t>
  </si>
  <si>
    <t>Jellicoe Pde</t>
  </si>
  <si>
    <t>Jellicoe Road (Manurewa)</t>
  </si>
  <si>
    <t>Jellicoe Road (Mt Wellington)</t>
  </si>
  <si>
    <t>Jellicoe Road (Pukekohe)</t>
  </si>
  <si>
    <t>Jellicoe Road (Rothesay Bay)</t>
  </si>
  <si>
    <t>Jellicoe St (City)</t>
  </si>
  <si>
    <t>Jellicoe St (Otahuhu)</t>
  </si>
  <si>
    <t>Jenanne Place</t>
  </si>
  <si>
    <t>Jenelin Road</t>
  </si>
  <si>
    <t>Jenkin Road</t>
  </si>
  <si>
    <t>Jenkins Pl</t>
  </si>
  <si>
    <t>Jenner Pl</t>
  </si>
  <si>
    <t>Jennifer Pl</t>
  </si>
  <si>
    <t>Jennings St</t>
  </si>
  <si>
    <t>Jenny Lane</t>
  </si>
  <si>
    <t>Jern Pl</t>
  </si>
  <si>
    <t>Jerpoint Dr</t>
  </si>
  <si>
    <t>Jerram St</t>
  </si>
  <si>
    <t>Jerry Green St</t>
  </si>
  <si>
    <t>Jersey Ave</t>
  </si>
  <si>
    <t>Jervis Road</t>
  </si>
  <si>
    <t>Jervois Road</t>
  </si>
  <si>
    <t>Jesmond Road</t>
  </si>
  <si>
    <t>Jesmond Tce</t>
  </si>
  <si>
    <t>Jessel St</t>
  </si>
  <si>
    <t>Jessika Pl</t>
  </si>
  <si>
    <t>Jessmae Place</t>
  </si>
  <si>
    <t>Jessop St</t>
  </si>
  <si>
    <t>Jever Pl</t>
  </si>
  <si>
    <t>Jezero Dr</t>
  </si>
  <si>
    <t>Jill Pl</t>
  </si>
  <si>
    <t>Jillian Dr</t>
  </si>
  <si>
    <t>Jillteresa Cres</t>
  </si>
  <si>
    <t>Jim Rhind Pl</t>
  </si>
  <si>
    <t>Jim Titchener Parade</t>
  </si>
  <si>
    <t>Joan St</t>
  </si>
  <si>
    <t>Joanna Lee Lane</t>
  </si>
  <si>
    <t>Joanne Pl</t>
  </si>
  <si>
    <t>Joblin Road</t>
  </si>
  <si>
    <t>Jodie Pl</t>
  </si>
  <si>
    <t>Joe F Stanley Pl</t>
  </si>
  <si>
    <t>John Andrew Drive</t>
  </si>
  <si>
    <t>John Bracken Way</t>
  </si>
  <si>
    <t>John Brian Drive</t>
  </si>
  <si>
    <t>Silverdale/Redvale</t>
  </si>
  <si>
    <t>John Broad Pl</t>
  </si>
  <si>
    <t>John Brooke Cres</t>
  </si>
  <si>
    <t>John Court Street</t>
  </si>
  <si>
    <t>John Davis Road</t>
  </si>
  <si>
    <t>John Dee Crescent</t>
  </si>
  <si>
    <t>John Downs Drive</t>
  </si>
  <si>
    <t>John F Kennedy Pl</t>
  </si>
  <si>
    <t>John Gill Road</t>
  </si>
  <si>
    <t>John Glenn Avenue</t>
  </si>
  <si>
    <t>John Goulter Dr (Airport)</t>
  </si>
  <si>
    <t>Auckland Airport</t>
  </si>
  <si>
    <t>John Hill Road</t>
  </si>
  <si>
    <t>John Hindmarsh Road</t>
  </si>
  <si>
    <t>John Jennings Drive</t>
  </si>
  <si>
    <t>John Lister Cl</t>
  </si>
  <si>
    <t>John Road</t>
  </si>
  <si>
    <t>John Rymer Pl</t>
  </si>
  <si>
    <t>John Shaw Dr</t>
  </si>
  <si>
    <t>John Sinclair Avenue</t>
  </si>
  <si>
    <t>John St (Mangere)</t>
  </si>
  <si>
    <t>John St (Otahuhu) (Private)</t>
  </si>
  <si>
    <t>John St (Patumahoe)</t>
  </si>
  <si>
    <t>John St (Ponsonby)</t>
  </si>
  <si>
    <t>John St (Pukekohe)</t>
  </si>
  <si>
    <t>John Stokes Tce (Private)</t>
  </si>
  <si>
    <t>John Walker Dr</t>
  </si>
  <si>
    <t>John Webster Pl</t>
  </si>
  <si>
    <t>Johns Lane</t>
  </si>
  <si>
    <t>Johnson Bay Road</t>
  </si>
  <si>
    <t>Johnston Road</t>
  </si>
  <si>
    <t>Johnstone St</t>
  </si>
  <si>
    <t>Johnstones Road</t>
  </si>
  <si>
    <t>Jolson Road</t>
  </si>
  <si>
    <t>Jolyn Pl</t>
  </si>
  <si>
    <t>Jomac Pl</t>
  </si>
  <si>
    <t>Jomard Terrace</t>
  </si>
  <si>
    <t>Jonathan Place</t>
  </si>
  <si>
    <t>Jones Road (Hunua)</t>
  </si>
  <si>
    <t>Jones Road (Red Hill)</t>
  </si>
  <si>
    <t>Jones Road (Omaha Flats)</t>
  </si>
  <si>
    <t>Omaha Flats</t>
  </si>
  <si>
    <t>Jonkers Road</t>
  </si>
  <si>
    <t>Jontue Pl</t>
  </si>
  <si>
    <t>Jopard Pl</t>
  </si>
  <si>
    <t>Jordan Ave</t>
  </si>
  <si>
    <t>Jordan Road (Mangere)</t>
  </si>
  <si>
    <t>Jordan Road (Makarau)</t>
  </si>
  <si>
    <t>Joseph Banks Tce (Private)</t>
  </si>
  <si>
    <t>Joseph Dunstan Drive</t>
  </si>
  <si>
    <t>Joseph Hammond Pl (Airport)</t>
  </si>
  <si>
    <t>Joseph St</t>
  </si>
  <si>
    <t>Joshua Pl</t>
  </si>
  <si>
    <t>Josie Lane (Private)</t>
  </si>
  <si>
    <t>Journeys End</t>
  </si>
  <si>
    <t>Joval Pl</t>
  </si>
  <si>
    <t>Jowsey Access Road</t>
  </si>
  <si>
    <t>Joy Street</t>
  </si>
  <si>
    <t>Joyce Adams Place</t>
  </si>
  <si>
    <t>Joyce St</t>
  </si>
  <si>
    <t>Joyden Place</t>
  </si>
  <si>
    <t>Jubaea Pl</t>
  </si>
  <si>
    <t>Jubilee Ave (Onehunga)</t>
  </si>
  <si>
    <t>Jubilee Avenue (Devonport)</t>
  </si>
  <si>
    <t>Judd Place</t>
  </si>
  <si>
    <t>Judge Richardson Dr</t>
  </si>
  <si>
    <t>Opaheke</t>
  </si>
  <si>
    <t>Judge St</t>
  </si>
  <si>
    <t>Judges Bay Road</t>
  </si>
  <si>
    <t>Judith Anne Dr</t>
  </si>
  <si>
    <t>Judith Pl</t>
  </si>
  <si>
    <t>Judkins Cres</t>
  </si>
  <si>
    <t>Jukes Pl</t>
  </si>
  <si>
    <t>Julia Place</t>
  </si>
  <si>
    <t>Julia Way  (Private)</t>
  </si>
  <si>
    <t>Julian Pl</t>
  </si>
  <si>
    <t>Julian St</t>
  </si>
  <si>
    <t>Juliana Way</t>
  </si>
  <si>
    <t>Juliet Ave</t>
  </si>
  <si>
    <t>Juliet Place</t>
  </si>
  <si>
    <t>Jumento Place</t>
  </si>
  <si>
    <t>Junction Road</t>
  </si>
  <si>
    <t>June Place</t>
  </si>
  <si>
    <t>Juneau Pl</t>
  </si>
  <si>
    <t>Juniper Road</t>
  </si>
  <si>
    <t>Jupiter St</t>
  </si>
  <si>
    <t>Jura Landing</t>
  </si>
  <si>
    <t>Jury Pl</t>
  </si>
  <si>
    <t>Justamere Pl</t>
  </si>
  <si>
    <t>Justin Pl</t>
  </si>
  <si>
    <t>Jutland Road (Manurewa)</t>
  </si>
  <si>
    <t>Jutland Road (Pukekohe)</t>
  </si>
  <si>
    <t>Jutland Road (Hauraki)</t>
  </si>
  <si>
    <t>Jutland Street</t>
  </si>
  <si>
    <t>Juvena Pl</t>
  </si>
  <si>
    <t>Jv Grant Road</t>
  </si>
  <si>
    <t>Kaanapali Pl</t>
  </si>
  <si>
    <t>Kadina Pl</t>
  </si>
  <si>
    <t>Kahala Pl</t>
  </si>
  <si>
    <t>Kahika Road</t>
  </si>
  <si>
    <t>Kahikatea Flat Road</t>
  </si>
  <si>
    <t>Kahikatea Pl</t>
  </si>
  <si>
    <t>Kahu Road</t>
  </si>
  <si>
    <t>Kahu St</t>
  </si>
  <si>
    <t>Kahurangi Pl (Manurewa)</t>
  </si>
  <si>
    <t>Kahurangi Place (Snells Beach)</t>
  </si>
  <si>
    <t>Kaiaraara Bay Road</t>
  </si>
  <si>
    <t>Kaihau Road</t>
  </si>
  <si>
    <t>Kaihu Street</t>
  </si>
  <si>
    <t>Kaikoura St</t>
  </si>
  <si>
    <t>Kaimahi Road</t>
  </si>
  <si>
    <t>Kaimata St</t>
  </si>
  <si>
    <t>Kaimoana St</t>
  </si>
  <si>
    <t>Kain St</t>
  </si>
  <si>
    <t xml:space="preserve">Kaipara Coast Highway </t>
  </si>
  <si>
    <t>Kaipara Crescent</t>
  </si>
  <si>
    <t>Kaipara Flats Road</t>
  </si>
  <si>
    <t>Kaipara Hills Road</t>
  </si>
  <si>
    <t>Glorit</t>
  </si>
  <si>
    <t>Kaipara Lake Road</t>
  </si>
  <si>
    <t>South Head</t>
  </si>
  <si>
    <t>Kaipara Portage Road</t>
  </si>
  <si>
    <t>Kaipara Road</t>
  </si>
  <si>
    <t>Kaipara View Road</t>
  </si>
  <si>
    <t>Kaipatiki Road</t>
  </si>
  <si>
    <t>Kairanga St</t>
  </si>
  <si>
    <t>Kaitarakihi Beach Access Road</t>
  </si>
  <si>
    <t>Kaitawa St</t>
  </si>
  <si>
    <t>Kaitoke Lane</t>
  </si>
  <si>
    <t>Kaitoto Road</t>
  </si>
  <si>
    <t>Kaitune Dr</t>
  </si>
  <si>
    <t>Kaiwaka Road</t>
  </si>
  <si>
    <t>Kaka St (Mangere)</t>
  </si>
  <si>
    <t>Kaka St (Otahuhu)</t>
  </si>
  <si>
    <t>Kaka Street (Northcote)</t>
  </si>
  <si>
    <t>Kakapo Pl</t>
  </si>
  <si>
    <t>Kakaraea Road</t>
  </si>
  <si>
    <t>Kakariki Ave</t>
  </si>
  <si>
    <t>Kakariki Views</t>
  </si>
  <si>
    <t>Kalberry Pl</t>
  </si>
  <si>
    <t>Kalgan Pl</t>
  </si>
  <si>
    <t>Kallaroo Pl</t>
  </si>
  <si>
    <t>Kallista Place</t>
  </si>
  <si>
    <t>Kallu Cres</t>
  </si>
  <si>
    <t>Kalmia St</t>
  </si>
  <si>
    <t>Kalmore Pl</t>
  </si>
  <si>
    <t>Kama Place</t>
  </si>
  <si>
    <t>Kamahi St</t>
  </si>
  <si>
    <t>Kamaka Road</t>
  </si>
  <si>
    <t>Kamara Road</t>
  </si>
  <si>
    <t>Kambalda St</t>
  </si>
  <si>
    <t>Kamulla Crt</t>
  </si>
  <si>
    <t>Kaniere Pl</t>
  </si>
  <si>
    <t>Kanohi Road</t>
  </si>
  <si>
    <t>Kanohi Tce</t>
  </si>
  <si>
    <t>Kanturk Cl</t>
  </si>
  <si>
    <t>Kanuka Road (Paparata)</t>
  </si>
  <si>
    <t>Kanuka Road (Sandspit)</t>
  </si>
  <si>
    <t>Kanuka St</t>
  </si>
  <si>
    <t>Kanuka Way</t>
  </si>
  <si>
    <t>Kapai Road</t>
  </si>
  <si>
    <t>Kapanui Street</t>
  </si>
  <si>
    <t>Kapiti Place</t>
  </si>
  <si>
    <t>Kaponga Cres</t>
  </si>
  <si>
    <t>Kaponga Lane</t>
  </si>
  <si>
    <t>Kapua St</t>
  </si>
  <si>
    <t>Kapuka Road</t>
  </si>
  <si>
    <t>Kapuni Road</t>
  </si>
  <si>
    <t>Karahu Lane</t>
  </si>
  <si>
    <t>Karaka Bay Road</t>
  </si>
  <si>
    <t>Karaka North Road</t>
  </si>
  <si>
    <t>Karaka Park Pl</t>
  </si>
  <si>
    <t>Karaka Road (Whenuapai)</t>
  </si>
  <si>
    <t>Karaka Road (Beachlands)</t>
  </si>
  <si>
    <t>Karaka Road (Kawakawa Bay)</t>
  </si>
  <si>
    <t>Karaka Road (Waiheke)</t>
  </si>
  <si>
    <t>Karaka Street (Eden Terrace)</t>
  </si>
  <si>
    <t>Waitemata &amp; Gulf</t>
  </si>
  <si>
    <t>Karaka St (Waitakere)</t>
  </si>
  <si>
    <t>Karaka Street (Helensville)</t>
  </si>
  <si>
    <t>Karaka Street (Takapuna)</t>
  </si>
  <si>
    <t>Karamu St</t>
  </si>
  <si>
    <t>Karangahape Road</t>
  </si>
  <si>
    <t>Karapiro St (Private)</t>
  </si>
  <si>
    <t>Karapiti Pl</t>
  </si>
  <si>
    <t>Karawa Pl</t>
  </si>
  <si>
    <t>Karekare Road</t>
  </si>
  <si>
    <t>Karemoana Dr</t>
  </si>
  <si>
    <t>Karen Road</t>
  </si>
  <si>
    <t>Karepiro Drive</t>
  </si>
  <si>
    <t>Karepo Cres</t>
  </si>
  <si>
    <t>Karetu Road</t>
  </si>
  <si>
    <t>Kari St</t>
  </si>
  <si>
    <t>Karika Pl</t>
  </si>
  <si>
    <t>Karina Pl</t>
  </si>
  <si>
    <t>Karioitahi Road</t>
  </si>
  <si>
    <t>Karo Pl</t>
  </si>
  <si>
    <t>Karori Cres</t>
  </si>
  <si>
    <t>Karoro Crt</t>
  </si>
  <si>
    <t>Karson Pl</t>
  </si>
  <si>
    <t>Karu St</t>
  </si>
  <si>
    <t>Kaseng Pl</t>
  </si>
  <si>
    <t>Kashmir Road</t>
  </si>
  <si>
    <t>Kasia Cl</t>
  </si>
  <si>
    <t>MAssey</t>
  </si>
  <si>
    <t>Kaspar Street</t>
  </si>
  <si>
    <t>Kassa Rise</t>
  </si>
  <si>
    <t>Katavich Pl</t>
  </si>
  <si>
    <t>Kate Sheppard Avenue</t>
  </si>
  <si>
    <t>Katene Place</t>
  </si>
  <si>
    <t>Kath Henry Lane</t>
  </si>
  <si>
    <t>Kath Hopper Drive</t>
  </si>
  <si>
    <t>Kathleen Reece Pl</t>
  </si>
  <si>
    <t>Kathleen Street</t>
  </si>
  <si>
    <t>Kathryn Ave</t>
  </si>
  <si>
    <t>Kathy Terrace</t>
  </si>
  <si>
    <t>Katoa St</t>
  </si>
  <si>
    <t>Katote Cl</t>
  </si>
  <si>
    <t>Katrina Pl</t>
  </si>
  <si>
    <t>Katui Street</t>
  </si>
  <si>
    <t>Kaumatua Pl</t>
  </si>
  <si>
    <t>Kauri Crescent (Huapai)</t>
  </si>
  <si>
    <t>Kauri Crescent 2 (Snells)</t>
  </si>
  <si>
    <t>Kauri Dr (Papakura)</t>
  </si>
  <si>
    <t>Kauri Dr (Waiuku)</t>
  </si>
  <si>
    <t>Kauri Drive (Sandspit)</t>
  </si>
  <si>
    <t>Kauri Glen Road</t>
  </si>
  <si>
    <t>Kauri Loop Road</t>
  </si>
  <si>
    <t>Kauri Point Road</t>
  </si>
  <si>
    <t>Kauri Road (Whenuapai)</t>
  </si>
  <si>
    <t>Kauri Road (Awhitu)</t>
  </si>
  <si>
    <t>Kauri Road (Pukekohe)</t>
  </si>
  <si>
    <t>Kauri Road (Birkenhead)</t>
  </si>
  <si>
    <t>Kauri Road (Stanmore Bay)</t>
  </si>
  <si>
    <t>Kauri View Road</t>
  </si>
  <si>
    <t>Kauriki Tce</t>
  </si>
  <si>
    <t>Kaurilands Road</t>
  </si>
  <si>
    <t>Kaurimu Rise</t>
  </si>
  <si>
    <t>Kautami Ave</t>
  </si>
  <si>
    <t>Kavanagh Pl</t>
  </si>
  <si>
    <t>Kawa Road</t>
  </si>
  <si>
    <t>Kawai Rise</t>
  </si>
  <si>
    <t>Kawaka St (Mt Eden)</t>
  </si>
  <si>
    <t>Kawaka St (Waitakere)</t>
  </si>
  <si>
    <t>Kawakawa Bay Coast Road</t>
  </si>
  <si>
    <t>Kawakawa-Orere Road</t>
  </si>
  <si>
    <t>Kawana Street</t>
  </si>
  <si>
    <t>Kawau Island Avenue</t>
  </si>
  <si>
    <t>Kawau Road</t>
  </si>
  <si>
    <t>Kawau View Road</t>
  </si>
  <si>
    <t>Kaweka St</t>
  </si>
  <si>
    <t>Kawerau Avenue</t>
  </si>
  <si>
    <t>Kawiti Ave</t>
  </si>
  <si>
    <t>Kay Cres</t>
  </si>
  <si>
    <t>Kay Dr</t>
  </si>
  <si>
    <t>Kay Road (Manurewa)</t>
  </si>
  <si>
    <t>Kay Road (Panmure)</t>
  </si>
  <si>
    <t>Kay Road (Waitakere)</t>
  </si>
  <si>
    <t>Kayeleen Pl</t>
  </si>
  <si>
    <t>Kayes Road</t>
  </si>
  <si>
    <t>Kayle Glen</t>
  </si>
  <si>
    <t>Kea Pl</t>
  </si>
  <si>
    <t>Kealy Road</t>
  </si>
  <si>
    <t>Keanes Road</t>
  </si>
  <si>
    <t>Keaney Road</t>
  </si>
  <si>
    <t>Ararimu</t>
  </si>
  <si>
    <t>Kearney Pl</t>
  </si>
  <si>
    <t>Keate Pl</t>
  </si>
  <si>
    <t>Keating Rise</t>
  </si>
  <si>
    <t>Keats Pl</t>
  </si>
  <si>
    <t>Keegan Dr</t>
  </si>
  <si>
    <t>Keeling Road</t>
  </si>
  <si>
    <t>Keenagh Rise</t>
  </si>
  <si>
    <t>Keeney Crt</t>
  </si>
  <si>
    <t>Keepers Drive</t>
  </si>
  <si>
    <t>Kegworth Place</t>
  </si>
  <si>
    <t>Keith Ave</t>
  </si>
  <si>
    <t>Keith Hay Dr (Private)</t>
  </si>
  <si>
    <t>Keith Morris Lane</t>
  </si>
  <si>
    <t>Keith Pl</t>
  </si>
  <si>
    <t>Keith Road</t>
  </si>
  <si>
    <t>Keith Smith Avenue</t>
  </si>
  <si>
    <t>Kelburn Lane</t>
  </si>
  <si>
    <t>Keldale Place</t>
  </si>
  <si>
    <t>Kelgary Place</t>
  </si>
  <si>
    <t>Kelkirk St</t>
  </si>
  <si>
    <t>Kell Drive</t>
  </si>
  <si>
    <t>Kelland Road</t>
  </si>
  <si>
    <t>Kellaway Dr</t>
  </si>
  <si>
    <t>Kellett Road</t>
  </si>
  <si>
    <t>Kelliher Lane</t>
  </si>
  <si>
    <t>Kellow Pl</t>
  </si>
  <si>
    <t>Kells Pl</t>
  </si>
  <si>
    <t>Kelly Pl</t>
  </si>
  <si>
    <t>Kelly St</t>
  </si>
  <si>
    <t>Kellys Road (Clevedon)</t>
  </si>
  <si>
    <t>Kellys Road (Oratia)</t>
  </si>
  <si>
    <t>Kelman Road</t>
  </si>
  <si>
    <t>Kelmarna Ave</t>
  </si>
  <si>
    <t>Kelmore Place</t>
  </si>
  <si>
    <t>Albany - Schnapper Rock</t>
  </si>
  <si>
    <t>Kelpie Lane</t>
  </si>
  <si>
    <t>Kelsey Cres</t>
  </si>
  <si>
    <t>Kelso Crt</t>
  </si>
  <si>
    <t>Kelston St</t>
  </si>
  <si>
    <t>Kelvin Cres</t>
  </si>
  <si>
    <t>Kelvin Hart Dr</t>
  </si>
  <si>
    <t>Kelvin Road (Remuera)</t>
  </si>
  <si>
    <t>Kelvin Road (Papakura)</t>
  </si>
  <si>
    <t>Kelvinside Tce</t>
  </si>
  <si>
    <t>Kelvyn Gr</t>
  </si>
  <si>
    <t>Kelwyn Road</t>
  </si>
  <si>
    <t>Kemble Cl</t>
  </si>
  <si>
    <t>Kemp Road (Awhitu)</t>
  </si>
  <si>
    <t>Kemp Road (Waitakere)</t>
  </si>
  <si>
    <t>Kempthorne Cres</t>
  </si>
  <si>
    <t>Kendale Drive</t>
  </si>
  <si>
    <t>Kendall Crt</t>
  </si>
  <si>
    <t>Kendallvale Dr</t>
  </si>
  <si>
    <t>Kenderdine Lane (Private)</t>
  </si>
  <si>
    <t>Kenderdine Road</t>
  </si>
  <si>
    <t>Kendrick Pl</t>
  </si>
  <si>
    <t>Kenley Hgts</t>
  </si>
  <si>
    <t>Kenley Pl</t>
  </si>
  <si>
    <t>Kenmure Avenue</t>
  </si>
  <si>
    <t>Kennaway Road</t>
  </si>
  <si>
    <t>Whangaripo</t>
  </si>
  <si>
    <t>Kennedy Avenue</t>
  </si>
  <si>
    <t>Kennedy Point Road</t>
  </si>
  <si>
    <t>Kennedy Road (Waiheke Island)</t>
  </si>
  <si>
    <t>Kennedy Road (Dairy Flat)</t>
  </si>
  <si>
    <t>Kennedys Road</t>
  </si>
  <si>
    <t>Kennelly Cres</t>
  </si>
  <si>
    <t>Kenneth Ave</t>
  </si>
  <si>
    <t>Kenneth Hopper Place</t>
  </si>
  <si>
    <t>Kenneth Small Cres (Private)</t>
  </si>
  <si>
    <t>Kenneth Small Pl</t>
  </si>
  <si>
    <t>Kennington Dr</t>
  </si>
  <si>
    <t>Kenny Road</t>
  </si>
  <si>
    <t>Kensington Ave</t>
  </si>
  <si>
    <t>Kensington Drive</t>
  </si>
  <si>
    <t>Kensington Terrace</t>
  </si>
  <si>
    <t>Kensway Dr</t>
  </si>
  <si>
    <t>Kent Road</t>
  </si>
  <si>
    <t>Kent Street (Waiuku)</t>
  </si>
  <si>
    <t>Kent St (Newmarket)</t>
  </si>
  <si>
    <t>Kent St (Ponsonby)</t>
  </si>
  <si>
    <t>Kent Street (Riverhead)</t>
  </si>
  <si>
    <t>Kent Terrace</t>
  </si>
  <si>
    <t>Kentia Way</t>
  </si>
  <si>
    <t>Kentia Way (Private)</t>
  </si>
  <si>
    <t>Somerville</t>
  </si>
  <si>
    <t>Kentigern Cl</t>
  </si>
  <si>
    <t>Kenton Lane</t>
  </si>
  <si>
    <t>Kentucky St</t>
  </si>
  <si>
    <t>Kentville Pl</t>
  </si>
  <si>
    <t>Kenwick Pl</t>
  </si>
  <si>
    <t>Kenwyn St</t>
  </si>
  <si>
    <t>Kenyon Ave</t>
  </si>
  <si>
    <t>Keogh Road</t>
  </si>
  <si>
    <t>Kepa Road</t>
  </si>
  <si>
    <t>Orakei/Mission Bay</t>
  </si>
  <si>
    <t>Kepler Pl</t>
  </si>
  <si>
    <t>Keppell St</t>
  </si>
  <si>
    <t>Keppoch Crt</t>
  </si>
  <si>
    <t>Kerema Way</t>
  </si>
  <si>
    <t>Kereru Grove</t>
  </si>
  <si>
    <t>Kereru Pl</t>
  </si>
  <si>
    <t>Kereru Rise</t>
  </si>
  <si>
    <t>Kereru St</t>
  </si>
  <si>
    <t>Keretene Pl</t>
  </si>
  <si>
    <t>Keri Anne Pl</t>
  </si>
  <si>
    <t>Keri Vista Rise</t>
  </si>
  <si>
    <t>Kerlin Cres</t>
  </si>
  <si>
    <t>Kern Pl</t>
  </si>
  <si>
    <t>Kern Road</t>
  </si>
  <si>
    <t>Kerr Street (Sandringham)</t>
  </si>
  <si>
    <t>Kerr Street (Devonport)</t>
  </si>
  <si>
    <t>Kerr Taylor Ave</t>
  </si>
  <si>
    <t>Kerria Place</t>
  </si>
  <si>
    <t>Kerridge Cl</t>
  </si>
  <si>
    <t>Kerrs Road</t>
  </si>
  <si>
    <t>Kerry Dell</t>
  </si>
  <si>
    <t>Kerry Pl</t>
  </si>
  <si>
    <t>Kerrydale Road</t>
  </si>
  <si>
    <t>Kerrykeel Dr</t>
  </si>
  <si>
    <t>Kerrymaria Place</t>
  </si>
  <si>
    <t>Kerswill Pl</t>
  </si>
  <si>
    <t>Keru Pl</t>
  </si>
  <si>
    <t>Kervil Ave</t>
  </si>
  <si>
    <t>Kerwyn Ave</t>
  </si>
  <si>
    <t>Keryn Pl</t>
  </si>
  <si>
    <t>Kestev Dr</t>
  </si>
  <si>
    <t>Kesteven Ave</t>
  </si>
  <si>
    <t>Kestrel Heights</t>
  </si>
  <si>
    <t>Kestrel Pl</t>
  </si>
  <si>
    <t>Keswick Cl</t>
  </si>
  <si>
    <t>Kettle St</t>
  </si>
  <si>
    <t>Kettlewell Drive</t>
  </si>
  <si>
    <t>Kevale Pl</t>
  </si>
  <si>
    <t>Keven Road</t>
  </si>
  <si>
    <t>Kew Lane</t>
  </si>
  <si>
    <t>Kewa Road</t>
  </si>
  <si>
    <t>Kewai Street</t>
  </si>
  <si>
    <t>Keys Street</t>
  </si>
  <si>
    <t>Keys Tce</t>
  </si>
  <si>
    <t>Keystone Ave</t>
  </si>
  <si>
    <t>Keywella Dr</t>
  </si>
  <si>
    <t>Khaleel Pl</t>
  </si>
  <si>
    <t>Khandallah Pl</t>
  </si>
  <si>
    <t>Khartoum Pl</t>
  </si>
  <si>
    <t>Khyber Pass Road</t>
  </si>
  <si>
    <t>Newmarket/Grafton/Epsom</t>
  </si>
  <si>
    <t>Kia Ora Road</t>
  </si>
  <si>
    <t>Kiano Pl</t>
  </si>
  <si>
    <t>Kidd Road (Karaka)</t>
  </si>
  <si>
    <t>Kiekie Road</t>
  </si>
  <si>
    <t>Kiernan Pl</t>
  </si>
  <si>
    <t>Kilbaha Cl</t>
  </si>
  <si>
    <t>Kilcar Pl</t>
  </si>
  <si>
    <t>Kildare Ave</t>
  </si>
  <si>
    <t>Kildare Road</t>
  </si>
  <si>
    <t>Kilduff Place</t>
  </si>
  <si>
    <t>Kilear Close</t>
  </si>
  <si>
    <t>Pine Hill</t>
  </si>
  <si>
    <t>Kilgour Tce</t>
  </si>
  <si>
    <t>Kilham Avenue</t>
  </si>
  <si>
    <t>Kilimanjaro Dr</t>
  </si>
  <si>
    <t>Kilkelly Avenue</t>
  </si>
  <si>
    <t>Kilkenny Dr</t>
  </si>
  <si>
    <t>Killarney Avenue</t>
  </si>
  <si>
    <t>Killarney Dr</t>
  </si>
  <si>
    <t>Killarney Street</t>
  </si>
  <si>
    <t>Killeen Pl</t>
  </si>
  <si>
    <t>Killington Cres</t>
  </si>
  <si>
    <t>Killybegs Drive</t>
  </si>
  <si>
    <t>Killygordon Pl</t>
  </si>
  <si>
    <t>Kilmarnock Ave</t>
  </si>
  <si>
    <t>Kilsyth Way</t>
  </si>
  <si>
    <t>Kimber Hall Ave</t>
  </si>
  <si>
    <t>Kimberley Road</t>
  </si>
  <si>
    <t>Kimberly Grove</t>
  </si>
  <si>
    <t>Kimdale Pl</t>
  </si>
  <si>
    <t>Kimpton Road</t>
  </si>
  <si>
    <t>Kimptonfields Crt</t>
  </si>
  <si>
    <t>Kimptons Road</t>
  </si>
  <si>
    <t>Kincraig Pl</t>
  </si>
  <si>
    <t>Kinder Pl</t>
  </si>
  <si>
    <t>Kindergarten Dr</t>
  </si>
  <si>
    <t>King Edwards Ave (Epsom)</t>
  </si>
  <si>
    <t>King Edwards Ave (Papakura)</t>
  </si>
  <si>
    <t>King Edwards Parade</t>
  </si>
  <si>
    <t>North Head</t>
  </si>
  <si>
    <t>King Edwards St</t>
  </si>
  <si>
    <t>Mount Eden/Sandringham</t>
  </si>
  <si>
    <t>King George Ave</t>
  </si>
  <si>
    <t>King Richard Place</t>
  </si>
  <si>
    <t>King St (Grey Lynn)</t>
  </si>
  <si>
    <t>King St (Kingsland)</t>
  </si>
  <si>
    <t>King St (Otahuhu)</t>
  </si>
  <si>
    <t>King St (Papakura)</t>
  </si>
  <si>
    <t>King St (Papatoetoe)</t>
  </si>
  <si>
    <t>King St (Pukekohe)</t>
  </si>
  <si>
    <t>King St (Waiuku)</t>
  </si>
  <si>
    <t>King Street (Riverhead)</t>
  </si>
  <si>
    <t>Kingdale Road</t>
  </si>
  <si>
    <t xml:space="preserve">Kingdon St </t>
  </si>
  <si>
    <t>Kingfisher Grove</t>
  </si>
  <si>
    <t>Kingfisher Pl</t>
  </si>
  <si>
    <t>Kings Lane</t>
  </si>
  <si>
    <t>Kings Road (Panmure)</t>
  </si>
  <si>
    <t>Kings Road (Three Kings)</t>
  </si>
  <si>
    <t>Kings Wharf (Private)</t>
  </si>
  <si>
    <t>Kingsclere Pl</t>
  </si>
  <si>
    <t>Kingseat Loop Road</t>
  </si>
  <si>
    <t>Kingseat Road</t>
  </si>
  <si>
    <t>KingsFord Pl</t>
  </si>
  <si>
    <t>KingsFord Road</t>
  </si>
  <si>
    <t>KingsFord Smith Pl</t>
  </si>
  <si>
    <t>Kingsgate Pl</t>
  </si>
  <si>
    <t>Kingshaven Cl</t>
  </si>
  <si>
    <t>Kingsland Ave</t>
  </si>
  <si>
    <t>Kingsland Tce</t>
  </si>
  <si>
    <t>Kingsley St</t>
  </si>
  <si>
    <t>Kingston St</t>
  </si>
  <si>
    <t>Kingsview Road</t>
  </si>
  <si>
    <t>Kingsway</t>
  </si>
  <si>
    <t>Kingsway Ave</t>
  </si>
  <si>
    <t>Kingsway Road</t>
  </si>
  <si>
    <t>Kingswood Road</t>
  </si>
  <si>
    <t>Kingtide Place</t>
  </si>
  <si>
    <t>Kingussie Pl</t>
  </si>
  <si>
    <t>Kinleith Way</t>
  </si>
  <si>
    <t>Kinloch Ave</t>
  </si>
  <si>
    <t>Kinmont Rise</t>
  </si>
  <si>
    <t>Kinross St</t>
  </si>
  <si>
    <t>Kinsale Ave</t>
  </si>
  <si>
    <t>Kintara Dr</t>
  </si>
  <si>
    <t>Kinvig Pl</t>
  </si>
  <si>
    <t>Kiosk Road</t>
  </si>
  <si>
    <t>Kipling Ave</t>
  </si>
  <si>
    <t>Kippure Cl</t>
  </si>
  <si>
    <t>Kirby St</t>
  </si>
  <si>
    <t>Kiri Place</t>
  </si>
  <si>
    <t>Kirikiri Dr</t>
  </si>
  <si>
    <t>Kirikiri Lane</t>
  </si>
  <si>
    <t>Kiritoa St</t>
  </si>
  <si>
    <t>Kirk St (Grey Lynn)</t>
  </si>
  <si>
    <t>Kirk St (Waiuku)</t>
  </si>
  <si>
    <t>Kirkbride Road</t>
  </si>
  <si>
    <t>Kirkdale Place</t>
  </si>
  <si>
    <t>Kirkella Cres</t>
  </si>
  <si>
    <t>Kirklow Pl</t>
  </si>
  <si>
    <t>Kirkmay Pl</t>
  </si>
  <si>
    <t>Kirkwood Pl</t>
  </si>
  <si>
    <t>Kirrama Pl</t>
  </si>
  <si>
    <t>Kirrie Ave</t>
  </si>
  <si>
    <t>Kirton Cres</t>
  </si>
  <si>
    <t>Kissling Pl</t>
  </si>
  <si>
    <t>Kita Road</t>
  </si>
  <si>
    <t>Kitchener Road (Sandringham)</t>
  </si>
  <si>
    <t>Kitchener Road (Pukekohe)</t>
  </si>
  <si>
    <t>Kitchener Road (Waiuku)</t>
  </si>
  <si>
    <t>Kitchener Road (Milford)</t>
  </si>
  <si>
    <t>Kitchener St</t>
  </si>
  <si>
    <t>Kitemoana St</t>
  </si>
  <si>
    <t>Kitenui Ave</t>
  </si>
  <si>
    <t>Kiteroa Terrace</t>
  </si>
  <si>
    <t>Kitewaho Road</t>
  </si>
  <si>
    <t>Kitewao Street</t>
  </si>
  <si>
    <t>Kitirawa Road</t>
  </si>
  <si>
    <t>Kitson Pl</t>
  </si>
  <si>
    <t>Kittiwake Drive</t>
  </si>
  <si>
    <t>Kitty Frazer Lane</t>
  </si>
  <si>
    <t>Kittyhawk Way</t>
  </si>
  <si>
    <t>Kivell Cl</t>
  </si>
  <si>
    <t>Kiwi Esp</t>
  </si>
  <si>
    <t>Kiwi Pl</t>
  </si>
  <si>
    <t>Kiwi Road (Point Chevalier)</t>
  </si>
  <si>
    <t>Kiwi Road (Waiuku)</t>
  </si>
  <si>
    <t>Kiwi Road (Stanley Bay)</t>
  </si>
  <si>
    <t>Stanley Bay</t>
  </si>
  <si>
    <t>Kiwi St (Otahuhu)</t>
  </si>
  <si>
    <t>Kiwi St (Waiheke Island)</t>
  </si>
  <si>
    <t>Kiwi Tamaki Road</t>
  </si>
  <si>
    <t>Kiwitahi Road</t>
  </si>
  <si>
    <t>Kiwitea St</t>
  </si>
  <si>
    <t>Klipsch Road</t>
  </si>
  <si>
    <t>Knight Ave</t>
  </si>
  <si>
    <t>Knight Ridge Road</t>
  </si>
  <si>
    <t>Knight Road (Albany)</t>
  </si>
  <si>
    <t>Knights Close</t>
  </si>
  <si>
    <t>Knights Dr</t>
  </si>
  <si>
    <t>Knights Road (Rothesay Bay)</t>
  </si>
  <si>
    <t>Knightsbridge Drive</t>
  </si>
  <si>
    <t>Knott Road</t>
  </si>
  <si>
    <t>Knox Road</t>
  </si>
  <si>
    <t>Knox Road (Swanson)</t>
  </si>
  <si>
    <t>Ko Street</t>
  </si>
  <si>
    <t>Koa St</t>
  </si>
  <si>
    <t>Koangi St</t>
  </si>
  <si>
    <t>Kohanga Road</t>
  </si>
  <si>
    <t>Kohehoke St (New Lynn)</t>
  </si>
  <si>
    <t>Kohekohe St (Mt Eden)</t>
  </si>
  <si>
    <t>Kohekohe-Karioitahi Road</t>
  </si>
  <si>
    <t>Kohia Tce</t>
  </si>
  <si>
    <t>Kohimarama Road</t>
  </si>
  <si>
    <t>Kohinoor Ave</t>
  </si>
  <si>
    <t>Kohiwi Road</t>
  </si>
  <si>
    <t>Kohu Road</t>
  </si>
  <si>
    <t>Kohu Street</t>
  </si>
  <si>
    <t>Kokako Gr</t>
  </si>
  <si>
    <t>Bethells Valley</t>
  </si>
  <si>
    <t>Kokako Rise</t>
  </si>
  <si>
    <t>Koki Road</t>
  </si>
  <si>
    <t>Kokihi Lane</t>
  </si>
  <si>
    <t>Kokiri St</t>
  </si>
  <si>
    <t>Kokopu Street</t>
  </si>
  <si>
    <t>Kolmar Road</t>
  </si>
  <si>
    <t>Komako Pl</t>
  </si>
  <si>
    <t>Komaru St</t>
  </si>
  <si>
    <t>Komokoriki Hill Road</t>
  </si>
  <si>
    <t>Komokoriki</t>
  </si>
  <si>
    <t>Kona Crescent</t>
  </si>
  <si>
    <t>Konini Ave</t>
  </si>
  <si>
    <t>Konini Road (Greenlane)</t>
  </si>
  <si>
    <t>Konini Road (Ellerslie)</t>
  </si>
  <si>
    <t>Konini Road (Titirangi)</t>
  </si>
  <si>
    <t>Kookaburra Drive</t>
  </si>
  <si>
    <t>Kookaburra Pl</t>
  </si>
  <si>
    <t>Kopara Pl</t>
  </si>
  <si>
    <t>Kopi Pl</t>
  </si>
  <si>
    <t>Kopiko Road</t>
  </si>
  <si>
    <t>Kopu Pl</t>
  </si>
  <si>
    <t>Kora Ave</t>
  </si>
  <si>
    <t>Koraha Road</t>
  </si>
  <si>
    <t>Koraha St</t>
  </si>
  <si>
    <t>Korari St</t>
  </si>
  <si>
    <t>Korau Road</t>
  </si>
  <si>
    <t>Korcula Pl</t>
  </si>
  <si>
    <t>Kordel Pl</t>
  </si>
  <si>
    <t>Korere Tce</t>
  </si>
  <si>
    <t>Korimako Ave</t>
  </si>
  <si>
    <t>Korma Lane</t>
  </si>
  <si>
    <t>Korma Road</t>
  </si>
  <si>
    <t>Korokino Road</t>
  </si>
  <si>
    <t>Koromiko Pl</t>
  </si>
  <si>
    <t>Koromiko St (New Lynn)</t>
  </si>
  <si>
    <t>Korora Road</t>
  </si>
  <si>
    <t>Kororo Street</t>
  </si>
  <si>
    <t>Onewa</t>
  </si>
  <si>
    <t>Korotaha Terrace</t>
  </si>
  <si>
    <t>Koru St</t>
  </si>
  <si>
    <t>Kotae Road</t>
  </si>
  <si>
    <t>Kotahi Road</t>
  </si>
  <si>
    <t>Kotanui Avenue</t>
  </si>
  <si>
    <t>Kotare Ave</t>
  </si>
  <si>
    <t>Kotare Place</t>
  </si>
  <si>
    <t>Kotinga Ave</t>
  </si>
  <si>
    <t>Kotiri St</t>
  </si>
  <si>
    <t>Kotuku Place</t>
  </si>
  <si>
    <t>Kotuku St</t>
  </si>
  <si>
    <t>Kouras Pl</t>
  </si>
  <si>
    <t>Kourataki Road</t>
  </si>
  <si>
    <t>Kowhai Ave (Mangere)</t>
  </si>
  <si>
    <t>Kowhai Avenue (Point Wells)</t>
  </si>
  <si>
    <t>Kowhai Lane (Private)</t>
  </si>
  <si>
    <t>Kowhai Pl (Pukekohe)</t>
  </si>
  <si>
    <t>Kowhai Pl (Waiuku)</t>
  </si>
  <si>
    <t>Kowhai Road (Whenuapai)</t>
  </si>
  <si>
    <t>Kowhai Road (Silverdale)</t>
  </si>
  <si>
    <t>Kowhai Road</t>
  </si>
  <si>
    <t>Kowhai Road - Campbells Bay</t>
  </si>
  <si>
    <t>Kowhai Road - Takapuna</t>
  </si>
  <si>
    <t>Kowhai Street (Kingsland)</t>
  </si>
  <si>
    <t>Kowhai Street (Helensville)</t>
  </si>
  <si>
    <t>Kowhai Terrace</t>
  </si>
  <si>
    <t>Kowhai Terrace (North)</t>
  </si>
  <si>
    <t>North</t>
  </si>
  <si>
    <t>Kowhai View</t>
  </si>
  <si>
    <t>Kowhatu Road</t>
  </si>
  <si>
    <t>Kraack Road</t>
  </si>
  <si>
    <t>Krippner Road</t>
  </si>
  <si>
    <t>Kristin Lane</t>
  </si>
  <si>
    <t>Ksenia Dr</t>
  </si>
  <si>
    <t>Kuaka Dr</t>
  </si>
  <si>
    <t>Kuaka Pl</t>
  </si>
  <si>
    <t>Kuaka Road</t>
  </si>
  <si>
    <t>Kudu Road</t>
  </si>
  <si>
    <t>Kuhanui Dr</t>
  </si>
  <si>
    <t>Kukupa Road</t>
  </si>
  <si>
    <t>Kumar Pl</t>
  </si>
  <si>
    <t>Kunzea Place</t>
  </si>
  <si>
    <t>Kupari Place</t>
  </si>
  <si>
    <t>Target</t>
  </si>
  <si>
    <t>Kupe St</t>
  </si>
  <si>
    <t>Kura Place</t>
  </si>
  <si>
    <t>Kurahaupo St</t>
  </si>
  <si>
    <t>Kuranui Pl</t>
  </si>
  <si>
    <t>Kuripaka Cres</t>
  </si>
  <si>
    <t>Kurnell Dr</t>
  </si>
  <si>
    <t>Kurt Lane</t>
  </si>
  <si>
    <t>Kutai Lane</t>
  </si>
  <si>
    <t>Kyeemagh St</t>
  </si>
  <si>
    <t>Kyle Road East</t>
  </si>
  <si>
    <t>Kyle Road West</t>
  </si>
  <si>
    <t>Kyle Street</t>
  </si>
  <si>
    <t>Kylie Crt</t>
  </si>
  <si>
    <t>L Phillips Road</t>
  </si>
  <si>
    <t>La Perouse St</t>
  </si>
  <si>
    <t>La Roche Place</t>
  </si>
  <si>
    <t>La Rosa St</t>
  </si>
  <si>
    <t>La Trobe St</t>
  </si>
  <si>
    <t>La Trobe Track</t>
  </si>
  <si>
    <t>Karekare</t>
  </si>
  <si>
    <t>La Veta Ave</t>
  </si>
  <si>
    <t>Laburnum Road</t>
  </si>
  <si>
    <t>Lacebark Crt</t>
  </si>
  <si>
    <t>Lachlan Pl</t>
  </si>
  <si>
    <t>Ladd Road</t>
  </si>
  <si>
    <t>Ladies Mile</t>
  </si>
  <si>
    <t>Ladies Mile (Remuera)</t>
  </si>
  <si>
    <t>Remuera/Ellerslie</t>
  </si>
  <si>
    <t>Ladies Mile Wgp School Access</t>
  </si>
  <si>
    <t>Lady Fisher Pl</t>
  </si>
  <si>
    <t>pukekohe</t>
  </si>
  <si>
    <t>Lady Marie Dr (Private)</t>
  </si>
  <si>
    <t>Heights</t>
  </si>
  <si>
    <t>Lady Ruby Dr</t>
  </si>
  <si>
    <t>Lagoon Dr</t>
  </si>
  <si>
    <t>Lagoon View Drive</t>
  </si>
  <si>
    <t>Lagoon Way (Omaha)</t>
  </si>
  <si>
    <t>Lagoon Way (Waitakere)</t>
  </si>
  <si>
    <t>Laguna Place</t>
  </si>
  <si>
    <t>Laidlaw Way</t>
  </si>
  <si>
    <t>Laika Avenue</t>
  </si>
  <si>
    <t>Ti Point</t>
  </si>
  <si>
    <t>Laing Road</t>
  </si>
  <si>
    <t>Laingfield Tce</t>
  </si>
  <si>
    <t>Laingholm Dr</t>
  </si>
  <si>
    <t>Laingrange Pl</t>
  </si>
  <si>
    <t>Laings Road</t>
  </si>
  <si>
    <t>Lake Dr</t>
  </si>
  <si>
    <t>Lake Panorama Dr</t>
  </si>
  <si>
    <t>Lake Road - Onewa Accessway (41-47)</t>
  </si>
  <si>
    <t>Lake Road</t>
  </si>
  <si>
    <t>Lake Road - Devonport</t>
  </si>
  <si>
    <t>Devonport/Takapuna</t>
  </si>
  <si>
    <t>Lake Road - Onewa</t>
  </si>
  <si>
    <t>Lake View Road</t>
  </si>
  <si>
    <t>Lakeridge Close</t>
  </si>
  <si>
    <t>Lakeside Cycleway</t>
  </si>
  <si>
    <t>Lakeside Dr</t>
  </si>
  <si>
    <t>Lakeside Drive</t>
  </si>
  <si>
    <t>Lakewood Crt</t>
  </si>
  <si>
    <t>Lamberg Cl</t>
  </si>
  <si>
    <t>Lambeth Road</t>
  </si>
  <si>
    <t>Lambie Dr (Off Ramp)</t>
  </si>
  <si>
    <t>Lambie Dr (Papatoetoe)</t>
  </si>
  <si>
    <t>Lambie Dr (Manukau)</t>
  </si>
  <si>
    <t>Lambie Dr (Wiri)</t>
  </si>
  <si>
    <t>Lambir Place</t>
  </si>
  <si>
    <t>Lambrown Drive</t>
  </si>
  <si>
    <t>Lamia Pl</t>
  </si>
  <si>
    <t>Lammermoor Dr</t>
  </si>
  <si>
    <t>Lanark Pl</t>
  </si>
  <si>
    <t>Lanark Street</t>
  </si>
  <si>
    <t>Lancaster Road</t>
  </si>
  <si>
    <t>Lancelot Place</t>
  </si>
  <si>
    <t>Lancelot Road</t>
  </si>
  <si>
    <t>Lancewood Ave</t>
  </si>
  <si>
    <t>Lancing Road</t>
  </si>
  <si>
    <t>Landette Road</t>
  </si>
  <si>
    <t>Landing Drive (Mangere)</t>
  </si>
  <si>
    <t>Landing Drive (Albany)</t>
  </si>
  <si>
    <t>Landing Road</t>
  </si>
  <si>
    <t>Landmark Drive</t>
  </si>
  <si>
    <t>Landmark Terrace</t>
  </si>
  <si>
    <t>Landon Ave</t>
  </si>
  <si>
    <t>Landon Pl</t>
  </si>
  <si>
    <t>Landop Tce</t>
  </si>
  <si>
    <t>Landow Pl</t>
  </si>
  <si>
    <t>Landsberg Way</t>
  </si>
  <si>
    <t>Landscape Road</t>
  </si>
  <si>
    <t>Landscape Road (Mt Eden)</t>
  </si>
  <si>
    <t>Landscape Road (Pukekohe)</t>
  </si>
  <si>
    <t>Landscape Road (Papatoetoe)</t>
  </si>
  <si>
    <t>Landsdale Pl</t>
  </si>
  <si>
    <t>Landseer Pl</t>
  </si>
  <si>
    <t>Landvale Court</t>
  </si>
  <si>
    <t>Lane Cameron Pl</t>
  </si>
  <si>
    <t>Lane Road</t>
  </si>
  <si>
    <t>Langana Avenue (North)</t>
  </si>
  <si>
    <t>Langana Avenue (South)</t>
  </si>
  <si>
    <t>Langiola Dr</t>
  </si>
  <si>
    <t>Langley Road</t>
  </si>
  <si>
    <t>Langstone Place</t>
  </si>
  <si>
    <t>Langton Road</t>
  </si>
  <si>
    <t>Lanham Lane</t>
  </si>
  <si>
    <t>Lanier Pl</t>
  </si>
  <si>
    <t>Lanigan Street</t>
  </si>
  <si>
    <t>Lannan Road</t>
  </si>
  <si>
    <t>Lansdown Ave</t>
  </si>
  <si>
    <t>Lansdown Pl</t>
  </si>
  <si>
    <t>Lansdowne Street</t>
  </si>
  <si>
    <t>Lansdowne Street East</t>
  </si>
  <si>
    <t>Lansdowne Street West</t>
  </si>
  <si>
    <t>Lansell Dr</t>
  </si>
  <si>
    <t>LansFord Cres</t>
  </si>
  <si>
    <t>LansFord Cres Walkway (Rp247 Rhs)</t>
  </si>
  <si>
    <t>Lantana Road</t>
  </si>
  <si>
    <t>Lantern Crt</t>
  </si>
  <si>
    <t>Lappington Road</t>
  </si>
  <si>
    <t>Larch St</t>
  </si>
  <si>
    <t>Larchwood Ave</t>
  </si>
  <si>
    <t>Largo Lane</t>
  </si>
  <si>
    <t>Larissa Ave</t>
  </si>
  <si>
    <t>Larkin Pl</t>
  </si>
  <si>
    <t>Larkspur Crt</t>
  </si>
  <si>
    <t>Larne Ave</t>
  </si>
  <si>
    <t>Larnoch Road</t>
  </si>
  <si>
    <t>Larsen Road</t>
  </si>
  <si>
    <t>Larsen St</t>
  </si>
  <si>
    <t>Lascelles Drive</t>
  </si>
  <si>
    <t>Laser Place</t>
  </si>
  <si>
    <t>Lasque Pl</t>
  </si>
  <si>
    <t>Lastel Pl</t>
  </si>
  <si>
    <t>Latham Ave</t>
  </si>
  <si>
    <t>Lathrope Road</t>
  </si>
  <si>
    <t>Lauchlan Ave</t>
  </si>
  <si>
    <t>Laud Ave</t>
  </si>
  <si>
    <t>Lauder Road (Private)</t>
  </si>
  <si>
    <t>Lauderdale Road</t>
  </si>
  <si>
    <t>Laura Jane Drive</t>
  </si>
  <si>
    <t>Laura St</t>
  </si>
  <si>
    <t>Laurel Oak Drive</t>
  </si>
  <si>
    <t>Laurel St</t>
  </si>
  <si>
    <t>Laurelia Pl</t>
  </si>
  <si>
    <t>Laurelwood Ave</t>
  </si>
  <si>
    <t>Lauren Gr</t>
  </si>
  <si>
    <t>Laurence Stevens Dr (Auckland Airport)</t>
  </si>
  <si>
    <t>Laurence Street</t>
  </si>
  <si>
    <t>Laureston Ave</t>
  </si>
  <si>
    <t>Laurie Ave</t>
  </si>
  <si>
    <t>Laurie Ave (Papakura)</t>
  </si>
  <si>
    <t>Laurie Dr</t>
  </si>
  <si>
    <t>Laurie Southwick Parade</t>
  </si>
  <si>
    <t>Laurie Street</t>
  </si>
  <si>
    <t>Laurina Road</t>
  </si>
  <si>
    <t>Lauris Place</t>
  </si>
  <si>
    <t>Lauriston Ave</t>
  </si>
  <si>
    <t>Lavas Pl</t>
  </si>
  <si>
    <t>Lavelle Road</t>
  </si>
  <si>
    <t>Lavender Close</t>
  </si>
  <si>
    <t>Lavender Crt</t>
  </si>
  <si>
    <t>Lavender Garden Lane</t>
  </si>
  <si>
    <t>Lavery Place</t>
  </si>
  <si>
    <t>Lavinia Cres</t>
  </si>
  <si>
    <t>Law Street</t>
  </si>
  <si>
    <t>LawFord Pl</t>
  </si>
  <si>
    <t>Lawndale Pl</t>
  </si>
  <si>
    <t>Lawrence Cres</t>
  </si>
  <si>
    <t>Lawrence Pl</t>
  </si>
  <si>
    <t>Lawrence St</t>
  </si>
  <si>
    <t>Lawrie Ave</t>
  </si>
  <si>
    <t>Lawrie Road</t>
  </si>
  <si>
    <t>Lawry St</t>
  </si>
  <si>
    <t>Lawson Way (Private)</t>
  </si>
  <si>
    <t>Lax Crescent</t>
  </si>
  <si>
    <t>Laxon Ave</t>
  </si>
  <si>
    <t>Laxon Tce</t>
  </si>
  <si>
    <t>Layard St</t>
  </si>
  <si>
    <t>Layton Road</t>
  </si>
  <si>
    <t>Lazurite Dr</t>
  </si>
  <si>
    <t>Le Havre Pl</t>
  </si>
  <si>
    <t>Le Roy Road</t>
  </si>
  <si>
    <t>Lea Place</t>
  </si>
  <si>
    <t>Leafield Cres</t>
  </si>
  <si>
    <t>Leal Place</t>
  </si>
  <si>
    <t>Leaming Pl</t>
  </si>
  <si>
    <t>Leamington Road</t>
  </si>
  <si>
    <t>Leander Street</t>
  </si>
  <si>
    <t>Learmonth Avenue</t>
  </si>
  <si>
    <t>Leaside Lane</t>
  </si>
  <si>
    <t>Leatham Cres</t>
  </si>
  <si>
    <t>Leaver Pl</t>
  </si>
  <si>
    <t>Leburn Cres</t>
  </si>
  <si>
    <t>Lee St</t>
  </si>
  <si>
    <t>Leek St</t>
  </si>
  <si>
    <t>Lees Gully Road</t>
  </si>
  <si>
    <t>Leeson Pl</t>
  </si>
  <si>
    <t>Leewood Pl</t>
  </si>
  <si>
    <t>Legacy Dr</t>
  </si>
  <si>
    <t>Leicester Pde</t>
  </si>
  <si>
    <t>Leiden Place</t>
  </si>
  <si>
    <t>Leigh Road (Leigh)</t>
  </si>
  <si>
    <t>Leigh/Matakana</t>
  </si>
  <si>
    <t>Leigh Terrace</t>
  </si>
  <si>
    <t>Leighton St</t>
  </si>
  <si>
    <t>Leila Pl</t>
  </si>
  <si>
    <t>Leilani Pl</t>
  </si>
  <si>
    <t>Leinster St</t>
  </si>
  <si>
    <t>Leith Crt</t>
  </si>
  <si>
    <t>Leith Way</t>
  </si>
  <si>
    <t>Leixlep Lane</t>
  </si>
  <si>
    <t>Lema Pl</t>
  </si>
  <si>
    <t>Lemington Road</t>
  </si>
  <si>
    <t>Lemnos Pl</t>
  </si>
  <si>
    <t>Lemon Grove Lane</t>
  </si>
  <si>
    <t>Lemon Tree Bay Road</t>
  </si>
  <si>
    <t>Lemonwood Pl</t>
  </si>
  <si>
    <t>Len Brown Pl</t>
  </si>
  <si>
    <t>Len Garlick Pl</t>
  </si>
  <si>
    <t>Lendenfeld Dr</t>
  </si>
  <si>
    <t>Lendic Ave</t>
  </si>
  <si>
    <t>LeneFord Dr</t>
  </si>
  <si>
    <t>Lenihan Street</t>
  </si>
  <si>
    <t>Lennon Access Road</t>
  </si>
  <si>
    <t>Lennox Lane</t>
  </si>
  <si>
    <t>Lenore Road</t>
  </si>
  <si>
    <t>Lenzen Road</t>
  </si>
  <si>
    <t>Leo St</t>
  </si>
  <si>
    <t>Leon Leicester Ave</t>
  </si>
  <si>
    <t>Leonard Isitt Dr (Private)</t>
  </si>
  <si>
    <t>Leonard Pl</t>
  </si>
  <si>
    <t>Leonard Road</t>
  </si>
  <si>
    <t>Leonard St</t>
  </si>
  <si>
    <t>Leone Tce</t>
  </si>
  <si>
    <t>Leroy Terrace</t>
  </si>
  <si>
    <t>Les Fisher Pl</t>
  </si>
  <si>
    <t>Les Marston Pl</t>
  </si>
  <si>
    <t>Lesa Annis Pl</t>
  </si>
  <si>
    <t>Leslie Ave</t>
  </si>
  <si>
    <t>Leslie Pl</t>
  </si>
  <si>
    <t>Lester Lane</t>
  </si>
  <si>
    <t>Lester St</t>
  </si>
  <si>
    <t>Lett Road</t>
  </si>
  <si>
    <t>Letterkenny Pl</t>
  </si>
  <si>
    <t>Levaut Pl</t>
  </si>
  <si>
    <t>Leveloff Road</t>
  </si>
  <si>
    <t>Leven Lane</t>
  </si>
  <si>
    <t>Levene Pl</t>
  </si>
  <si>
    <t>Levesque Street</t>
  </si>
  <si>
    <t>Levet Road</t>
  </si>
  <si>
    <t>Levonia St</t>
  </si>
  <si>
    <t>Levy Road</t>
  </si>
  <si>
    <t>Lewin Road</t>
  </si>
  <si>
    <t>Lewis Lane</t>
  </si>
  <si>
    <t>Lewis Road</t>
  </si>
  <si>
    <t>Lewis Road (Karaka)</t>
  </si>
  <si>
    <t>Lewis St</t>
  </si>
  <si>
    <t>Lewisham St</t>
  </si>
  <si>
    <t>Lex Ave</t>
  </si>
  <si>
    <t>Lexington Dr</t>
  </si>
  <si>
    <t>Leybourne Circle</t>
  </si>
  <si>
    <t>Leys Cres</t>
  </si>
  <si>
    <t>Leys Cres (Upper)</t>
  </si>
  <si>
    <t>Leyton Way (Private )</t>
  </si>
  <si>
    <t>Liam Pl</t>
  </si>
  <si>
    <t>Liberty Cres</t>
  </si>
  <si>
    <t>Liberty Cres/Weatherly Dr Rab</t>
  </si>
  <si>
    <t>Libnai Ave</t>
  </si>
  <si>
    <t>Libra St</t>
  </si>
  <si>
    <t>Library Lane</t>
  </si>
  <si>
    <t>Lichfield Road</t>
  </si>
  <si>
    <t>Lidcombe Pl</t>
  </si>
  <si>
    <t>Liddell Street</t>
  </si>
  <si>
    <t>Liddesdale Pl</t>
  </si>
  <si>
    <t>Liddy Pl</t>
  </si>
  <si>
    <t>Liffey Dr</t>
  </si>
  <si>
    <t>LifFord Pl</t>
  </si>
  <si>
    <t>Lilac Gr</t>
  </si>
  <si>
    <t>Lilburn Cres</t>
  </si>
  <si>
    <t>Lilburn Street</t>
  </si>
  <si>
    <t>Liley Pl</t>
  </si>
  <si>
    <t>LilFord Pl</t>
  </si>
  <si>
    <t>Lili Chen Way</t>
  </si>
  <si>
    <t>Lilian Pl</t>
  </si>
  <si>
    <t>Lillian Place</t>
  </si>
  <si>
    <t>Lillington Road</t>
  </si>
  <si>
    <t>Lilybank Cres</t>
  </si>
  <si>
    <t>Lime Cres</t>
  </si>
  <si>
    <t>Limeburners Cl</t>
  </si>
  <si>
    <t>Limerick Pl</t>
  </si>
  <si>
    <t>Limmer Place</t>
  </si>
  <si>
    <t>Limond St</t>
  </si>
  <si>
    <t>Lina Pl</t>
  </si>
  <si>
    <t>Lincoln Close</t>
  </si>
  <si>
    <t>Lincoln Garden Cl</t>
  </si>
  <si>
    <t>Lincoln Park Ave</t>
  </si>
  <si>
    <t>Lincoln Road</t>
  </si>
  <si>
    <t>Lincoln Road (Henderson)</t>
  </si>
  <si>
    <t>Lincoln St</t>
  </si>
  <si>
    <t>Linda Pl</t>
  </si>
  <si>
    <t>Linden St</t>
  </si>
  <si>
    <t>Lindis Pl</t>
  </si>
  <si>
    <t>Lindsay Pl</t>
  </si>
  <si>
    <t>Line Road</t>
  </si>
  <si>
    <t>Lingarth St</t>
  </si>
  <si>
    <t>Lingfield Street</t>
  </si>
  <si>
    <t>Lingham Crescent</t>
  </si>
  <si>
    <t>Linicro Pl</t>
  </si>
  <si>
    <t>Link Crescent</t>
  </si>
  <si>
    <t>Link Drive</t>
  </si>
  <si>
    <t>Link Lane</t>
  </si>
  <si>
    <t>Links Road</t>
  </si>
  <si>
    <t>Linley Place</t>
  </si>
  <si>
    <t>Linnet Pl</t>
  </si>
  <si>
    <t>Lintaine Pl</t>
  </si>
  <si>
    <t>Linthorpe Cres</t>
  </si>
  <si>
    <t>Linton Road</t>
  </si>
  <si>
    <t>Linwood Ave</t>
  </si>
  <si>
    <t>Linwood Avenue</t>
  </si>
  <si>
    <t>Linwood Road</t>
  </si>
  <si>
    <t>Lion Pl</t>
  </si>
  <si>
    <t>Lionel Sharp Pl</t>
  </si>
  <si>
    <t>Lippiatt Road</t>
  </si>
  <si>
    <t>Lipscombe Ave</t>
  </si>
  <si>
    <t>Lipton Gr</t>
  </si>
  <si>
    <t>Lisa Rise</t>
  </si>
  <si>
    <t>Lisa-Marie Crt</t>
  </si>
  <si>
    <t>Lisburn Ave</t>
  </si>
  <si>
    <t>Liscooly Pl</t>
  </si>
  <si>
    <t>Lismore Pl</t>
  </si>
  <si>
    <t>Lismore Way</t>
  </si>
  <si>
    <t>Lisnoe Ave</t>
  </si>
  <si>
    <t>Lissleton Dr</t>
  </si>
  <si>
    <t>Listack Dr</t>
  </si>
  <si>
    <t>Lister St</t>
  </si>
  <si>
    <t>Liston Cres</t>
  </si>
  <si>
    <t>Liston Street</t>
  </si>
  <si>
    <t>Litchfield Pl</t>
  </si>
  <si>
    <t>Litten Road</t>
  </si>
  <si>
    <t>Littin Road</t>
  </si>
  <si>
    <t>Little Barrier Avenue</t>
  </si>
  <si>
    <t>Little George St</t>
  </si>
  <si>
    <t>Little Goat Road</t>
  </si>
  <si>
    <t>Little Knights Road</t>
  </si>
  <si>
    <t>Littlejohn St</t>
  </si>
  <si>
    <t>Liverpool St (City)</t>
  </si>
  <si>
    <t>Liverpool St (Papakura)</t>
  </si>
  <si>
    <t>Liverpool St (Royal Oak)</t>
  </si>
  <si>
    <t>Living Stream Avenue</t>
  </si>
  <si>
    <t>Livingstone St</t>
  </si>
  <si>
    <t>Livingstone Street</t>
  </si>
  <si>
    <t>Lizzie Lane</t>
  </si>
  <si>
    <t>Lloyd Ave</t>
  </si>
  <si>
    <t>Lloyd Ave (East)</t>
  </si>
  <si>
    <t>Lloyd Ave (West)</t>
  </si>
  <si>
    <t>Lloyd Ave-Wilmshurst Ave</t>
  </si>
  <si>
    <t>Lloyd Drive</t>
  </si>
  <si>
    <t>Lloyd Road</t>
  </si>
  <si>
    <t>Lobelia Rise</t>
  </si>
  <si>
    <t>Locarno Ave</t>
  </si>
  <si>
    <t>Loch St</t>
  </si>
  <si>
    <t>Lochend Pl</t>
  </si>
  <si>
    <t>Lochiel Road</t>
  </si>
  <si>
    <t>Lochinver Road</t>
  </si>
  <si>
    <t>Lochview Tce</t>
  </si>
  <si>
    <t>Locke Ave</t>
  </si>
  <si>
    <t>Locket Road</t>
  </si>
  <si>
    <t>Lockhart Pl</t>
  </si>
  <si>
    <t>Lockington Ave</t>
  </si>
  <si>
    <t>Lockwood Road</t>
  </si>
  <si>
    <t>Lodge Lane (Private)</t>
  </si>
  <si>
    <t>Loft Place</t>
  </si>
  <si>
    <t>Log Race Road</t>
  </si>
  <si>
    <t>Logan Dr</t>
  </si>
  <si>
    <t>Logan Pl</t>
  </si>
  <si>
    <t>Logan Road (Buckland)</t>
  </si>
  <si>
    <t>Logan Tce</t>
  </si>
  <si>
    <t>Lolim Pl</t>
  </si>
  <si>
    <t>Loloma Dr</t>
  </si>
  <si>
    <t>Lomas Pl</t>
  </si>
  <si>
    <t>Lomas Way</t>
  </si>
  <si>
    <t>Albany Height</t>
  </si>
  <si>
    <t>Lombard St</t>
  </si>
  <si>
    <t>Lombardia Way</t>
  </si>
  <si>
    <t>Lombardy Green (Private)</t>
  </si>
  <si>
    <t>Lomeer Way  (Private)</t>
  </si>
  <si>
    <t>Lomond Street (Takapuna)</t>
  </si>
  <si>
    <t>London St (Saint Marys Bay)</t>
  </si>
  <si>
    <t>Saint Marys Bay</t>
  </si>
  <si>
    <t>London St (Pukekohe)</t>
  </si>
  <si>
    <t>London St (Waitakere)</t>
  </si>
  <si>
    <t>Lone Kauri Road</t>
  </si>
  <si>
    <t>Lone Tree Ave</t>
  </si>
  <si>
    <t>Lonely Track Road (Albany)</t>
  </si>
  <si>
    <t>Lonely Track Road (Glenvar)</t>
  </si>
  <si>
    <t>Glenvar</t>
  </si>
  <si>
    <t>Long Bay Drive</t>
  </si>
  <si>
    <t>Long Dr</t>
  </si>
  <si>
    <t>Long Road</t>
  </si>
  <si>
    <t>Long Street</t>
  </si>
  <si>
    <t>Longbill Pl</t>
  </si>
  <si>
    <t>Longbill Pl Hammerhead</t>
  </si>
  <si>
    <t>Longburn Road</t>
  </si>
  <si>
    <t>Longbush Road</t>
  </si>
  <si>
    <t>Longfellow Pde</t>
  </si>
  <si>
    <t>LongFord Park Dr</t>
  </si>
  <si>
    <t>LongFord Park Dr Rab</t>
  </si>
  <si>
    <t>LongFord St</t>
  </si>
  <si>
    <t>Longmore Lane</t>
  </si>
  <si>
    <t>Longreach Dr</t>
  </si>
  <si>
    <t>Longview Rise</t>
  </si>
  <si>
    <t>Longwood Place</t>
  </si>
  <si>
    <t>Lonsdale St</t>
  </si>
  <si>
    <t>Lookout Dr</t>
  </si>
  <si>
    <t>Loop Road</t>
  </si>
  <si>
    <t>Lorelei Pl</t>
  </si>
  <si>
    <t>Lorena Pl</t>
  </si>
  <si>
    <t>Lorenzo Way</t>
  </si>
  <si>
    <t>Loreto Hgts (Private)</t>
  </si>
  <si>
    <t>Lori Pl</t>
  </si>
  <si>
    <t>Lorien Pl</t>
  </si>
  <si>
    <t>Lorikeet Place</t>
  </si>
  <si>
    <t>Loris Pl</t>
  </si>
  <si>
    <t>Redhill</t>
  </si>
  <si>
    <t>Lorne St (North)</t>
  </si>
  <si>
    <t>Lorne St (South)</t>
  </si>
  <si>
    <t>Lorraine Ave</t>
  </si>
  <si>
    <t>Lothian Brae</t>
  </si>
  <si>
    <t>Lotus Lane  (Private)</t>
  </si>
  <si>
    <t>Lough Bourne Dr</t>
  </si>
  <si>
    <t>Lough Bourne Dr (Northbound)</t>
  </si>
  <si>
    <t>Lough Derg Place</t>
  </si>
  <si>
    <t>Loughanure Pl</t>
  </si>
  <si>
    <t>Loughinisland Pl</t>
  </si>
  <si>
    <t>Loughros Place</t>
  </si>
  <si>
    <t>Louis Braille Lane</t>
  </si>
  <si>
    <t>Louise Pl</t>
  </si>
  <si>
    <t>Louise Place</t>
  </si>
  <si>
    <t>Louvain Ave</t>
  </si>
  <si>
    <t>Louvain Place</t>
  </si>
  <si>
    <t>Lovegrove Cres</t>
  </si>
  <si>
    <t>Lovell Court</t>
  </si>
  <si>
    <t>Lovelock Ave</t>
  </si>
  <si>
    <t>Lovers Lane</t>
  </si>
  <si>
    <t>Lovers Lane (Wellsford)</t>
  </si>
  <si>
    <t>Lowburn Pl</t>
  </si>
  <si>
    <t>Lowe Street</t>
  </si>
  <si>
    <t>Lowell Pl</t>
  </si>
  <si>
    <t>Lower Albert St</t>
  </si>
  <si>
    <t>Lower Domain Dr</t>
  </si>
  <si>
    <t>Lower Hobson St (East)</t>
  </si>
  <si>
    <t>Lower Hobson St (West)</t>
  </si>
  <si>
    <t>Lower Jeffs Road</t>
  </si>
  <si>
    <t>Lower Municipal Pl</t>
  </si>
  <si>
    <t>Lower Opanuku Cycleway</t>
  </si>
  <si>
    <t>Lower Silver Hill Road</t>
  </si>
  <si>
    <t>Lower Waikumete Cycleway</t>
  </si>
  <si>
    <t>Lowery Ave</t>
  </si>
  <si>
    <t>Lowry Road</t>
  </si>
  <si>
    <t>Lowry Road Extension (Rp1360 Lhs)</t>
  </si>
  <si>
    <t>Lowtherhurst Road</t>
  </si>
  <si>
    <t>Luana Way (Private)</t>
  </si>
  <si>
    <t>Luanda Dr</t>
  </si>
  <si>
    <t>Lucas Lane (Private)</t>
  </si>
  <si>
    <t>Lucas Pl</t>
  </si>
  <si>
    <t>Lucas Point</t>
  </si>
  <si>
    <t>Lucas Way</t>
  </si>
  <si>
    <t>Lucca Cres</t>
  </si>
  <si>
    <t>Lucerne Road</t>
  </si>
  <si>
    <t>Lucia Gl</t>
  </si>
  <si>
    <t>Lucienne Dr</t>
  </si>
  <si>
    <t>Lucinda Pl</t>
  </si>
  <si>
    <t>Luck Cres (Private)</t>
  </si>
  <si>
    <t>Luckens Road</t>
  </si>
  <si>
    <t>Lucknow Pl</t>
  </si>
  <si>
    <t>Lucy Foster Lane</t>
  </si>
  <si>
    <t>Lucy Lane</t>
  </si>
  <si>
    <t>Ludlow Pl</t>
  </si>
  <si>
    <t>Ludlow Terrace</t>
  </si>
  <si>
    <t>Luke Pl (Eastern Beach)</t>
  </si>
  <si>
    <t>Luke Pl (Otara)</t>
  </si>
  <si>
    <t>Luke St</t>
  </si>
  <si>
    <t>Luke St East</t>
  </si>
  <si>
    <t>Lumino Lane</t>
  </si>
  <si>
    <t xml:space="preserve">Massey </t>
  </si>
  <si>
    <t>Lums Access Road</t>
  </si>
  <si>
    <t>Luna Pl</t>
  </si>
  <si>
    <t>Lunn Ave</t>
  </si>
  <si>
    <t>Lupetti Rise</t>
  </si>
  <si>
    <t>Luplau Cres</t>
  </si>
  <si>
    <t>Lupton Road</t>
  </si>
  <si>
    <t>Lurgan Dr</t>
  </si>
  <si>
    <t>Lurline Ave</t>
  </si>
  <si>
    <t>Lush Ave</t>
  </si>
  <si>
    <t>Lushington Pl</t>
  </si>
  <si>
    <t>Lutana Pl</t>
  </si>
  <si>
    <t>Luton Ave</t>
  </si>
  <si>
    <t>Luxor Pl</t>
  </si>
  <si>
    <t>LydFord Pl</t>
  </si>
  <si>
    <t>Lydia Avenue</t>
  </si>
  <si>
    <t>Lyell Crt</t>
  </si>
  <si>
    <t>LyFord Crescent</t>
  </si>
  <si>
    <t>Lympne Lane</t>
  </si>
  <si>
    <t>Lynbrooke Ave</t>
  </si>
  <si>
    <t>Lynch St</t>
  </si>
  <si>
    <t>Lyncroft St</t>
  </si>
  <si>
    <t>Lynd Road</t>
  </si>
  <si>
    <t>Lyndale Pl</t>
  </si>
  <si>
    <t>Lynden Avenue</t>
  </si>
  <si>
    <t>Lyndhurst Road</t>
  </si>
  <si>
    <t>Lyndhurst St</t>
  </si>
  <si>
    <t>Lyndock St</t>
  </si>
  <si>
    <t>Lyndon Pl</t>
  </si>
  <si>
    <t>Lynette Pl</t>
  </si>
  <si>
    <t>Lynfield Pl (Private)</t>
  </si>
  <si>
    <t>Lyngate Place</t>
  </si>
  <si>
    <t>Lynley Pl</t>
  </si>
  <si>
    <t>Lynley Tce</t>
  </si>
  <si>
    <t>Lynmore Dr</t>
  </si>
  <si>
    <t>Lynn Pl</t>
  </si>
  <si>
    <t>Lynn Road</t>
  </si>
  <si>
    <t>Lynton Masters Lane</t>
  </si>
  <si>
    <t>Lynton Road (Bucklands Beach)</t>
  </si>
  <si>
    <t>Lynton Road (Mt Wellington)</t>
  </si>
  <si>
    <t>Lynwood Road</t>
  </si>
  <si>
    <t>Lyon Ave</t>
  </si>
  <si>
    <t>Lyons Avenue</t>
  </si>
  <si>
    <t>Lyren Pl</t>
  </si>
  <si>
    <t>Lysander Crescent</t>
  </si>
  <si>
    <t>Lysnar Road (Matakana)</t>
  </si>
  <si>
    <t>Rainbows End</t>
  </si>
  <si>
    <t>Lysnar Road 2 (Wainui)</t>
  </si>
  <si>
    <t>Lytham Lane</t>
  </si>
  <si>
    <t>Lyttle Lane</t>
  </si>
  <si>
    <t>Lyttleton Avenue</t>
  </si>
  <si>
    <t>Lytton Street</t>
  </si>
  <si>
    <t>M Greenwood Road</t>
  </si>
  <si>
    <t>Maadi Pl</t>
  </si>
  <si>
    <t>Maaka Pl</t>
  </si>
  <si>
    <t>Mabey Road</t>
  </si>
  <si>
    <t>Mably Court</t>
  </si>
  <si>
    <t>Macadamia Cl</t>
  </si>
  <si>
    <t>Macaulay St</t>
  </si>
  <si>
    <t>Mack Pl</t>
  </si>
  <si>
    <t>Mackelvie St</t>
  </si>
  <si>
    <t>Mackenzie St</t>
  </si>
  <si>
    <t>Mackwell Road</t>
  </si>
  <si>
    <t>Oteha Valley</t>
  </si>
  <si>
    <t>Mackwood Place</t>
  </si>
  <si>
    <t>Macky Ave (Mangere)</t>
  </si>
  <si>
    <t>Macky Avenue (North Head)</t>
  </si>
  <si>
    <t>Macky Road</t>
  </si>
  <si>
    <t>Maclaurin St</t>
  </si>
  <si>
    <t>Macleans Road</t>
  </si>
  <si>
    <t>Macmillan Road</t>
  </si>
  <si>
    <t>Macmurray Road</t>
  </si>
  <si>
    <t>Macnay Way</t>
  </si>
  <si>
    <t>Macnean Dr</t>
  </si>
  <si>
    <t>Macpherson St</t>
  </si>
  <si>
    <t>Macrocarpa Pl</t>
  </si>
  <si>
    <t>Macwhinney Dr</t>
  </si>
  <si>
    <t>MaddaFord Road</t>
  </si>
  <si>
    <t>Madden St</t>
  </si>
  <si>
    <t>Maddies Road</t>
  </si>
  <si>
    <t>Madeira Lane</t>
  </si>
  <si>
    <t>Madeira Pl</t>
  </si>
  <si>
    <t>Madigan Pl</t>
  </si>
  <si>
    <t>Madison Place</t>
  </si>
  <si>
    <t>Madison Terrace</t>
  </si>
  <si>
    <t>Madrona Pl</t>
  </si>
  <si>
    <t>Maeneene Road</t>
  </si>
  <si>
    <t>Topuni</t>
  </si>
  <si>
    <t>Magdalen Pl</t>
  </si>
  <si>
    <t>Magee Pl</t>
  </si>
  <si>
    <t>Magellan Pl</t>
  </si>
  <si>
    <t>Maghera Dr</t>
  </si>
  <si>
    <t>Magic Way</t>
  </si>
  <si>
    <t>Magilligan Cl</t>
  </si>
  <si>
    <t>Magma Cres</t>
  </si>
  <si>
    <t>Magnolia Ave</t>
  </si>
  <si>
    <t>Magnolia Dr</t>
  </si>
  <si>
    <t>Magnolia Pl</t>
  </si>
  <si>
    <t>Mahana Road</t>
  </si>
  <si>
    <t>Mahara Avenue</t>
  </si>
  <si>
    <t>Maheke St</t>
  </si>
  <si>
    <t>Maher Road</t>
  </si>
  <si>
    <t>Mahia Road</t>
  </si>
  <si>
    <t>Mahina Pl</t>
  </si>
  <si>
    <t>Te Atatu Pen</t>
  </si>
  <si>
    <t>Mahoe Ave</t>
  </si>
  <si>
    <t>Mahoe Gl</t>
  </si>
  <si>
    <t>Mahoe Road</t>
  </si>
  <si>
    <t>Mahoenui Valley Road</t>
  </si>
  <si>
    <t>Mahon Pl</t>
  </si>
  <si>
    <t>Mahoney Drive</t>
  </si>
  <si>
    <t>Mahuhu Cres</t>
  </si>
  <si>
    <t>Mahunga Dr</t>
  </si>
  <si>
    <t>Mahurangi East Road</t>
  </si>
  <si>
    <t>Mahurangi Street</t>
  </si>
  <si>
    <t>Mahurangi West Road</t>
  </si>
  <si>
    <t>Mahurangi West</t>
  </si>
  <si>
    <t>Mahuru St</t>
  </si>
  <si>
    <t>Mahuta Grove</t>
  </si>
  <si>
    <t>Maich Road</t>
  </si>
  <si>
    <t>Maida Vale</t>
  </si>
  <si>
    <t>Maida Vale-Primrose Pl</t>
  </si>
  <si>
    <t>Maidstone Place</t>
  </si>
  <si>
    <t>Maidstone St</t>
  </si>
  <si>
    <t>Mail Ave</t>
  </si>
  <si>
    <t>Main Highway (East)</t>
  </si>
  <si>
    <t>Main Highway (West)</t>
  </si>
  <si>
    <t>Main Road</t>
  </si>
  <si>
    <t>Main Road (Sh16 Huapai)</t>
  </si>
  <si>
    <t>Main Street (Arkles Bay)</t>
  </si>
  <si>
    <t>Main Street (Manly)</t>
  </si>
  <si>
    <t>Main Street (Stanmore Bay)</t>
  </si>
  <si>
    <t>Mainland Road</t>
  </si>
  <si>
    <t>Mainston Road</t>
  </si>
  <si>
    <t>Maioro St (Mount Roskill)</t>
  </si>
  <si>
    <t>Maioro St (New Windsor)</t>
  </si>
  <si>
    <t>New Windsor</t>
  </si>
  <si>
    <t>Maioro St (Off Ramp)</t>
  </si>
  <si>
    <t>Maioro St (On Ramp)</t>
  </si>
  <si>
    <t>Maire Road</t>
  </si>
  <si>
    <t>Maire St</t>
  </si>
  <si>
    <t>Mairetahi Road</t>
  </si>
  <si>
    <t>Maitland Pl</t>
  </si>
  <si>
    <t>Majesty Pl</t>
  </si>
  <si>
    <t>Major Henry Greens - North Bound</t>
  </si>
  <si>
    <t>Major Henry Greens - South Bound</t>
  </si>
  <si>
    <t>Makarau Road</t>
  </si>
  <si>
    <t>Makepiece Place</t>
  </si>
  <si>
    <t>Maketu Road</t>
  </si>
  <si>
    <t>Makiri Street</t>
  </si>
  <si>
    <t>Mako St</t>
  </si>
  <si>
    <t>Mako St (Oneroa)</t>
  </si>
  <si>
    <t>Oneroa</t>
  </si>
  <si>
    <t>Mako St Ww</t>
  </si>
  <si>
    <t>Makora Ave</t>
  </si>
  <si>
    <t>Makora Road</t>
  </si>
  <si>
    <t>Malabar Dr</t>
  </si>
  <si>
    <t>Malahide Dr</t>
  </si>
  <si>
    <t>Malam St</t>
  </si>
  <si>
    <t>Malaspina Pl</t>
  </si>
  <si>
    <t>Malcolm Pl</t>
  </si>
  <si>
    <t>Malcolm St</t>
  </si>
  <si>
    <t>Maldon Crt</t>
  </si>
  <si>
    <t>Maleme Avenue</t>
  </si>
  <si>
    <t>Malibu Grove</t>
  </si>
  <si>
    <t>Malin Place</t>
  </si>
  <si>
    <t>Mallard Place</t>
  </si>
  <si>
    <t>Malloy Pl</t>
  </si>
  <si>
    <t>Malmo Pl (Manurewa)</t>
  </si>
  <si>
    <t>Malmo Pl (Massey)</t>
  </si>
  <si>
    <t>Malone Road</t>
  </si>
  <si>
    <t>Malory St</t>
  </si>
  <si>
    <t>Malte Brun Pl</t>
  </si>
  <si>
    <t>Malters Place</t>
  </si>
  <si>
    <t>Malvern Road (Morningside)</t>
  </si>
  <si>
    <t>Malvern Road (Te Papapa)</t>
  </si>
  <si>
    <t>Malvina Pl</t>
  </si>
  <si>
    <t>Mamaku St</t>
  </si>
  <si>
    <t>Mamaku St Loop</t>
  </si>
  <si>
    <t>Mamari Road (North)</t>
  </si>
  <si>
    <t>Mamari Road (South)</t>
  </si>
  <si>
    <t>Mamie St</t>
  </si>
  <si>
    <t>Man O War Bay Road (North)</t>
  </si>
  <si>
    <t>Man O War Bay Road (South)</t>
  </si>
  <si>
    <t>Mana Lane</t>
  </si>
  <si>
    <t>Mana Pl</t>
  </si>
  <si>
    <t>Manaia Place</t>
  </si>
  <si>
    <t>Manapau St</t>
  </si>
  <si>
    <t>Manapouri Pl</t>
  </si>
  <si>
    <t>Manara Pl</t>
  </si>
  <si>
    <t>Manatu St</t>
  </si>
  <si>
    <t>Manawa Road</t>
  </si>
  <si>
    <t>Manchester Dr</t>
  </si>
  <si>
    <t>Mandalay Pl</t>
  </si>
  <si>
    <t>Mandalay Pl Extension</t>
  </si>
  <si>
    <t>Mandarin Pl</t>
  </si>
  <si>
    <t>Mander Pl</t>
  </si>
  <si>
    <t>Bucklands Beach</t>
  </si>
  <si>
    <t>Mander Pl-Sorrel Cres</t>
  </si>
  <si>
    <t>Mandeville Place</t>
  </si>
  <si>
    <t>Mandica Place</t>
  </si>
  <si>
    <t>Mandival Ave</t>
  </si>
  <si>
    <t>Manga Road</t>
  </si>
  <si>
    <t>Mangakura Road</t>
  </si>
  <si>
    <t>Mangarata Ave</t>
  </si>
  <si>
    <t>Mangatawhiri Road</t>
  </si>
  <si>
    <t>Mangawhai Road</t>
  </si>
  <si>
    <t>Te Arai/Mangawhai</t>
  </si>
  <si>
    <t>Mangere Road</t>
  </si>
  <si>
    <t>Mangerton Lane (Private)</t>
  </si>
  <si>
    <t>Mangolia Terrace</t>
  </si>
  <si>
    <t>Mangos Pl</t>
  </si>
  <si>
    <t>Manhattan Hgts</t>
  </si>
  <si>
    <t>Manhattan Rise</t>
  </si>
  <si>
    <t>Manly Esplanade</t>
  </si>
  <si>
    <t>Manly Heights</t>
  </si>
  <si>
    <t>Manly Park Avenue</t>
  </si>
  <si>
    <t>Mannering Place</t>
  </si>
  <si>
    <t>Mannikin Place</t>
  </si>
  <si>
    <t>Manning Rise</t>
  </si>
  <si>
    <t>Manon Crescent</t>
  </si>
  <si>
    <t>Manor Park</t>
  </si>
  <si>
    <t>Manor Pl</t>
  </si>
  <si>
    <t>Manresa Cl (Private)</t>
  </si>
  <si>
    <t>Manse Road</t>
  </si>
  <si>
    <t>Mansel Drive</t>
  </si>
  <si>
    <t>warkworth</t>
  </si>
  <si>
    <t>Mansfield St</t>
  </si>
  <si>
    <t>Mansion Crt</t>
  </si>
  <si>
    <t>Manston Road</t>
  </si>
  <si>
    <t>Mantra Road</t>
  </si>
  <si>
    <t>Manu Place</t>
  </si>
  <si>
    <t>Manu St</t>
  </si>
  <si>
    <t>Manu Tapu Dr (Airport)</t>
  </si>
  <si>
    <t>Manuel Road</t>
  </si>
  <si>
    <t>Manui Pl</t>
  </si>
  <si>
    <t>Manuia Road</t>
  </si>
  <si>
    <t>Manuka Grove</t>
  </si>
  <si>
    <t>Manuka Park Ww Fork</t>
  </si>
  <si>
    <t>Manuka Park Ww Main</t>
  </si>
  <si>
    <t>Manuka Road</t>
  </si>
  <si>
    <t>Manuka Road (Titirangi)</t>
  </si>
  <si>
    <t>Manuka Street</t>
  </si>
  <si>
    <t>Manukau Heads Road</t>
  </si>
  <si>
    <t>Manukau Plaza (Private)</t>
  </si>
  <si>
    <t>Manukau Road</t>
  </si>
  <si>
    <t>Epsom/Onehunga/Royal Oak</t>
  </si>
  <si>
    <t>Manukau Road (Pukekohe)</t>
  </si>
  <si>
    <t>Manukau Station Road (Eastbound)</t>
  </si>
  <si>
    <t>Manukau Station Road (Westbound)</t>
  </si>
  <si>
    <t>Manukau Tavern Road</t>
  </si>
  <si>
    <t>Manurere Avenue</t>
  </si>
  <si>
    <t>Lake Pupuke</t>
  </si>
  <si>
    <t>Manuroa Road</t>
  </si>
  <si>
    <t>Pahurehure/Ardmore</t>
  </si>
  <si>
    <t>Manutara Avenue</t>
  </si>
  <si>
    <t>Manuwai Lane</t>
  </si>
  <si>
    <t>Manuwai Road</t>
  </si>
  <si>
    <t>Maori Hut Road</t>
  </si>
  <si>
    <t>Mapau Road</t>
  </si>
  <si>
    <t>Mapiu St</t>
  </si>
  <si>
    <t>Maple Lane</t>
  </si>
  <si>
    <t>Maple St</t>
  </si>
  <si>
    <t>Maplesden Dr</t>
  </si>
  <si>
    <t>Mappin Place</t>
  </si>
  <si>
    <t>Mara St</t>
  </si>
  <si>
    <t>Mara/Tahapa Walkway (Rp80 End)</t>
  </si>
  <si>
    <t>Marae O Rehia Road</t>
  </si>
  <si>
    <t>Marae Road</t>
  </si>
  <si>
    <t>Maraetai Coast Road</t>
  </si>
  <si>
    <t>Maraetai Dr</t>
  </si>
  <si>
    <t>Maraetai Heights Road</t>
  </si>
  <si>
    <t>Maraetai School Road</t>
  </si>
  <si>
    <t>Marama Ave (Epsom)</t>
  </si>
  <si>
    <t>Marama Ave (Waiheke)</t>
  </si>
  <si>
    <t>Marama Street - Castor Bay</t>
  </si>
  <si>
    <t>Marama Street - Torbay</t>
  </si>
  <si>
    <t>Maranui Ave</t>
  </si>
  <si>
    <t>Marau Cres</t>
  </si>
  <si>
    <t>Marbella Crescent</t>
  </si>
  <si>
    <t>Albany-Oteha Valley</t>
  </si>
  <si>
    <t>Marbella Dr</t>
  </si>
  <si>
    <t>Marbeth Crt</t>
  </si>
  <si>
    <t>Marble Pl</t>
  </si>
  <si>
    <t>Marblewood Gr</t>
  </si>
  <si>
    <t>Marc Ellis Pl</t>
  </si>
  <si>
    <t>Marcel Place</t>
  </si>
  <si>
    <t>Marco Pl</t>
  </si>
  <si>
    <t>Marco Polo Ave</t>
  </si>
  <si>
    <t>Marconi Pl</t>
  </si>
  <si>
    <t>Marei Road</t>
  </si>
  <si>
    <t>Marellen Drive</t>
  </si>
  <si>
    <t>Marendellas Dr</t>
  </si>
  <si>
    <t>Marengo Parkway</t>
  </si>
  <si>
    <t>Mareretu Ave</t>
  </si>
  <si>
    <t>Mareth St</t>
  </si>
  <si>
    <t>Marewa Road</t>
  </si>
  <si>
    <t>Marewa St</t>
  </si>
  <si>
    <t>Margan Ave</t>
  </si>
  <si>
    <t>Margan Ave (New Lynn)</t>
  </si>
  <si>
    <t>Margan Pl</t>
  </si>
  <si>
    <t>Margan/Rankin Rab</t>
  </si>
  <si>
    <t>Margan/Seabrook Slip</t>
  </si>
  <si>
    <t>Margaret Ave</t>
  </si>
  <si>
    <t>Margaret Henry Crescent</t>
  </si>
  <si>
    <t>Margaret Pl</t>
  </si>
  <si>
    <t>Margaret Place (Arkles Bay)</t>
  </si>
  <si>
    <t>Margaret Place (Westlake)</t>
  </si>
  <si>
    <t>Westlake</t>
  </si>
  <si>
    <t>Margaret Road</t>
  </si>
  <si>
    <t>Margaret Reeve Lane</t>
  </si>
  <si>
    <t>Margaret St</t>
  </si>
  <si>
    <t>Margaret St (Papakura)</t>
  </si>
  <si>
    <t>Margaret Williams Dr</t>
  </si>
  <si>
    <t>Margarita Rise</t>
  </si>
  <si>
    <t>Margate Road</t>
  </si>
  <si>
    <t>Margot St</t>
  </si>
  <si>
    <t>Marguerita Pl</t>
  </si>
  <si>
    <t>Maria St</t>
  </si>
  <si>
    <t>Mariana Pl</t>
  </si>
  <si>
    <t>Marie Ave</t>
  </si>
  <si>
    <t>Marie Avenue</t>
  </si>
  <si>
    <t>Marie Cres</t>
  </si>
  <si>
    <t>Marigold Place</t>
  </si>
  <si>
    <t>Marina Hgts</t>
  </si>
  <si>
    <t>Marina Road</t>
  </si>
  <si>
    <t>Marina View Dr</t>
  </si>
  <si>
    <t>Marine Lane</t>
  </si>
  <si>
    <t>Marine Parade North</t>
  </si>
  <si>
    <t>Marine Parade South</t>
  </si>
  <si>
    <t>Marine Park Ave (Rak)</t>
  </si>
  <si>
    <t>Marine Pde (Mellons Bay)</t>
  </si>
  <si>
    <t>Mellons Bay</t>
  </si>
  <si>
    <t>Marine Pde (Hobsonville)</t>
  </si>
  <si>
    <t>Marine Pde (Herne Bay)</t>
  </si>
  <si>
    <t>Marine Pde North</t>
  </si>
  <si>
    <t>Marine Terrace</t>
  </si>
  <si>
    <t>Marine View</t>
  </si>
  <si>
    <t>Marine View Road</t>
  </si>
  <si>
    <t>Mariner Drive</t>
  </si>
  <si>
    <t>Army Bay/Hobbs Bay</t>
  </si>
  <si>
    <t>Mariner Lane</t>
  </si>
  <si>
    <t>Mariner St</t>
  </si>
  <si>
    <t>Mariners Grove</t>
  </si>
  <si>
    <t>Mariners View Road</t>
  </si>
  <si>
    <t>Marinich Dr</t>
  </si>
  <si>
    <t>Marinich Dr South</t>
  </si>
  <si>
    <t>Marino Pl</t>
  </si>
  <si>
    <t>Marion Ave</t>
  </si>
  <si>
    <t>Marion Pl</t>
  </si>
  <si>
    <t>Mariposa Ave</t>
  </si>
  <si>
    <t>Mariposa Crescent</t>
  </si>
  <si>
    <t>Mariri Road</t>
  </si>
  <si>
    <t>Maritime Terrace</t>
  </si>
  <si>
    <t>Marjorie Jayne Cres</t>
  </si>
  <si>
    <t>Mark Carter Pl</t>
  </si>
  <si>
    <t>Mark Edgar Pl</t>
  </si>
  <si>
    <t>Mark Ed Dr</t>
  </si>
  <si>
    <t>Mark Road</t>
  </si>
  <si>
    <t>Mark Williams Pl</t>
  </si>
  <si>
    <t>Markedo Pl</t>
  </si>
  <si>
    <t>Marken Place</t>
  </si>
  <si>
    <t>Market Lane (Private)</t>
  </si>
  <si>
    <t>Market Pl</t>
  </si>
  <si>
    <t>Market Road (Remuera)</t>
  </si>
  <si>
    <t>Remuera/Epsom</t>
  </si>
  <si>
    <t>Markham Pl</t>
  </si>
  <si>
    <t>Markham Road</t>
  </si>
  <si>
    <t>Marlborough Avenue</t>
  </si>
  <si>
    <t>Marlborough St (Kingsland)</t>
  </si>
  <si>
    <t>Kingsland/Mt Eden</t>
  </si>
  <si>
    <t>Marlene Ave</t>
  </si>
  <si>
    <t>Marlin St</t>
  </si>
  <si>
    <t>Marlon Lane</t>
  </si>
  <si>
    <t>Marlowe Road</t>
  </si>
  <si>
    <t>Marmion St</t>
  </si>
  <si>
    <t>Marne Road</t>
  </si>
  <si>
    <t>Marne Road (Papakura)</t>
  </si>
  <si>
    <t>Ardmore/Red Hill</t>
  </si>
  <si>
    <t>Maroa Road</t>
  </si>
  <si>
    <t>Maroubra Pl</t>
  </si>
  <si>
    <t>Marphona Cres</t>
  </si>
  <si>
    <t>Marquette Avenue</t>
  </si>
  <si>
    <t>Northwood</t>
  </si>
  <si>
    <t>Marr Road</t>
  </si>
  <si>
    <t>Marriott Road</t>
  </si>
  <si>
    <t>Mars Ave</t>
  </si>
  <si>
    <t>Marsden Ave</t>
  </si>
  <si>
    <t>Marsden Street</t>
  </si>
  <si>
    <t>Marsh Avenue</t>
  </si>
  <si>
    <t>Marsh Road</t>
  </si>
  <si>
    <t>Marshall Laing Ave</t>
  </si>
  <si>
    <t>Marshall Road (Grahams Beach)</t>
  </si>
  <si>
    <t>Marston St</t>
  </si>
  <si>
    <t>Martha Lane</t>
  </si>
  <si>
    <t>Martin Access Road</t>
  </si>
  <si>
    <t>Martin Ave (Mt Albert)</t>
  </si>
  <si>
    <t>Martin Ave (Remuera)</t>
  </si>
  <si>
    <t>Martin Cresent</t>
  </si>
  <si>
    <t>Martin Jugum Lane</t>
  </si>
  <si>
    <t>Martin Place (Panmure)</t>
  </si>
  <si>
    <t>Martin Pl (Royal Oak)</t>
  </si>
  <si>
    <t>Martin Pl (Kelston)</t>
  </si>
  <si>
    <t>Martin Road</t>
  </si>
  <si>
    <t>Martin Road (Manurewa)</t>
  </si>
  <si>
    <t>Martin Road (Rainbows End)</t>
  </si>
  <si>
    <t>Martingale Dr</t>
  </si>
  <si>
    <t>Martins Bay Road</t>
  </si>
  <si>
    <t>Martyn St</t>
  </si>
  <si>
    <t>Martyn Wright Road</t>
  </si>
  <si>
    <t>Martyn Wright Road Hammerhead</t>
  </si>
  <si>
    <t>Maru Road</t>
  </si>
  <si>
    <t>Marua Road (Ellerslie)</t>
  </si>
  <si>
    <t>Marua Way</t>
  </si>
  <si>
    <t>Dome Forest</t>
  </si>
  <si>
    <t>Marvon Downs Ave</t>
  </si>
  <si>
    <t>Marwan Cres</t>
  </si>
  <si>
    <t>Mary Dreaver St</t>
  </si>
  <si>
    <t>Mary Forgham Drive</t>
  </si>
  <si>
    <t>Mary Keane Lane</t>
  </si>
  <si>
    <t>Mary Pl</t>
  </si>
  <si>
    <t>Mary Poynton Crescent</t>
  </si>
  <si>
    <t>Mary St</t>
  </si>
  <si>
    <t>Maryann Place</t>
  </si>
  <si>
    <t>Marybeth Pl</t>
  </si>
  <si>
    <t>Marydale Dr</t>
  </si>
  <si>
    <t>Maryland St</t>
  </si>
  <si>
    <t>Marywill Crescent</t>
  </si>
  <si>
    <t>Mascot Ave</t>
  </si>
  <si>
    <t>Mascot Ave-Forbury Pl</t>
  </si>
  <si>
    <t>Mascot Ave-Nevis Pl</t>
  </si>
  <si>
    <t>Masefield Ave (Private)</t>
  </si>
  <si>
    <t>Masefield St</t>
  </si>
  <si>
    <t>Maskell St</t>
  </si>
  <si>
    <t>St Heliers/Glendowie</t>
  </si>
  <si>
    <t>Mason Ave</t>
  </si>
  <si>
    <t>Mason Ave (Pukekohe)</t>
  </si>
  <si>
    <t>Mason Heights</t>
  </si>
  <si>
    <t>Mason Road</t>
  </si>
  <si>
    <t>Mason St</t>
  </si>
  <si>
    <t>Masons Ave</t>
  </si>
  <si>
    <t>Masons Road (East Tamaki Heights)</t>
  </si>
  <si>
    <t>Masons Road (Albany)</t>
  </si>
  <si>
    <t>Massey Ave</t>
  </si>
  <si>
    <t>Massey Ave (Pukekohe)</t>
  </si>
  <si>
    <t>Massey Road</t>
  </si>
  <si>
    <t>Massine Pl</t>
  </si>
  <si>
    <t>Masters Pl</t>
  </si>
  <si>
    <t>Masterton Road</t>
  </si>
  <si>
    <t>Matai Road (Greenlane)</t>
  </si>
  <si>
    <t>Matai Road (Waiheke)</t>
  </si>
  <si>
    <t>Matai Road (Cheltenham)</t>
  </si>
  <si>
    <t>Matai Road (Stanmore Bay)</t>
  </si>
  <si>
    <t>Matai St</t>
  </si>
  <si>
    <t>Matakana Road</t>
  </si>
  <si>
    <t>Warkworth/Matakana</t>
  </si>
  <si>
    <t>Matakana Valley Road</t>
  </si>
  <si>
    <t>Matakana Wharf Road</t>
  </si>
  <si>
    <t>Matakatia Parade</t>
  </si>
  <si>
    <t>Matakawau Road</t>
  </si>
  <si>
    <t>Matama Road</t>
  </si>
  <si>
    <t>Matamata Pl</t>
  </si>
  <si>
    <t>Matangi Road</t>
  </si>
  <si>
    <t>Matangi Terrace</t>
  </si>
  <si>
    <t>Matanui Street</t>
  </si>
  <si>
    <t>Matapan Road</t>
  </si>
  <si>
    <t>Matapana Road</t>
  </si>
  <si>
    <t>Matapouri Road</t>
  </si>
  <si>
    <t>Matarangi Road</t>
  </si>
  <si>
    <t>Matariki Street</t>
  </si>
  <si>
    <t>Mataroa Road</t>
  </si>
  <si>
    <t>Matata Dr</t>
  </si>
  <si>
    <t>Matata St</t>
  </si>
  <si>
    <t>Matatea Ave</t>
  </si>
  <si>
    <t>Matatea Road</t>
  </si>
  <si>
    <t>Matatua St</t>
  </si>
  <si>
    <t>Matau Rise</t>
  </si>
  <si>
    <t>Matau Rise Loop</t>
  </si>
  <si>
    <t>Mataura Pl</t>
  </si>
  <si>
    <t>Matawalu Pl</t>
  </si>
  <si>
    <t>Matchett Way (Private)</t>
  </si>
  <si>
    <t>Matheson Bay Road</t>
  </si>
  <si>
    <t>Matheson Bush Road</t>
  </si>
  <si>
    <t>Matheson Road</t>
  </si>
  <si>
    <t>Matheson Road (Red Beach)</t>
  </si>
  <si>
    <t>Matheson Road 2 (Wellsford)</t>
  </si>
  <si>
    <t>Matheson St</t>
  </si>
  <si>
    <t>Mathis Road</t>
  </si>
  <si>
    <t>Matiere Road</t>
  </si>
  <si>
    <t>Matija Place</t>
  </si>
  <si>
    <t>Matilda Pl</t>
  </si>
  <si>
    <t>Matipo Road (Te Atatu)</t>
  </si>
  <si>
    <t>Te Atatu</t>
  </si>
  <si>
    <t>Matipo Road</t>
  </si>
  <si>
    <t>Matipo Road (Ac.Way)</t>
  </si>
  <si>
    <t>Matipo St</t>
  </si>
  <si>
    <t>Matisse Dr</t>
  </si>
  <si>
    <t>Mattalie Pl</t>
  </si>
  <si>
    <t>Matterhorn Cres</t>
  </si>
  <si>
    <t>Matthew Road</t>
  </si>
  <si>
    <t>Matthew WhitFord Dr</t>
  </si>
  <si>
    <t>Matthews Road</t>
  </si>
  <si>
    <t>Mattson Road</t>
  </si>
  <si>
    <t>Matua Pl</t>
  </si>
  <si>
    <t>Matua Road</t>
  </si>
  <si>
    <t>Matuhi Gr</t>
  </si>
  <si>
    <t>Matuhi Rise</t>
  </si>
  <si>
    <t>Matuku Pl</t>
  </si>
  <si>
    <t>Maude Street</t>
  </si>
  <si>
    <t>Maugham Dr</t>
  </si>
  <si>
    <t>Maui Gr (Private)</t>
  </si>
  <si>
    <t>Maui Pomare St</t>
  </si>
  <si>
    <t>Maui St</t>
  </si>
  <si>
    <t>Mauku Road</t>
  </si>
  <si>
    <t>Maunder Pl</t>
  </si>
  <si>
    <t>Maungakiekie Ave</t>
  </si>
  <si>
    <t>Maunganui Road</t>
  </si>
  <si>
    <t>Maungarei Memorial Dr (Private)</t>
  </si>
  <si>
    <t>Maungarei Road</t>
  </si>
  <si>
    <t>Maungatawhiri Road (Gbi)</t>
  </si>
  <si>
    <t>Maungawhau Road</t>
  </si>
  <si>
    <t>Maunsell Road</t>
  </si>
  <si>
    <t>Maunsell Road Extension</t>
  </si>
  <si>
    <t>Maunu Road</t>
  </si>
  <si>
    <t>Mauranui Ave</t>
  </si>
  <si>
    <t>Mauretania Pl</t>
  </si>
  <si>
    <t>Maurice Borich Pl</t>
  </si>
  <si>
    <t>Maurice Paykel Pl</t>
  </si>
  <si>
    <t>Maurice Road (Penrose)</t>
  </si>
  <si>
    <t>Maurice St</t>
  </si>
  <si>
    <t>Mavis Place</t>
  </si>
  <si>
    <t>Mawkes Lane</t>
  </si>
  <si>
    <t>Mawney Road</t>
  </si>
  <si>
    <t>henderson</t>
  </si>
  <si>
    <t>Mawson Avenue</t>
  </si>
  <si>
    <t>Max Short Dr</t>
  </si>
  <si>
    <t>Maxfield Pl</t>
  </si>
  <si>
    <t>Maxine Pl</t>
  </si>
  <si>
    <t>Maxted Road</t>
  </si>
  <si>
    <t>Maxwell Ave (Grey Lynn)</t>
  </si>
  <si>
    <t>Maxwell Ave (Papatoetoe)</t>
  </si>
  <si>
    <t>Maxwelton Drive</t>
  </si>
  <si>
    <t>May Ave</t>
  </si>
  <si>
    <t>May Road (Mt Roskill)</t>
  </si>
  <si>
    <t>May Road (Papatoetoe)</t>
  </si>
  <si>
    <t>May Way</t>
  </si>
  <si>
    <t>Mayall Avenue</t>
  </si>
  <si>
    <t>Maybeck Road</t>
  </si>
  <si>
    <t>Maybelle Pl</t>
  </si>
  <si>
    <t>Maybole Dr</t>
  </si>
  <si>
    <t>Mayburn Road</t>
  </si>
  <si>
    <t>Maybury St</t>
  </si>
  <si>
    <t>Mayer Pl</t>
  </si>
  <si>
    <t>Mayfair Crescent</t>
  </si>
  <si>
    <t>Mayfair Drive (Northcross)</t>
  </si>
  <si>
    <t>Mayfair Drive (Forrest Hill)</t>
  </si>
  <si>
    <t>Mayfair Pl (Glen Innes)</t>
  </si>
  <si>
    <t>Mayfair Pl (Henderson)</t>
  </si>
  <si>
    <t>Mayfield Road</t>
  </si>
  <si>
    <t>Mayflower Cl</t>
  </si>
  <si>
    <t>Maygrove Drive</t>
  </si>
  <si>
    <t>Mayhead Road</t>
  </si>
  <si>
    <t>Maylee Cresent</t>
  </si>
  <si>
    <t>Mayn Ave</t>
  </si>
  <si>
    <t>Maynard Pl</t>
  </si>
  <si>
    <t>Mayne Place</t>
  </si>
  <si>
    <t>Mayo Road</t>
  </si>
  <si>
    <t>Mayoral Dr</t>
  </si>
  <si>
    <t>Maypark Cres</t>
  </si>
  <si>
    <t>Mays Road</t>
  </si>
  <si>
    <t>Mays Street</t>
  </si>
  <si>
    <t>Maytime St</t>
  </si>
  <si>
    <t>Mayville Ave</t>
  </si>
  <si>
    <t>Maywood Cres</t>
  </si>
  <si>
    <t>Mazuran Pl</t>
  </si>
  <si>
    <t>Mc Callum Drive</t>
  </si>
  <si>
    <t>Mc Gowan Place</t>
  </si>
  <si>
    <t>Mcalister Pl (Private)</t>
  </si>
  <si>
    <t>Mcannalley St</t>
  </si>
  <si>
    <t>Mcarthur Ave</t>
  </si>
  <si>
    <t>Mcbreen Avenue</t>
  </si>
  <si>
    <t>Mcburney Pl</t>
  </si>
  <si>
    <t>Mccahill Views</t>
  </si>
  <si>
    <t>Mccahon Pl</t>
  </si>
  <si>
    <t>Mccahon Road</t>
  </si>
  <si>
    <t>Mccall Dr</t>
  </si>
  <si>
    <t>Mccall Pl</t>
  </si>
  <si>
    <t>Mccathie Dr</t>
  </si>
  <si>
    <t>Mccathie Road</t>
  </si>
  <si>
    <t>Mccauley Lane</t>
  </si>
  <si>
    <t>Mcclintock Road</t>
  </si>
  <si>
    <t>Mcclymonts Road</t>
  </si>
  <si>
    <t>Mccoll St</t>
  </si>
  <si>
    <t>Mccormick Road</t>
  </si>
  <si>
    <t>Mccracken Road</t>
  </si>
  <si>
    <t>Mccrae Way</t>
  </si>
  <si>
    <t>Mccrystal Ave</t>
  </si>
  <si>
    <t>Mcculloch Road</t>
  </si>
  <si>
    <t>Mccullough Ave (Otara)</t>
  </si>
  <si>
    <t>Mccullough Ave (Three Kings)</t>
  </si>
  <si>
    <t>Mcdivitt St</t>
  </si>
  <si>
    <t>Mcdonald Cres</t>
  </si>
  <si>
    <t>Mcdonald Pl</t>
  </si>
  <si>
    <t>Mcdonald Road</t>
  </si>
  <si>
    <t>Mcdonald St</t>
  </si>
  <si>
    <t>Mcdougall St</t>
  </si>
  <si>
    <t>Mcdowell Crescent</t>
  </si>
  <si>
    <t>Mceldowney Road</t>
  </si>
  <si>
    <t>Mceldownie Road</t>
  </si>
  <si>
    <t>Mcentee Road (Hunua)</t>
  </si>
  <si>
    <t>Mcentee Road (Waitakere)</t>
  </si>
  <si>
    <t>Mcentee St</t>
  </si>
  <si>
    <t>Mcfadzean Dr</t>
  </si>
  <si>
    <t>Mcfarland St</t>
  </si>
  <si>
    <t>Mcfetridge Place</t>
  </si>
  <si>
    <t>Mcgee St</t>
  </si>
  <si>
    <t>Mcgehan Cl Hammerhead</t>
  </si>
  <si>
    <t>Mcgillivray Road</t>
  </si>
  <si>
    <t>Mcginty St</t>
  </si>
  <si>
    <t>Mcgiven Place</t>
  </si>
  <si>
    <t>Mcglasen Place</t>
  </si>
  <si>
    <t>Mcgowan Road</t>
  </si>
  <si>
    <t>Mcgowan St</t>
  </si>
  <si>
    <t>Mcgreal Pl</t>
  </si>
  <si>
    <t>Mcgregor Road</t>
  </si>
  <si>
    <t>Mcgregor St</t>
  </si>
  <si>
    <t>Mchardy Place</t>
  </si>
  <si>
    <t>Mcilroy Ave</t>
  </si>
  <si>
    <t>Mcinnes Road</t>
  </si>
  <si>
    <t>Mcintosh Road</t>
  </si>
  <si>
    <t>Mcintyre Road</t>
  </si>
  <si>
    <t>Mckay Pl</t>
  </si>
  <si>
    <t>Mckean Ave</t>
  </si>
  <si>
    <t>Mckean Road</t>
  </si>
  <si>
    <t>whenuapai</t>
  </si>
  <si>
    <t>Mckenzie Avenue</t>
  </si>
  <si>
    <t>Mckenzie Road (Kingseat)</t>
  </si>
  <si>
    <t>Mckenzie Road (Mangere)</t>
  </si>
  <si>
    <t>Mckinley Road</t>
  </si>
  <si>
    <t>Mckinney Road (Glenbrook)</t>
  </si>
  <si>
    <t>Mckinney Road</t>
  </si>
  <si>
    <t>Mckinnon Road</t>
  </si>
  <si>
    <t>Mckinnon St</t>
  </si>
  <si>
    <t>Mckinstry Ave</t>
  </si>
  <si>
    <t>Mckittrick Ave</t>
  </si>
  <si>
    <t>Mclachlan Road</t>
  </si>
  <si>
    <t>Mclarin Road</t>
  </si>
  <si>
    <t>Mclaughlins Road</t>
  </si>
  <si>
    <t>Mclean Ave</t>
  </si>
  <si>
    <t>Mclean St</t>
  </si>
  <si>
    <t>Mclennan Road</t>
  </si>
  <si>
    <t>Mcleod Road (Henderson)</t>
  </si>
  <si>
    <t>Mcleod Road (Te Atatu South)</t>
  </si>
  <si>
    <t>Mcleod Road (Weymouth)</t>
  </si>
  <si>
    <t>Mcleod Road (South Head)</t>
  </si>
  <si>
    <t>Mcleod Street</t>
  </si>
  <si>
    <t>Mcmanus Pl</t>
  </si>
  <si>
    <t>Mcmenamin Place</t>
  </si>
  <si>
    <t>Mcmiken Road</t>
  </si>
  <si>
    <t>Mcmillan Pl</t>
  </si>
  <si>
    <t>Mcmillan Pl-Cheriton Road</t>
  </si>
  <si>
    <t>Mcmillan Road (Waiheke)</t>
  </si>
  <si>
    <t>Mcmurdo Road</t>
  </si>
  <si>
    <t>Shelley Beach</t>
  </si>
  <si>
    <t>Mcmurray Road</t>
  </si>
  <si>
    <t>Mcnab St</t>
  </si>
  <si>
    <t>Mcnally Road</t>
  </si>
  <si>
    <t>Mcnaughten Road</t>
  </si>
  <si>
    <t>Mcnaughton Ave</t>
  </si>
  <si>
    <t>Mcnaughton Way</t>
  </si>
  <si>
    <t>Mcnicol Road</t>
  </si>
  <si>
    <t>Mcphail Street</t>
  </si>
  <si>
    <t>Mcpherson Road (Drury)</t>
  </si>
  <si>
    <t>Mcpherson Road (Runciman)</t>
  </si>
  <si>
    <t>Mcpike Road (Awhitu)</t>
  </si>
  <si>
    <t>Mcpike Road</t>
  </si>
  <si>
    <t>Rewiti</t>
  </si>
  <si>
    <t>Mcquarrie Ave</t>
  </si>
  <si>
    <t>Mcquoid Place</t>
  </si>
  <si>
    <t>Mcquoids Road</t>
  </si>
  <si>
    <t>Mcrae Road</t>
  </si>
  <si>
    <t>Mcrobbie Road</t>
  </si>
  <si>
    <t>Mcshane St</t>
  </si>
  <si>
    <t>Mcvilly Road</t>
  </si>
  <si>
    <t>Mcwhirter Pl</t>
  </si>
  <si>
    <t>Mcwhirters Farm Lane</t>
  </si>
  <si>
    <t>Meachen Tce</t>
  </si>
  <si>
    <t>Mead St</t>
  </si>
  <si>
    <t>Meadow Cres</t>
  </si>
  <si>
    <t>Meadow St</t>
  </si>
  <si>
    <t>Meadowbank Road</t>
  </si>
  <si>
    <t>Meadowcourt Dr</t>
  </si>
  <si>
    <t>Meadowcroft Way</t>
  </si>
  <si>
    <t>Meadowland Dr</t>
  </si>
  <si>
    <t>Meadowood Drive</t>
  </si>
  <si>
    <t>Meadowvale Avenue</t>
  </si>
  <si>
    <t>Meadowvale Avenue North</t>
  </si>
  <si>
    <t>Meadowvale Avenue South</t>
  </si>
  <si>
    <t>Meadowvale Rise</t>
  </si>
  <si>
    <t>Meadway</t>
  </si>
  <si>
    <t>Meanda Gardens</t>
  </si>
  <si>
    <t>Mears Pl</t>
  </si>
  <si>
    <t>Mebis Way</t>
  </si>
  <si>
    <t>Medallion Drive</t>
  </si>
  <si>
    <t>Medhurst Road (North)</t>
  </si>
  <si>
    <t>Medhurst Road (South)</t>
  </si>
  <si>
    <t>Medina Pl</t>
  </si>
  <si>
    <t>Mediterranean Way</t>
  </si>
  <si>
    <t>Medland Road</t>
  </si>
  <si>
    <t>Medvale Ave</t>
  </si>
  <si>
    <t>Medway Road</t>
  </si>
  <si>
    <t>Megan Ave</t>
  </si>
  <si>
    <t>Megan Ave-Beldon Pl</t>
  </si>
  <si>
    <t>Meharg Place</t>
  </si>
  <si>
    <t>Meikle Road</t>
  </si>
  <si>
    <t>Meiklejohn Way</t>
  </si>
  <si>
    <t>Meilland Pl</t>
  </si>
  <si>
    <t>Melandra Road</t>
  </si>
  <si>
    <t>Melanesia Road</t>
  </si>
  <si>
    <t>Melanie Place</t>
  </si>
  <si>
    <t>Melba Street</t>
  </si>
  <si>
    <t>MelFord St</t>
  </si>
  <si>
    <t>Melia Gr</t>
  </si>
  <si>
    <t>Melia Place</t>
  </si>
  <si>
    <t>Meliora Pl</t>
  </si>
  <si>
    <t>Melissa Pl</t>
  </si>
  <si>
    <t>Mellefont Cl</t>
  </si>
  <si>
    <t>Melleray Pl</t>
  </si>
  <si>
    <t>Mellick Pl</t>
  </si>
  <si>
    <t>Melling St</t>
  </si>
  <si>
    <t>Mellons Bay Road</t>
  </si>
  <si>
    <t>Mellsop Ave</t>
  </si>
  <si>
    <t>Melmore Place</t>
  </si>
  <si>
    <t>Melness Pl</t>
  </si>
  <si>
    <t>Melody Lane</t>
  </si>
  <si>
    <t>Melrose Road</t>
  </si>
  <si>
    <t>Melrose Road East</t>
  </si>
  <si>
    <t>Melrose St</t>
  </si>
  <si>
    <t>Melton Road</t>
  </si>
  <si>
    <t>Melview Pl</t>
  </si>
  <si>
    <t>Melville Pl</t>
  </si>
  <si>
    <t>Melwood Drive</t>
  </si>
  <si>
    <t>Memorial Ave</t>
  </si>
  <si>
    <t>Memorial Dr</t>
  </si>
  <si>
    <t>Menary St</t>
  </si>
  <si>
    <t>Menear Lane</t>
  </si>
  <si>
    <t>Menen Pl</t>
  </si>
  <si>
    <t>Menzies Place</t>
  </si>
  <si>
    <t>Meola Road</t>
  </si>
  <si>
    <t>Point Chevalier/Westmere</t>
  </si>
  <si>
    <t>Mepal Pl</t>
  </si>
  <si>
    <t>Mera Road</t>
  </si>
  <si>
    <t>Merani Street</t>
  </si>
  <si>
    <t>Mercari Way</t>
  </si>
  <si>
    <t>Mercer St</t>
  </si>
  <si>
    <t>Merchant Ave</t>
  </si>
  <si>
    <t>Mercury Lane</t>
  </si>
  <si>
    <t>Mercury Lane (Auckland Central)</t>
  </si>
  <si>
    <t>Meredith St</t>
  </si>
  <si>
    <t>Merehai Place</t>
  </si>
  <si>
    <t>Merewhira Road</t>
  </si>
  <si>
    <t>Merfield St</t>
  </si>
  <si>
    <t>Merida Place</t>
  </si>
  <si>
    <t>Meridian Court</t>
  </si>
  <si>
    <t>Merino Ave</t>
  </si>
  <si>
    <t>Merivale Ave</t>
  </si>
  <si>
    <t>Merlot Heights</t>
  </si>
  <si>
    <t>Merlot Lane</t>
  </si>
  <si>
    <t>Merlot Way</t>
  </si>
  <si>
    <t>Mermaid Mews</t>
  </si>
  <si>
    <t>Merriefield Avenue</t>
  </si>
  <si>
    <t>Merrill Place</t>
  </si>
  <si>
    <t>Mersey Pl</t>
  </si>
  <si>
    <t>Merton Avenue</t>
  </si>
  <si>
    <t>Merton Road (St Johns)</t>
  </si>
  <si>
    <t>Merton St</t>
  </si>
  <si>
    <t>Merton/Morrin Rab</t>
  </si>
  <si>
    <t>Mervan St</t>
  </si>
  <si>
    <t>Merville Ave</t>
  </si>
  <si>
    <t>Merwood Lane</t>
  </si>
  <si>
    <t>Meryl Avenue</t>
  </si>
  <si>
    <t>Mescal St</t>
  </si>
  <si>
    <t>Messenger Road</t>
  </si>
  <si>
    <t>Metcalfe Road (Henderson)</t>
  </si>
  <si>
    <t>Metcalfe Road (Ranui)</t>
  </si>
  <si>
    <t>Meteor Place</t>
  </si>
  <si>
    <t>Meteor Road</t>
  </si>
  <si>
    <t>Methuen Road</t>
  </si>
  <si>
    <t>Metric Pl</t>
  </si>
  <si>
    <t>Mewburn Ave</t>
  </si>
  <si>
    <t>Meynell Crt</t>
  </si>
  <si>
    <t>Meyrick Pl</t>
  </si>
  <si>
    <t>Miami Ave</t>
  </si>
  <si>
    <t>Miami Pde</t>
  </si>
  <si>
    <t>Miami St</t>
  </si>
  <si>
    <t>Micawber Pl</t>
  </si>
  <si>
    <t>Michael Bosher Way</t>
  </si>
  <si>
    <t>Michael Jones Dr</t>
  </si>
  <si>
    <t>Michael Jones Dr/Fusion Road Rab</t>
  </si>
  <si>
    <t>Michael Richard Pl</t>
  </si>
  <si>
    <t>Michaels Ave</t>
  </si>
  <si>
    <t>Michelle Pl</t>
  </si>
  <si>
    <t>Mick Dillon Road</t>
  </si>
  <si>
    <t>Mickle St</t>
  </si>
  <si>
    <t>Middle St</t>
  </si>
  <si>
    <t>Middlefield Dr</t>
  </si>
  <si>
    <t>Middlemore Cres</t>
  </si>
  <si>
    <t>Middlemore Road</t>
  </si>
  <si>
    <t>Middlesex Road</t>
  </si>
  <si>
    <t>Middleton Road</t>
  </si>
  <si>
    <t>Middleton Road (Hunua)</t>
  </si>
  <si>
    <t>Middleton Road (Pukekohe)</t>
  </si>
  <si>
    <t>Middleton Road Hla (Ada - #67)</t>
  </si>
  <si>
    <t>Midgley Road</t>
  </si>
  <si>
    <t>Midhurst Ave</t>
  </si>
  <si>
    <t>Midshipman Court</t>
  </si>
  <si>
    <t>Midvale Pl</t>
  </si>
  <si>
    <t>Midway Avenue</t>
  </si>
  <si>
    <t>Miha Road</t>
  </si>
  <si>
    <t>Mihaka Road</t>
  </si>
  <si>
    <t>Mihini Road</t>
  </si>
  <si>
    <t>Mika Crt</t>
  </si>
  <si>
    <t>Mikasa Pl</t>
  </si>
  <si>
    <t>Milan Dr</t>
  </si>
  <si>
    <t>Milan Road</t>
  </si>
  <si>
    <t>Milano Blvd</t>
  </si>
  <si>
    <t>Mildmay Road</t>
  </si>
  <si>
    <t>Mildon Road</t>
  </si>
  <si>
    <t>Mile Pl</t>
  </si>
  <si>
    <t>Mile Road</t>
  </si>
  <si>
    <t>Miles Ave</t>
  </si>
  <si>
    <t>Milford Park Place</t>
  </si>
  <si>
    <t>Milford Road</t>
  </si>
  <si>
    <t>Mili Way</t>
  </si>
  <si>
    <t>Milich Tce</t>
  </si>
  <si>
    <t>Mill End</t>
  </si>
  <si>
    <t>Mill Flat Road</t>
  </si>
  <si>
    <t>Mill Lane</t>
  </si>
  <si>
    <t>Mill Road (Ardmore)</t>
  </si>
  <si>
    <t>Mill Road (Bombay)</t>
  </si>
  <si>
    <t>Mill Road (Manurewa)</t>
  </si>
  <si>
    <t>Mill Road/Great South Road Rab</t>
  </si>
  <si>
    <t>Mill Road (Sh16 Hville)</t>
  </si>
  <si>
    <t>Millais St</t>
  </si>
  <si>
    <t>Millard St</t>
  </si>
  <si>
    <t>Millbrook Dr</t>
  </si>
  <si>
    <t>Millbrook Road</t>
  </si>
  <si>
    <t>Millbrook Road Cycleway</t>
  </si>
  <si>
    <t>Millcroft Lane</t>
  </si>
  <si>
    <t>Millen Ave</t>
  </si>
  <si>
    <t>Millen Pl</t>
  </si>
  <si>
    <t>Millenium Pl (Private)</t>
  </si>
  <si>
    <t>Otara-Papatoetoe</t>
  </si>
  <si>
    <t>Millennial Way</t>
  </si>
  <si>
    <t>orewa</t>
  </si>
  <si>
    <t>Miller Road</t>
  </si>
  <si>
    <t>Miller St</t>
  </si>
  <si>
    <t>Miller Way</t>
  </si>
  <si>
    <t>Millett Road</t>
  </si>
  <si>
    <t>Whangaripo Valley</t>
  </si>
  <si>
    <t>Millhouse Dr</t>
  </si>
  <si>
    <t>Milliken Ave</t>
  </si>
  <si>
    <t>Millington Pl</t>
  </si>
  <si>
    <t>Millisle Pl</t>
  </si>
  <si>
    <t>Mills Lane</t>
  </si>
  <si>
    <t>Mills Lane (Albany)</t>
  </si>
  <si>
    <t>Millstone Lane</t>
  </si>
  <si>
    <t>Millstream Dr</t>
  </si>
  <si>
    <t>Millstream Place</t>
  </si>
  <si>
    <t>Millwater Parkway (Red Beach)</t>
  </si>
  <si>
    <t>Millwater Parkway (Silverdale)</t>
  </si>
  <si>
    <t>Milner Avenue</t>
  </si>
  <si>
    <t>Milson Dr</t>
  </si>
  <si>
    <t>Milton Road</t>
  </si>
  <si>
    <t>Milton Road (Papatoetoe)</t>
  </si>
  <si>
    <t>Milton Road (Northcote)</t>
  </si>
  <si>
    <t>Milton Road (Orewa)</t>
  </si>
  <si>
    <t>Miltonia Ave</t>
  </si>
  <si>
    <t>Milwaukee Pl</t>
  </si>
  <si>
    <t>Mimosa Pl</t>
  </si>
  <si>
    <t>Minaret Dr</t>
  </si>
  <si>
    <t>Minerva Tce</t>
  </si>
  <si>
    <t>Miniver St</t>
  </si>
  <si>
    <t>Minnehaha Ave (Woodlands)</t>
  </si>
  <si>
    <t>Woodlands</t>
  </si>
  <si>
    <t>Minnehaha Avenue</t>
  </si>
  <si>
    <t>Minnie St</t>
  </si>
  <si>
    <t>Minto Road</t>
  </si>
  <si>
    <t>Minton Pl</t>
  </si>
  <si>
    <t>Mintwood Pl</t>
  </si>
  <si>
    <t>Mira Place</t>
  </si>
  <si>
    <t>Mira St</t>
  </si>
  <si>
    <t>Mirabell Pl (Golflands)</t>
  </si>
  <si>
    <t>Mirabell Pl (Patumahoe)</t>
  </si>
  <si>
    <t>Mirage Place</t>
  </si>
  <si>
    <t>Miraka Place</t>
  </si>
  <si>
    <t>Miramar Pl</t>
  </si>
  <si>
    <t>Miranda St</t>
  </si>
  <si>
    <t>Miri Road</t>
  </si>
  <si>
    <t>Miriam Corban Hgts</t>
  </si>
  <si>
    <t>Miriam Pl</t>
  </si>
  <si>
    <t>Miro Pl</t>
  </si>
  <si>
    <t>Miro Place</t>
  </si>
  <si>
    <t>Miro Road (East)</t>
  </si>
  <si>
    <t>Miro Road (Greenlane)</t>
  </si>
  <si>
    <t>Miro Road (Waiheke)</t>
  </si>
  <si>
    <t>Miro Road (West)</t>
  </si>
  <si>
    <t>Miro St (Drury)</t>
  </si>
  <si>
    <t>Miro St (New Lynn)</t>
  </si>
  <si>
    <t>Miro Street (Helensville)</t>
  </si>
  <si>
    <t>Miromiro Street</t>
  </si>
  <si>
    <t>Mirovale Place</t>
  </si>
  <si>
    <t>Mirrabooka Ave</t>
  </si>
  <si>
    <t>Mirwill Road</t>
  </si>
  <si>
    <t>Misa Road</t>
  </si>
  <si>
    <t>Mission Bush Road</t>
  </si>
  <si>
    <t>Mission Heights Dr</t>
  </si>
  <si>
    <t>Mission View Dr</t>
  </si>
  <si>
    <t>Mistletoe Place</t>
  </si>
  <si>
    <t>Mistral Pl</t>
  </si>
  <si>
    <t>Misty Pl</t>
  </si>
  <si>
    <t>Misty Valley Dr</t>
  </si>
  <si>
    <t>Mitchell Road</t>
  </si>
  <si>
    <t>Mitchell St</t>
  </si>
  <si>
    <t>Mitchelson St</t>
  </si>
  <si>
    <t>Mitchener Road</t>
  </si>
  <si>
    <t>Mizen Court</t>
  </si>
  <si>
    <t>Mizpah Road</t>
  </si>
  <si>
    <t>Moa Ave</t>
  </si>
  <si>
    <t>Moa Road</t>
  </si>
  <si>
    <t>Moa St</t>
  </si>
  <si>
    <t>Moa Street</t>
  </si>
  <si>
    <t>Moana Ave (Onehunga)</t>
  </si>
  <si>
    <t>Moana Ave (Waiheke)</t>
  </si>
  <si>
    <t>Moana Avenue (Belmont)</t>
  </si>
  <si>
    <t>Moana Avenue (Orewa)</t>
  </si>
  <si>
    <t>Moana Place</t>
  </si>
  <si>
    <t>Moana Tce (Maraetai)</t>
  </si>
  <si>
    <t>Moana Terrace (Snells Beach)</t>
  </si>
  <si>
    <t>Moana View Road</t>
  </si>
  <si>
    <t>Moata Road</t>
  </si>
  <si>
    <t>Modello Lane</t>
  </si>
  <si>
    <t xml:space="preserve">Waiuku-Awhitu </t>
  </si>
  <si>
    <t>Modena Cres</t>
  </si>
  <si>
    <t>Moenui Avenue</t>
  </si>
  <si>
    <t>Moera Place</t>
  </si>
  <si>
    <t>Moffat Road</t>
  </si>
  <si>
    <t>Moffitt Pl</t>
  </si>
  <si>
    <t>Mohill Pl</t>
  </si>
  <si>
    <t>Mohua Ave</t>
  </si>
  <si>
    <t>Moir Hill Road</t>
  </si>
  <si>
    <t>Moira St</t>
  </si>
  <si>
    <t>Moire Road</t>
  </si>
  <si>
    <t>Mokau St</t>
  </si>
  <si>
    <t>Mokoia Road</t>
  </si>
  <si>
    <t>Molesworth Pl</t>
  </si>
  <si>
    <t>Moller Street</t>
  </si>
  <si>
    <t>Molley Green Pl</t>
  </si>
  <si>
    <t>Mollyhawk Place</t>
  </si>
  <si>
    <t>Mollyhawk Rise</t>
  </si>
  <si>
    <t>Moloney Tce</t>
  </si>
  <si>
    <t>Momona Road</t>
  </si>
  <si>
    <t>Mon Desir Pl</t>
  </si>
  <si>
    <t>Mona Ave</t>
  </si>
  <si>
    <t>Mona Vale</t>
  </si>
  <si>
    <t>Monaco Pl</t>
  </si>
  <si>
    <t>Monaghan Ave</t>
  </si>
  <si>
    <t>Monahan Road</t>
  </si>
  <si>
    <t>Monarch Avenue</t>
  </si>
  <si>
    <t>Monash St (Private)</t>
  </si>
  <si>
    <t>Moncrieff Ave</t>
  </si>
  <si>
    <t>Monde Pl</t>
  </si>
  <si>
    <t>Monet Gr</t>
  </si>
  <si>
    <t>Mongorry Pl</t>
  </si>
  <si>
    <t>Monier Pl</t>
  </si>
  <si>
    <t>Monique Pl</t>
  </si>
  <si>
    <t>Monivea Pl</t>
  </si>
  <si>
    <t>Monk Road</t>
  </si>
  <si>
    <t>Waioneke</t>
  </si>
  <si>
    <t>Monkton Close</t>
  </si>
  <si>
    <t>Monkton Pl</t>
  </si>
  <si>
    <t>Monmouth St (West)</t>
  </si>
  <si>
    <t>Mono Pl</t>
  </si>
  <si>
    <t>Monowai Road</t>
  </si>
  <si>
    <t>Monowai Street</t>
  </si>
  <si>
    <t>Mons Ave</t>
  </si>
  <si>
    <t>Mont Le Grand Road</t>
  </si>
  <si>
    <t>Montana Avenue</t>
  </si>
  <si>
    <t>Montana Pl</t>
  </si>
  <si>
    <t>Montanez Dr</t>
  </si>
  <si>
    <t>Montcalm Close</t>
  </si>
  <si>
    <t>Montclair Rise</t>
  </si>
  <si>
    <t>Monte Cassino Place</t>
  </si>
  <si>
    <t>Birkenhead - Rangatira</t>
  </si>
  <si>
    <t>Montecito Pl</t>
  </si>
  <si>
    <t>Montego Pl</t>
  </si>
  <si>
    <t>Monteith Cres</t>
  </si>
  <si>
    <t>Montel Ave</t>
  </si>
  <si>
    <t>Monterey Ave</t>
  </si>
  <si>
    <t>Monterey St</t>
  </si>
  <si>
    <t>Montgomerie Road (East)</t>
  </si>
  <si>
    <t>Montgomerie Road (West)</t>
  </si>
  <si>
    <t>Montgomery Ave</t>
  </si>
  <si>
    <t>Montgomery Avenue - Belmont</t>
  </si>
  <si>
    <t>Montgomery Avenue - Rothesay Bay</t>
  </si>
  <si>
    <t>Montgomery Cres</t>
  </si>
  <si>
    <t>Montilla Pl</t>
  </si>
  <si>
    <t>Montmere Ave</t>
  </si>
  <si>
    <t>Montpellier Heights</t>
  </si>
  <si>
    <t>Montpellier Heights Lane</t>
  </si>
  <si>
    <t>Montressor Pl</t>
  </si>
  <si>
    <t>Montrose St</t>
  </si>
  <si>
    <t>Montrose Terrace</t>
  </si>
  <si>
    <t>Monument Road</t>
  </si>
  <si>
    <t>Monyash Road</t>
  </si>
  <si>
    <t>Moontide Road</t>
  </si>
  <si>
    <t>Moor Ave</t>
  </si>
  <si>
    <t>Moor Park</t>
  </si>
  <si>
    <t>Moore St (Howick)</t>
  </si>
  <si>
    <t>Moore Street (Glenfield)</t>
  </si>
  <si>
    <t>Moores Road</t>
  </si>
  <si>
    <t>Moorgreen Heights</t>
  </si>
  <si>
    <t>Moravale Lane</t>
  </si>
  <si>
    <t>Moray Pl</t>
  </si>
  <si>
    <t>Mordane Pl</t>
  </si>
  <si>
    <t>Moreland Road</t>
  </si>
  <si>
    <t>Morestead Ave</t>
  </si>
  <si>
    <t>Moreton Drive</t>
  </si>
  <si>
    <t>Morewa Pl</t>
  </si>
  <si>
    <t>Morewood Lane</t>
  </si>
  <si>
    <t>Morgan Road (Pukekohe East)</t>
  </si>
  <si>
    <t>Morgan St</t>
  </si>
  <si>
    <t>Morice Place</t>
  </si>
  <si>
    <t>Morley Road</t>
  </si>
  <si>
    <t>Morley Road/Waiuku Road Slip</t>
  </si>
  <si>
    <t>Glenbrook</t>
  </si>
  <si>
    <t>Morlie Place</t>
  </si>
  <si>
    <t>Mornash Pl</t>
  </si>
  <si>
    <t>Morning Star Pl (Private)</t>
  </si>
  <si>
    <t>Morningside Dr</t>
  </si>
  <si>
    <t>St Lukes/Morningside</t>
  </si>
  <si>
    <t>Morpeth Pl</t>
  </si>
  <si>
    <t xml:space="preserve">Morpeth Street </t>
  </si>
  <si>
    <t>Morrie Laing Ave</t>
  </si>
  <si>
    <t>Morriggia Place</t>
  </si>
  <si>
    <t>Morrin Road</t>
  </si>
  <si>
    <t>St Johns/Mt Wellington</t>
  </si>
  <si>
    <t>Morrin St (Ellerslie)</t>
  </si>
  <si>
    <t>Morrin St (Manurewa)</t>
  </si>
  <si>
    <t>Morris Ave</t>
  </si>
  <si>
    <t>Morrison Avenue</t>
  </si>
  <si>
    <t>Morrison Dr</t>
  </si>
  <si>
    <t>Morrison Drive</t>
  </si>
  <si>
    <t>Morrison Road (Orua Bay)</t>
  </si>
  <si>
    <t>Morrow Ave</t>
  </si>
  <si>
    <t>Morrow St</t>
  </si>
  <si>
    <t>Morrow Tce</t>
  </si>
  <si>
    <t>Mortimer Pass</t>
  </si>
  <si>
    <t>Morton Avenue</t>
  </si>
  <si>
    <t>Morton St</t>
  </si>
  <si>
    <t>Morvern Road</t>
  </si>
  <si>
    <t>Moselle Ave</t>
  </si>
  <si>
    <t>Moses Road</t>
  </si>
  <si>
    <t>Mosman Place</t>
  </si>
  <si>
    <t>Moss Cres</t>
  </si>
  <si>
    <t>MossFord Green</t>
  </si>
  <si>
    <t>Mossop Rise</t>
  </si>
  <si>
    <t>Mostyn St</t>
  </si>
  <si>
    <t>Motairehe Road</t>
  </si>
  <si>
    <t>Motatau Road</t>
  </si>
  <si>
    <t>Motions Road</t>
  </si>
  <si>
    <t>Motiti Street</t>
  </si>
  <si>
    <t>Mott Lane</t>
  </si>
  <si>
    <t>Motu Pl</t>
  </si>
  <si>
    <t>Motu Road</t>
  </si>
  <si>
    <t>Motukaha Road</t>
  </si>
  <si>
    <t>Motuketekete Avenue</t>
  </si>
  <si>
    <t>Motuora Road</t>
  </si>
  <si>
    <t>Motutapu Avenue</t>
  </si>
  <si>
    <t>Motutara Road</t>
  </si>
  <si>
    <t>Moumoukai Hill Road</t>
  </si>
  <si>
    <t>Moumoukai Road</t>
  </si>
  <si>
    <t>Mount Pleasant Drive</t>
  </si>
  <si>
    <t>Mount St</t>
  </si>
  <si>
    <t>Mountain Beech Rise</t>
  </si>
  <si>
    <t>Mountain Road</t>
  </si>
  <si>
    <t>Mountain Road (Epsom)</t>
  </si>
  <si>
    <t>Mountain Road (Henderson Valley)</t>
  </si>
  <si>
    <t>Mountain Road (Panmure)</t>
  </si>
  <si>
    <t>Mountain View Mews</t>
  </si>
  <si>
    <t>Mountain View Road</t>
  </si>
  <si>
    <t>Mountbatten Avenue</t>
  </si>
  <si>
    <t>Mountbatten Pl</t>
  </si>
  <si>
    <t>Mountfield Tce</t>
  </si>
  <si>
    <t>Mountfort St</t>
  </si>
  <si>
    <t>Mountjoy Pl</t>
  </si>
  <si>
    <t>Mountwell Cres</t>
  </si>
  <si>
    <t>Moville Dr</t>
  </si>
  <si>
    <t>Mowbray Place</t>
  </si>
  <si>
    <t>Moxham Gr</t>
  </si>
  <si>
    <t>Moy Pl</t>
  </si>
  <si>
    <t>Moycullien Lane</t>
  </si>
  <si>
    <t>Moyle Pl</t>
  </si>
  <si>
    <t>Moyrus Cres</t>
  </si>
  <si>
    <t>Mozley Avenue</t>
  </si>
  <si>
    <t>Mt Albert Road (Sandringham)</t>
  </si>
  <si>
    <t>Mt Ros/Thr King/Roy O/San</t>
  </si>
  <si>
    <t>Mt Albert Road (Three Kings)</t>
  </si>
  <si>
    <t>Mt Blanc Pl</t>
  </si>
  <si>
    <t>Mt Carmel Pl</t>
  </si>
  <si>
    <t>Mt Donald Mclean Road</t>
  </si>
  <si>
    <t>Mt Eden Road</t>
  </si>
  <si>
    <t>Edn Tr/Gr/Mt Ed/Thr Kings</t>
  </si>
  <si>
    <t>Mt Hobson Lane</t>
  </si>
  <si>
    <t>Mt Hobson Road</t>
  </si>
  <si>
    <t>Mt Lebanon Cres</t>
  </si>
  <si>
    <t>Mt Lebanon Lane</t>
  </si>
  <si>
    <t>Mt Pleasant Road</t>
  </si>
  <si>
    <t>Mt Richmond Dr</t>
  </si>
  <si>
    <t>Mt Roskill Road</t>
  </si>
  <si>
    <t>Mt Royal Ave</t>
  </si>
  <si>
    <t>Mt Smart Road</t>
  </si>
  <si>
    <t>Mt St John Ave</t>
  </si>
  <si>
    <t>Mt Taylor Dr</t>
  </si>
  <si>
    <t>Mt Wellington Highway</t>
  </si>
  <si>
    <t>Mudgeways Road</t>
  </si>
  <si>
    <t>Muir Ave</t>
  </si>
  <si>
    <t>Muir Road</t>
  </si>
  <si>
    <t>Muir Road (Karaka)</t>
  </si>
  <si>
    <t>Muirfield St</t>
  </si>
  <si>
    <t>Muirlea Dr</t>
  </si>
  <si>
    <t>Muka Cl</t>
  </si>
  <si>
    <t>Mulberry Grove Road</t>
  </si>
  <si>
    <t>Mulberry Place</t>
  </si>
  <si>
    <t>Mulgan St</t>
  </si>
  <si>
    <t>Mulgan Way</t>
  </si>
  <si>
    <t>Mull Pl</t>
  </si>
  <si>
    <t>Mullagh Pl</t>
  </si>
  <si>
    <t>Mullins Road</t>
  </si>
  <si>
    <t>Mulroy Pl (Dannemora)</t>
  </si>
  <si>
    <t>Mulroy Place (Nscc)</t>
  </si>
  <si>
    <t>Multose Dr</t>
  </si>
  <si>
    <t>Mulu Place</t>
  </si>
  <si>
    <t>Mulvaney Cres</t>
  </si>
  <si>
    <t>Muncaster Road</t>
  </si>
  <si>
    <t>Munroe Lane</t>
  </si>
  <si>
    <t>Munroe Road</t>
  </si>
  <si>
    <t>Munros Road</t>
  </si>
  <si>
    <t>Munstead Place</t>
  </si>
  <si>
    <t>Mural Place</t>
  </si>
  <si>
    <t>Murano Place</t>
  </si>
  <si>
    <t>Murchison Road</t>
  </si>
  <si>
    <t>Murdoch Road</t>
  </si>
  <si>
    <t>Murdoch St</t>
  </si>
  <si>
    <t>Muriel Pl</t>
  </si>
  <si>
    <t>Murillo Pl</t>
  </si>
  <si>
    <t>Muripara Ave</t>
  </si>
  <si>
    <t>Muritai Road</t>
  </si>
  <si>
    <t>Muriwai Road</t>
  </si>
  <si>
    <t>Muriwai/Waimauku</t>
  </si>
  <si>
    <t>Muriwai Valley Road</t>
  </si>
  <si>
    <t>Murphys Road</t>
  </si>
  <si>
    <t>Murray Becroft Ave</t>
  </si>
  <si>
    <t>Murray Road (Otara)</t>
  </si>
  <si>
    <t>Murray Road (Te Atatu Peninsula)</t>
  </si>
  <si>
    <t>Murray St</t>
  </si>
  <si>
    <t>Murray Way</t>
  </si>
  <si>
    <t>Murrayfield Lane</t>
  </si>
  <si>
    <t>Murvale Dr</t>
  </si>
  <si>
    <t>Muscat Pl</t>
  </si>
  <si>
    <t>Museum Circuit</t>
  </si>
  <si>
    <t>Musick Point Road</t>
  </si>
  <si>
    <t>Musket Pl</t>
  </si>
  <si>
    <t>Musson Dr</t>
  </si>
  <si>
    <t>Muster Road</t>
  </si>
  <si>
    <t>Mutu St</t>
  </si>
  <si>
    <t>Myers Road</t>
  </si>
  <si>
    <t>Myna Pl</t>
  </si>
  <si>
    <t>Myra G Place</t>
  </si>
  <si>
    <t>Myrtle St</t>
  </si>
  <si>
    <t>Nacton Lane</t>
  </si>
  <si>
    <t>Nad Pl</t>
  </si>
  <si>
    <t>Nadine Pl</t>
  </si>
  <si>
    <t>Nagle Pl</t>
  </si>
  <si>
    <t>Nairn Pl</t>
  </si>
  <si>
    <t>Nairn Road</t>
  </si>
  <si>
    <t>Nakhle Pl</t>
  </si>
  <si>
    <t>Namata Road</t>
  </si>
  <si>
    <t>Namsan Close</t>
  </si>
  <si>
    <t>Nan Pl</t>
  </si>
  <si>
    <t>Nandana Dr</t>
  </si>
  <si>
    <t>Nandina Ave</t>
  </si>
  <si>
    <t>Nanleen Rise</t>
  </si>
  <si>
    <t>Naomi Pl</t>
  </si>
  <si>
    <t>Napa Crt</t>
  </si>
  <si>
    <t>Napier Avenue</t>
  </si>
  <si>
    <t>Napier Lane (Private)</t>
  </si>
  <si>
    <t>Napier St</t>
  </si>
  <si>
    <t>Naples Way</t>
  </si>
  <si>
    <t>Napoleon Avenue</t>
  </si>
  <si>
    <t>Napuka Road</t>
  </si>
  <si>
    <t>Narada Pl</t>
  </si>
  <si>
    <t>Narek Pl</t>
  </si>
  <si>
    <t>Nash Road</t>
  </si>
  <si>
    <t>Nassau Crt (Private)</t>
  </si>
  <si>
    <t>Nassipour Way</t>
  </si>
  <si>
    <t>Natalie Pl</t>
  </si>
  <si>
    <t>Natasha Lane</t>
  </si>
  <si>
    <t>Nathan Cl</t>
  </si>
  <si>
    <t>Natzka Road</t>
  </si>
  <si>
    <t>Naul Pl</t>
  </si>
  <si>
    <t>Naumai Road</t>
  </si>
  <si>
    <t>Naumai St</t>
  </si>
  <si>
    <t>Nautilus Drive</t>
  </si>
  <si>
    <t>Navan Pl</t>
  </si>
  <si>
    <t>Navarre Road</t>
  </si>
  <si>
    <t>Navigator Pl</t>
  </si>
  <si>
    <t>Naviti Place</t>
  </si>
  <si>
    <t>Naylors Dr</t>
  </si>
  <si>
    <t>Nea Place</t>
  </si>
  <si>
    <t>Neal Avenue</t>
  </si>
  <si>
    <t>Neales Lane (Rp390 Rhs Greys Ave)</t>
  </si>
  <si>
    <t>Neales Road</t>
  </si>
  <si>
    <t>Neaptide Close</t>
  </si>
  <si>
    <t>Nearco St</t>
  </si>
  <si>
    <t>Nectar Ave</t>
  </si>
  <si>
    <t>Glengarry</t>
  </si>
  <si>
    <t>Nedlands Pl</t>
  </si>
  <si>
    <t>Needham Road</t>
  </si>
  <si>
    <t>Neems Pl</t>
  </si>
  <si>
    <t>Neesons Way</t>
  </si>
  <si>
    <t>Nehu St</t>
  </si>
  <si>
    <t>Neil Ave</t>
  </si>
  <si>
    <t>Neill Boak Pl</t>
  </si>
  <si>
    <t>Neilon Place</t>
  </si>
  <si>
    <t>Neilpark Dr</t>
  </si>
  <si>
    <t>Neilson St (On/Off ramp)</t>
  </si>
  <si>
    <t>Neilson St (Onehunga)</t>
  </si>
  <si>
    <t>Neligan Ave</t>
  </si>
  <si>
    <t>Nelson Ave</t>
  </si>
  <si>
    <t>Nelson Avenue</t>
  </si>
  <si>
    <t>Nelson Road</t>
  </si>
  <si>
    <t>Nelson St (City)</t>
  </si>
  <si>
    <t>Nelson St (Howick)</t>
  </si>
  <si>
    <t>Nelson St (Otahuhu)</t>
  </si>
  <si>
    <t>Nelson St (Papakura)</t>
  </si>
  <si>
    <t>Nelson St (Pukekohe)</t>
  </si>
  <si>
    <t>Nelson St Lla (#155A - Cook)</t>
  </si>
  <si>
    <t>Nelson Street (Helensville)</t>
  </si>
  <si>
    <t>Nepean Ave</t>
  </si>
  <si>
    <t>Nephin Pl</t>
  </si>
  <si>
    <t>Neptune Avenue</t>
  </si>
  <si>
    <t>Neralee Crt</t>
  </si>
  <si>
    <t>Nereus Place</t>
  </si>
  <si>
    <t>Nerissa Pl</t>
  </si>
  <si>
    <t>Nesdale Ave</t>
  </si>
  <si>
    <t>Ness Valley Road</t>
  </si>
  <si>
    <t>Neta Gr</t>
  </si>
  <si>
    <t>Netherlands Ave</t>
  </si>
  <si>
    <t>Netherton St</t>
  </si>
  <si>
    <t>Nevada Ave</t>
  </si>
  <si>
    <t>Neville St (Point Chevalier)</t>
  </si>
  <si>
    <t>Neville St (New Lynn)</t>
  </si>
  <si>
    <t>Neville Street (Warkworth)</t>
  </si>
  <si>
    <t>Nevis Pl</t>
  </si>
  <si>
    <t>New Bond St</t>
  </si>
  <si>
    <t>New Brighton Road</t>
  </si>
  <si>
    <t>New North Road (Grafton)</t>
  </si>
  <si>
    <t>New North Road (Kingsland)</t>
  </si>
  <si>
    <t>New North Road (Eden Tce)</t>
  </si>
  <si>
    <t>New North Road (Avondale)</t>
  </si>
  <si>
    <t>New North Road (Mt Albert)</t>
  </si>
  <si>
    <t>New St</t>
  </si>
  <si>
    <t>New Windsor Road</t>
  </si>
  <si>
    <t>Newark Pl</t>
  </si>
  <si>
    <t>Newbegin Pl</t>
  </si>
  <si>
    <t>Newbliss Cres</t>
  </si>
  <si>
    <t>Newburn Road</t>
  </si>
  <si>
    <t>Newbury Place</t>
  </si>
  <si>
    <t>Newbury St</t>
  </si>
  <si>
    <t>Newcastle Tce</t>
  </si>
  <si>
    <t>Newell St</t>
  </si>
  <si>
    <t>Newfound Way</t>
  </si>
  <si>
    <t>Newham Pl</t>
  </si>
  <si>
    <t>Newhaven St</t>
  </si>
  <si>
    <t>Newhaven Terrace</t>
  </si>
  <si>
    <t>Newhaven Terrace (Lower)</t>
  </si>
  <si>
    <t>Newhaven Terrace (Upper)</t>
  </si>
  <si>
    <t>Newhook Lane</t>
  </si>
  <si>
    <t>Newington Road</t>
  </si>
  <si>
    <t>Newinn Cres</t>
  </si>
  <si>
    <t>Newland Gr</t>
  </si>
  <si>
    <t>Newman Road (East)</t>
  </si>
  <si>
    <t>Newman Road (West)</t>
  </si>
  <si>
    <t>Newnham Lane</t>
  </si>
  <si>
    <t>Newport Place</t>
  </si>
  <si>
    <t>Newry Cl</t>
  </si>
  <si>
    <t>Newsome St</t>
  </si>
  <si>
    <t>Newstead Avenue</t>
  </si>
  <si>
    <t>Newton Road (Eden Terrace)</t>
  </si>
  <si>
    <t>Newton Road (Grey Lynn)</t>
  </si>
  <si>
    <t>Newton Road (Waiheke)</t>
  </si>
  <si>
    <t>Newton Road (Riverhead)</t>
  </si>
  <si>
    <t>Newton Road 2 (Warkworth)</t>
  </si>
  <si>
    <t>Streamlands</t>
  </si>
  <si>
    <t>Nga Oho (Private)</t>
  </si>
  <si>
    <t>Ngahau Street</t>
  </si>
  <si>
    <t>Ngahere Road</t>
  </si>
  <si>
    <t>Ngahere Tce Walkway</t>
  </si>
  <si>
    <t>Ngahere Views</t>
  </si>
  <si>
    <t>Ngahue Cres</t>
  </si>
  <si>
    <t>Defence Housing Wpai</t>
  </si>
  <si>
    <t>Ngahue Dr</t>
  </si>
  <si>
    <t>Ngahura St</t>
  </si>
  <si>
    <t>Ngaio Ave</t>
  </si>
  <si>
    <t>Ngaio Lane</t>
  </si>
  <si>
    <t>Ngaio Road</t>
  </si>
  <si>
    <t>Ngaio St (Orakei)</t>
  </si>
  <si>
    <t>Ngaio St (Otahuhu)</t>
  </si>
  <si>
    <t>Ngaio Street</t>
  </si>
  <si>
    <t>Ngaire Ave</t>
  </si>
  <si>
    <t>Ngaiwi St</t>
  </si>
  <si>
    <t>Ngake St</t>
  </si>
  <si>
    <t>Ngakoroa Road</t>
  </si>
  <si>
    <t>Ngaoho Pl</t>
  </si>
  <si>
    <t>Ngapara Street</t>
  </si>
  <si>
    <t>Ngapawa St</t>
  </si>
  <si>
    <t>Ngapipi Road</t>
  </si>
  <si>
    <t>Ngapora St</t>
  </si>
  <si>
    <t>Ngapuhi Road</t>
  </si>
  <si>
    <t>Ngapuke Road</t>
  </si>
  <si>
    <t>Ngarahana Avenue</t>
  </si>
  <si>
    <t>Ngarewa Drive</t>
  </si>
  <si>
    <t>Ngarimu Road</t>
  </si>
  <si>
    <t>Ngaroma Road</t>
  </si>
  <si>
    <t>Ngataringa Road</t>
  </si>
  <si>
    <t>Ngatiawa St</t>
  </si>
  <si>
    <t>Ngatira Pl (Manurewa)</t>
  </si>
  <si>
    <t>Ngatira Place (Snells Beach)</t>
  </si>
  <si>
    <t>Ngatira Road</t>
  </si>
  <si>
    <t>Ngatoa Place</t>
  </si>
  <si>
    <t>Ngauruhoe St</t>
  </si>
  <si>
    <t>Niagara Cres</t>
  </si>
  <si>
    <t>Niagra Place</t>
  </si>
  <si>
    <t>Niall Burgess Road</t>
  </si>
  <si>
    <t>Niccol Avenue</t>
  </si>
  <si>
    <t>Nicholas Gibbons Dr</t>
  </si>
  <si>
    <t>Nicholas Road</t>
  </si>
  <si>
    <t>Nicholas St</t>
  </si>
  <si>
    <t>Nicholls Lane</t>
  </si>
  <si>
    <t>Nicholson Ave</t>
  </si>
  <si>
    <t>Nicholson Place</t>
  </si>
  <si>
    <t>Nick Johnstone Dr</t>
  </si>
  <si>
    <t>Nickell Place</t>
  </si>
  <si>
    <t>Nickleby Pl</t>
  </si>
  <si>
    <t>Nicola Pl</t>
  </si>
  <si>
    <t>Nicolas Ave</t>
  </si>
  <si>
    <t>Nield Road</t>
  </si>
  <si>
    <t>Nielsen Pl</t>
  </si>
  <si>
    <t>Nier Pl</t>
  </si>
  <si>
    <t>Nigel Road</t>
  </si>
  <si>
    <t>Niger St</t>
  </si>
  <si>
    <t>Nihill Cres</t>
  </si>
  <si>
    <t>Nikau Pl</t>
  </si>
  <si>
    <t>Nikau Road (Otahuhu)</t>
  </si>
  <si>
    <t>Nikau Road (Waiheke)</t>
  </si>
  <si>
    <t>Nikau St (Eden Terrace)</t>
  </si>
  <si>
    <t>Nikau St (New Lynn)</t>
  </si>
  <si>
    <t>Nile Road (New Lynn)</t>
  </si>
  <si>
    <t>Nile Road</t>
  </si>
  <si>
    <t>Nimrod Pl</t>
  </si>
  <si>
    <t>Pakuranga/Moon Bay</t>
  </si>
  <si>
    <t>Nimstedt Avenue</t>
  </si>
  <si>
    <t>Nina Pl</t>
  </si>
  <si>
    <t>Nirmal Pl</t>
  </si>
  <si>
    <t>Nirvana Way</t>
  </si>
  <si>
    <t>Nissan Pl</t>
  </si>
  <si>
    <t>Nita Pl</t>
  </si>
  <si>
    <t>Nixon Ave</t>
  </si>
  <si>
    <t>Nixon Road (Mangere)</t>
  </si>
  <si>
    <t>Nixon Road (Taupaki)</t>
  </si>
  <si>
    <t>Nixon St</t>
  </si>
  <si>
    <t>Noakes Hill Road</t>
  </si>
  <si>
    <t>Noall St</t>
  </si>
  <si>
    <t>Nobilo Road</t>
  </si>
  <si>
    <t>Noble Crt</t>
  </si>
  <si>
    <t>Noble Pl</t>
  </si>
  <si>
    <t>Noel Avenue</t>
  </si>
  <si>
    <t>Noel Burnside Road</t>
  </si>
  <si>
    <t>Noel Pl</t>
  </si>
  <si>
    <t>Noel Williams Place</t>
  </si>
  <si>
    <t>Noeleen Street</t>
  </si>
  <si>
    <t>Nogat Ave</t>
  </si>
  <si>
    <t>Nola Cres</t>
  </si>
  <si>
    <t>Nola Road</t>
  </si>
  <si>
    <t>Nolan Road</t>
  </si>
  <si>
    <t>Norana Ave (Favona)</t>
  </si>
  <si>
    <t>Norana Ave (Remuera)</t>
  </si>
  <si>
    <t>Norcross Ave (Henderson)</t>
  </si>
  <si>
    <t>Norcross Ave (Te Atatu South)</t>
  </si>
  <si>
    <t>Nordon Pl</t>
  </si>
  <si>
    <t>Nor'East Drive</t>
  </si>
  <si>
    <t>Norfolk King Dr</t>
  </si>
  <si>
    <t>Norfolk Pl</t>
  </si>
  <si>
    <t>Norfolk Rise</t>
  </si>
  <si>
    <t>Norfolk Road</t>
  </si>
  <si>
    <t>Norfolk Road 3 - 11</t>
  </si>
  <si>
    <t>Norfolk St</t>
  </si>
  <si>
    <t>Norgrove Ave</t>
  </si>
  <si>
    <t>Norm Pellow Dr</t>
  </si>
  <si>
    <t>Norma Ave</t>
  </si>
  <si>
    <t>Norman Cl</t>
  </si>
  <si>
    <t>Norman Lesser Dr</t>
  </si>
  <si>
    <t>Norman Road (Titirangi)</t>
  </si>
  <si>
    <t>Norman Road Private Accessway</t>
  </si>
  <si>
    <t>Norman Road</t>
  </si>
  <si>
    <t>Norman Spencer Dr</t>
  </si>
  <si>
    <t>Normanby Road</t>
  </si>
  <si>
    <t>Normanby Road (Papakura)</t>
  </si>
  <si>
    <t>Normanby Road East</t>
  </si>
  <si>
    <t>Normandy Pl</t>
  </si>
  <si>
    <t>Normans Hill Road</t>
  </si>
  <si>
    <t>Normanton Street</t>
  </si>
  <si>
    <t>Norrie Ave</t>
  </si>
  <si>
    <t>Norrie Road</t>
  </si>
  <si>
    <t>Norrie Smith Dr</t>
  </si>
  <si>
    <t>North Avenue</t>
  </si>
  <si>
    <t>Vauxhall</t>
  </si>
  <si>
    <t>North Candia Road</t>
  </si>
  <si>
    <t>North Crescent</t>
  </si>
  <si>
    <t>North Piha Road</t>
  </si>
  <si>
    <t>North Place</t>
  </si>
  <si>
    <t>North Road</t>
  </si>
  <si>
    <t>North Shore Hospital Drive</t>
  </si>
  <si>
    <t>North Way</t>
  </si>
  <si>
    <t>Northall Road</t>
  </si>
  <si>
    <t>Northboro Road</t>
  </si>
  <si>
    <t>Takapuna/Devonport</t>
  </si>
  <si>
    <t>Northbrook Close</t>
  </si>
  <si>
    <t>Northcote Road East</t>
  </si>
  <si>
    <t>Northcote Road West</t>
  </si>
  <si>
    <t>Northcrest Way</t>
  </si>
  <si>
    <t>Northcroft Street</t>
  </si>
  <si>
    <t>Northcross Drive</t>
  </si>
  <si>
    <t>Northern Rata Place</t>
  </si>
  <si>
    <t>Northfield Road</t>
  </si>
  <si>
    <t>Northgrove Avenue</t>
  </si>
  <si>
    <t>Northland St</t>
  </si>
  <si>
    <t>Northpark Ave</t>
  </si>
  <si>
    <t>Northridge Tce</t>
  </si>
  <si>
    <t>Northside Dr</t>
  </si>
  <si>
    <t>Northumberland Street</t>
  </si>
  <si>
    <t>Northvale Pl</t>
  </si>
  <si>
    <t>Northview Road</t>
  </si>
  <si>
    <t>North-West Anchorage</t>
  </si>
  <si>
    <t>Northwick Place</t>
  </si>
  <si>
    <t>Northwood Avenue</t>
  </si>
  <si>
    <t>Norton Pl</t>
  </si>
  <si>
    <t>Norval Road</t>
  </si>
  <si>
    <t>Norwalk Cres</t>
  </si>
  <si>
    <t>Norwich St</t>
  </si>
  <si>
    <t>Norwood Dr</t>
  </si>
  <si>
    <t>Norwood Road</t>
  </si>
  <si>
    <t>Notch Pl</t>
  </si>
  <si>
    <t>Notley St</t>
  </si>
  <si>
    <t>Noton Road</t>
  </si>
  <si>
    <t>Notre Dame Crt</t>
  </si>
  <si>
    <t>Notre Dame Way</t>
  </si>
  <si>
    <t>Notre Dame Way Side Road</t>
  </si>
  <si>
    <t>Nottingham Place</t>
  </si>
  <si>
    <t>Nottingham St</t>
  </si>
  <si>
    <t>Noumea Place</t>
  </si>
  <si>
    <t>Novak Pl</t>
  </si>
  <si>
    <t>Novar Pl</t>
  </si>
  <si>
    <t>Nuffield Lane</t>
  </si>
  <si>
    <t>Nuffield St</t>
  </si>
  <si>
    <t>Nugent St</t>
  </si>
  <si>
    <t>Nui Mana Pl</t>
  </si>
  <si>
    <t>Nukumea Common</t>
  </si>
  <si>
    <t>Nuneaton Dr</t>
  </si>
  <si>
    <t>Nutsey Avenue</t>
  </si>
  <si>
    <t>Nykki Pl</t>
  </si>
  <si>
    <t>Nypa Way (Private)</t>
  </si>
  <si>
    <t>Nyssa Pl</t>
  </si>
  <si>
    <t>Oaia Road</t>
  </si>
  <si>
    <t>Oak Bark Drive</t>
  </si>
  <si>
    <t>Oak Gr (Private)</t>
  </si>
  <si>
    <t>Oak Manor Drive</t>
  </si>
  <si>
    <t>Oak Road</t>
  </si>
  <si>
    <t>Oak River Drive</t>
  </si>
  <si>
    <t>Oak St (Royal Oak)</t>
  </si>
  <si>
    <t>Oak View Terrace</t>
  </si>
  <si>
    <t>Greenheight</t>
  </si>
  <si>
    <t>Oakdale Road</t>
  </si>
  <si>
    <t>Oakfield Ave</t>
  </si>
  <si>
    <t>OakFord Park Crescent</t>
  </si>
  <si>
    <t>OakFord Park Side Road</t>
  </si>
  <si>
    <t>Oakhaven Pl</t>
  </si>
  <si>
    <t>Oakhurst Ave</t>
  </si>
  <si>
    <t>Oakland Ave</t>
  </si>
  <si>
    <t>Oakland Road</t>
  </si>
  <si>
    <t>Oaklands Drive</t>
  </si>
  <si>
    <t>Cambridge</t>
  </si>
  <si>
    <t>Oaklands Road</t>
  </si>
  <si>
    <t>Oakleaf Dr</t>
  </si>
  <si>
    <t>Oakleigh Ave</t>
  </si>
  <si>
    <t>Oakley Ave</t>
  </si>
  <si>
    <t>Oakmont Pl</t>
  </si>
  <si>
    <t>Oakpark Pl</t>
  </si>
  <si>
    <t>Oakridge Way</t>
  </si>
  <si>
    <t>Oaktree Avenue</t>
  </si>
  <si>
    <t>Oakville Ave (Northbound)</t>
  </si>
  <si>
    <t>Oakville Ave (Southbound)</t>
  </si>
  <si>
    <t>Oakway Drive</t>
  </si>
  <si>
    <t>Oakwood Gr</t>
  </si>
  <si>
    <t>Eastern Beach</t>
  </si>
  <si>
    <t>Oakwood Pl</t>
  </si>
  <si>
    <t>Oates Road</t>
  </si>
  <si>
    <t>Oban Road</t>
  </si>
  <si>
    <t>Obelin Close</t>
  </si>
  <si>
    <t>Oberon Pl</t>
  </si>
  <si>
    <t>O'Brien Road</t>
  </si>
  <si>
    <t>O'Brien Road (Albany Heights)</t>
  </si>
  <si>
    <t>O'Brien Road (Albany)</t>
  </si>
  <si>
    <t>O'Casey Pl</t>
  </si>
  <si>
    <t>Ocean Road</t>
  </si>
  <si>
    <t>Ocean View Cres (Rak)</t>
  </si>
  <si>
    <t>Ocean View Road (Northcote)</t>
  </si>
  <si>
    <t>Ocean View Road (Takapuna)</t>
  </si>
  <si>
    <t>Ocean View Road (Te Arai)</t>
  </si>
  <si>
    <t>Ocean View Road (Waiheke Island)</t>
  </si>
  <si>
    <t>Ocean View Road (Waitakere)</t>
  </si>
  <si>
    <t>Ocean View Road (Weymouth)</t>
  </si>
  <si>
    <t>Ocean View Road (Hatfields)</t>
  </si>
  <si>
    <t>Ocean View Road 537 - 545</t>
  </si>
  <si>
    <t>Oceania Pl</t>
  </si>
  <si>
    <t>Oceanview Road</t>
  </si>
  <si>
    <t>Ochre Pl</t>
  </si>
  <si>
    <t>Ockleston Landing</t>
  </si>
  <si>
    <t>O'Connell St (Auckland)</t>
  </si>
  <si>
    <t>O'Connell St (Manurewa)</t>
  </si>
  <si>
    <t>O'Connor Dr</t>
  </si>
  <si>
    <t>O'Connor St</t>
  </si>
  <si>
    <t>Odessa Cres</t>
  </si>
  <si>
    <t>Odette Place</t>
  </si>
  <si>
    <t>Odin Place</t>
  </si>
  <si>
    <t>O'Donn Avenue</t>
  </si>
  <si>
    <t>O'Donnell Ave</t>
  </si>
  <si>
    <t>Offenhauser Dr</t>
  </si>
  <si>
    <t>Ogilvie Cres (Airport)</t>
  </si>
  <si>
    <t>Ogle Road</t>
  </si>
  <si>
    <t>Mangakura</t>
  </si>
  <si>
    <t>O'Halloran Road</t>
  </si>
  <si>
    <t>Ohau Court</t>
  </si>
  <si>
    <t>Ohinerau St</t>
  </si>
  <si>
    <t>Ohira Pl</t>
  </si>
  <si>
    <t>Ohiwa Road</t>
  </si>
  <si>
    <t>Oira Road</t>
  </si>
  <si>
    <t>Okahu St</t>
  </si>
  <si>
    <t>Okahukura Road</t>
  </si>
  <si>
    <t>Okareka Pl</t>
  </si>
  <si>
    <t>Okaroro Dr</t>
  </si>
  <si>
    <t>Okataina St</t>
  </si>
  <si>
    <t>Okewa Road</t>
  </si>
  <si>
    <t>Okoka Road</t>
  </si>
  <si>
    <t>Okoromai Views</t>
  </si>
  <si>
    <t>Okura River Road</t>
  </si>
  <si>
    <t>Old Barn Road</t>
  </si>
  <si>
    <t>Old Coach House Lane</t>
  </si>
  <si>
    <t>Old Coach Way</t>
  </si>
  <si>
    <t>Old Forest Hill Road</t>
  </si>
  <si>
    <t>Old Hospital Road</t>
  </si>
  <si>
    <t>Old Kaipara Road</t>
  </si>
  <si>
    <t>Old Kauri Road</t>
  </si>
  <si>
    <t>Old Lake Road</t>
  </si>
  <si>
    <t>Old Mill Road</t>
  </si>
  <si>
    <t>Westmere/Grey Lynn/Western Springs</t>
  </si>
  <si>
    <t>Old North Road (Kumeu)</t>
  </si>
  <si>
    <t>Old North Road 2 (Orewa)</t>
  </si>
  <si>
    <t>Old Park Pl</t>
  </si>
  <si>
    <t>Old Pine Valley Road</t>
  </si>
  <si>
    <t>Old Railway Road</t>
  </si>
  <si>
    <t>Old School Road</t>
  </si>
  <si>
    <t>Old Te Atatu Road</t>
  </si>
  <si>
    <t>Old Titirangi Road</t>
  </si>
  <si>
    <t>Old Wairoa Road</t>
  </si>
  <si>
    <t>Old Whangaparaoa Shops Access</t>
  </si>
  <si>
    <t>Old Woodcocks Road</t>
  </si>
  <si>
    <t>Oldfield Road (Waipipi)</t>
  </si>
  <si>
    <t>Oldfield Road</t>
  </si>
  <si>
    <t>Oldham Place</t>
  </si>
  <si>
    <t>Olea Road</t>
  </si>
  <si>
    <t>Olive Grove (Greenlane)</t>
  </si>
  <si>
    <t>Oleander Pt</t>
  </si>
  <si>
    <t>Olena Ave</t>
  </si>
  <si>
    <t>Olive Cres</t>
  </si>
  <si>
    <t>Olive Gr (Private)</t>
  </si>
  <si>
    <t>Olive Grove (Fairview Heights)</t>
  </si>
  <si>
    <t>Olive Grove (Epsom)</t>
  </si>
  <si>
    <t>Olive Grove (One Tree Hill)</t>
  </si>
  <si>
    <t>One Tree Hill</t>
  </si>
  <si>
    <t>Olive Road</t>
  </si>
  <si>
    <t>Olive St</t>
  </si>
  <si>
    <t>Oliver Road</t>
  </si>
  <si>
    <t>Oliver Road Walkway</t>
  </si>
  <si>
    <t>Oliver St</t>
  </si>
  <si>
    <t>Oliver Twist Ave</t>
  </si>
  <si>
    <t>Olsen Ave</t>
  </si>
  <si>
    <t>Olwyn Place</t>
  </si>
  <si>
    <t>Olympic Pl (Papakura)</t>
  </si>
  <si>
    <t>Olympic Pl (New Lynn)</t>
  </si>
  <si>
    <t>Olympus Road</t>
  </si>
  <si>
    <t>Olympus St</t>
  </si>
  <si>
    <t>Omagh Ave</t>
  </si>
  <si>
    <t>Omaha Drive</t>
  </si>
  <si>
    <t>Omaha Flats Road</t>
  </si>
  <si>
    <t>Omaha Valley Road</t>
  </si>
  <si>
    <t>Big Omaha</t>
  </si>
  <si>
    <t>Omahu Road</t>
  </si>
  <si>
    <t>Omana Ave</t>
  </si>
  <si>
    <t>Omana Ave (Shelly Beach)</t>
  </si>
  <si>
    <t>Omana Beach Road</t>
  </si>
  <si>
    <t>Omana Esp</t>
  </si>
  <si>
    <t>Omana Heights Dr</t>
  </si>
  <si>
    <t>Omana Road (Papatoetoe)</t>
  </si>
  <si>
    <t>Omana Road (Milford)</t>
  </si>
  <si>
    <t>Omanawa Lane</t>
  </si>
  <si>
    <t>Omaru Lane</t>
  </si>
  <si>
    <t>Omata Road</t>
  </si>
  <si>
    <t>Omaumau Road</t>
  </si>
  <si>
    <t>Omega Street</t>
  </si>
  <si>
    <t>Omiha Road</t>
  </si>
  <si>
    <t>Ondine Place</t>
  </si>
  <si>
    <t>Onedin Pl</t>
  </si>
  <si>
    <t>Onehunga Harbour Road</t>
  </si>
  <si>
    <t>Onehunga Mall</t>
  </si>
  <si>
    <t>O'Neil Road</t>
  </si>
  <si>
    <t>O'Neill St</t>
  </si>
  <si>
    <t>O'Neills Avenue</t>
  </si>
  <si>
    <t>O'Neills Road (North)</t>
  </si>
  <si>
    <t>O'Neills Road (South)</t>
  </si>
  <si>
    <t>Onekiritea Road</t>
  </si>
  <si>
    <t>Onemana Way</t>
  </si>
  <si>
    <t>Onepoto Road</t>
  </si>
  <si>
    <t>Onepu Lane</t>
  </si>
  <si>
    <t>Oneroa Road</t>
  </si>
  <si>
    <t>Oneroa Village Lane</t>
  </si>
  <si>
    <t>Onetangi Road</t>
  </si>
  <si>
    <t>Onetaunga Road</t>
  </si>
  <si>
    <t>Onewa Road</t>
  </si>
  <si>
    <t>Onewhero Road</t>
  </si>
  <si>
    <t>Onslow Ave (Epsom)</t>
  </si>
  <si>
    <t>Onslow Ave (Papatoetoe)</t>
  </si>
  <si>
    <t>Onslow Lane</t>
  </si>
  <si>
    <t>Onslow Road (Mt Albert)</t>
  </si>
  <si>
    <t>Onslow Road (Papakura)</t>
  </si>
  <si>
    <t>Opaheke Road (Opaheke)</t>
  </si>
  <si>
    <t>Opaheke Road (Papakura)</t>
  </si>
  <si>
    <t>Opahi Bay Road</t>
  </si>
  <si>
    <t>Opahi Bay</t>
  </si>
  <si>
    <t>Opal Ave</t>
  </si>
  <si>
    <t>Opal Close</t>
  </si>
  <si>
    <t>Opanuku Road</t>
  </si>
  <si>
    <t>Opawa Cres</t>
  </si>
  <si>
    <t>Ophir St</t>
  </si>
  <si>
    <t>Opito Way</t>
  </si>
  <si>
    <t>Opoia Dr</t>
  </si>
  <si>
    <t>Opoto Place</t>
  </si>
  <si>
    <t>Opou Road</t>
  </si>
  <si>
    <t>Optimist Pl</t>
  </si>
  <si>
    <t>Opua Street</t>
  </si>
  <si>
    <t>Oracle Drive</t>
  </si>
  <si>
    <t>Oraha Road</t>
  </si>
  <si>
    <t>Orakau Ave</t>
  </si>
  <si>
    <t>Orakau Road</t>
  </si>
  <si>
    <t>Orakei Road</t>
  </si>
  <si>
    <t>Orams Road</t>
  </si>
  <si>
    <t>Oran Road</t>
  </si>
  <si>
    <t>Oranga Ave</t>
  </si>
  <si>
    <t>Orangewood Dr</t>
  </si>
  <si>
    <t>Orapiu Road</t>
  </si>
  <si>
    <t>Oratau Place</t>
  </si>
  <si>
    <t>Oratia Dr</t>
  </si>
  <si>
    <t>Oratu Pl</t>
  </si>
  <si>
    <t>Orb Ave</t>
  </si>
  <si>
    <t>Orbit Drive</t>
  </si>
  <si>
    <t>Orbit Pl</t>
  </si>
  <si>
    <t>Orcades Pl</t>
  </si>
  <si>
    <t>Orchard Lane</t>
  </si>
  <si>
    <t>Orchard Rise</t>
  </si>
  <si>
    <t>Orchard Road</t>
  </si>
  <si>
    <t>Orchrd St</t>
  </si>
  <si>
    <t>Orchid Pl</t>
  </si>
  <si>
    <t>Oregon Ave</t>
  </si>
  <si>
    <t>Oregon Park</t>
  </si>
  <si>
    <t>Oregon Pl</t>
  </si>
  <si>
    <t>Oreil Ave</t>
  </si>
  <si>
    <t>Orere Point Road</t>
  </si>
  <si>
    <t>Oreti Pl</t>
  </si>
  <si>
    <t>Orewa Heights Crescent</t>
  </si>
  <si>
    <t>Orewa Square</t>
  </si>
  <si>
    <t>Orewa Street</t>
  </si>
  <si>
    <t>Oriana Ave</t>
  </si>
  <si>
    <t>Orinda Cl</t>
  </si>
  <si>
    <t>Orion Place</t>
  </si>
  <si>
    <t>Orion St</t>
  </si>
  <si>
    <t>Orly Ave</t>
  </si>
  <si>
    <t>Ormiston Road (East Tamaki)</t>
  </si>
  <si>
    <t>Ormiston Road (Flat Bush)</t>
  </si>
  <si>
    <t>Ormiston Road (Otara)</t>
  </si>
  <si>
    <t>Ormonde Road</t>
  </si>
  <si>
    <t>Orne Street</t>
  </si>
  <si>
    <t>Orohena Pl</t>
  </si>
  <si>
    <t>O'Rorke Road</t>
  </si>
  <si>
    <t>O'Rorke St (North)</t>
  </si>
  <si>
    <t>O'Rorke St (South)</t>
  </si>
  <si>
    <t>Oroua Pl</t>
  </si>
  <si>
    <t>Orpheus Dr</t>
  </si>
  <si>
    <t>Orpheus Pl</t>
  </si>
  <si>
    <t>Orpheus Road</t>
  </si>
  <si>
    <t>Orrell Pl</t>
  </si>
  <si>
    <t>Orrs Road</t>
  </si>
  <si>
    <t>Orsova Pl</t>
  </si>
  <si>
    <t>Orton Street</t>
  </si>
  <si>
    <t>Orua Bay Road</t>
  </si>
  <si>
    <t>Oruamo Place</t>
  </si>
  <si>
    <t>Oruarangi Road</t>
  </si>
  <si>
    <t>Oruawharo Lane</t>
  </si>
  <si>
    <t>Orville Pl</t>
  </si>
  <si>
    <t>Orwell Road</t>
  </si>
  <si>
    <t>Osborne Pl</t>
  </si>
  <si>
    <t>Osborne St</t>
  </si>
  <si>
    <t>Oscar Road</t>
  </si>
  <si>
    <t>O'Shannessey St</t>
  </si>
  <si>
    <t>O'Shea Road</t>
  </si>
  <si>
    <t>Osman St</t>
  </si>
  <si>
    <t>Osmond Crt</t>
  </si>
  <si>
    <t>Osprey St</t>
  </si>
  <si>
    <t>Ostend Road</t>
  </si>
  <si>
    <t>Osterley Way</t>
  </si>
  <si>
    <t>Ostrich Farm Road</t>
  </si>
  <si>
    <t>Ostrich Road</t>
  </si>
  <si>
    <t>O'Sullivan Pl</t>
  </si>
  <si>
    <t>Oswald Cl</t>
  </si>
  <si>
    <t>Otago Pl</t>
  </si>
  <si>
    <t>Otahuri Cres</t>
  </si>
  <si>
    <t>Otakau Road</t>
  </si>
  <si>
    <t>Otanerua Road</t>
  </si>
  <si>
    <t>Otara Road</t>
  </si>
  <si>
    <t>Otau Mountain Road</t>
  </si>
  <si>
    <t>Oteha Valley Road</t>
  </si>
  <si>
    <t>Othello Dr</t>
  </si>
  <si>
    <t>Otira St</t>
  </si>
  <si>
    <t>Otitori Bay Road</t>
  </si>
  <si>
    <t>Otto Road</t>
  </si>
  <si>
    <t>Oue Road</t>
  </si>
  <si>
    <t>Outhwaite Lane (Private)</t>
  </si>
  <si>
    <t>Outlook Road</t>
  </si>
  <si>
    <t>Outrigger Pl</t>
  </si>
  <si>
    <t>Overend Crt</t>
  </si>
  <si>
    <t>Overlea Road</t>
  </si>
  <si>
    <t>Overton Road</t>
  </si>
  <si>
    <t>Owairaka Ave</t>
  </si>
  <si>
    <t>Owenbeg Rise</t>
  </si>
  <si>
    <t>Owens Road (Epsom)</t>
  </si>
  <si>
    <t>Owens Road (Waiuku)</t>
  </si>
  <si>
    <t>Owens Road</t>
  </si>
  <si>
    <t>Owl Court</t>
  </si>
  <si>
    <t>OxFord Drive</t>
  </si>
  <si>
    <t>OxFord Road</t>
  </si>
  <si>
    <t>OxFord Terrace</t>
  </si>
  <si>
    <t>Oxley Ave</t>
  </si>
  <si>
    <t>Oxton Road</t>
  </si>
  <si>
    <t>Oyster Point Road</t>
  </si>
  <si>
    <t>Oyster Point Road West</t>
  </si>
  <si>
    <t>Oystergrove Road</t>
  </si>
  <si>
    <t>Ozich Ave</t>
  </si>
  <si>
    <t>Ozone Road</t>
  </si>
  <si>
    <t>Pacific Events Centre Dr</t>
  </si>
  <si>
    <t>Pacific Parade</t>
  </si>
  <si>
    <t>Pacific Pde</t>
  </si>
  <si>
    <t>Pacific Pl (Private)</t>
  </si>
  <si>
    <t>Pacific Rise</t>
  </si>
  <si>
    <t>Pacific St</t>
  </si>
  <si>
    <t>Packham Place</t>
  </si>
  <si>
    <t>Packspur Dr</t>
  </si>
  <si>
    <t>Paddington St</t>
  </si>
  <si>
    <t>Padfield Pl</t>
  </si>
  <si>
    <t>Paerata Road</t>
  </si>
  <si>
    <t>Paerimu St</t>
  </si>
  <si>
    <t>Paewai Road</t>
  </si>
  <si>
    <t>Page Pt</t>
  </si>
  <si>
    <t>Paget St</t>
  </si>
  <si>
    <t>Pah Hill Road</t>
  </si>
  <si>
    <t>Pah Road (Cockle Bay)</t>
  </si>
  <si>
    <t>Pah Road (Epsom)</t>
  </si>
  <si>
    <t>Epsom/Royal Oak</t>
  </si>
  <si>
    <t>Pah Road (Papatoetoe)</t>
  </si>
  <si>
    <t>Pah Road (Waiheke)</t>
  </si>
  <si>
    <t>Pah Road Lla (#58 - #86)</t>
  </si>
  <si>
    <t>Pahaki St</t>
  </si>
  <si>
    <t>Pahi Pl</t>
  </si>
  <si>
    <t>Paice Ave</t>
  </si>
  <si>
    <t>Paihia Road</t>
  </si>
  <si>
    <t>Paine Pl</t>
  </si>
  <si>
    <t>Paisley Pl</t>
  </si>
  <si>
    <t>Paisley St</t>
  </si>
  <si>
    <t>Pajaro Pl</t>
  </si>
  <si>
    <t>Pakenham St East</t>
  </si>
  <si>
    <t>Pakenham St West</t>
  </si>
  <si>
    <t>Pakington Lane</t>
  </si>
  <si>
    <t>Pakira Ave</t>
  </si>
  <si>
    <t>Pakiri Block Road</t>
  </si>
  <si>
    <t>Pakiri River Road</t>
  </si>
  <si>
    <t>Pakiri Road</t>
  </si>
  <si>
    <t>Pakiri/Leigh</t>
  </si>
  <si>
    <t>Pakuranga Road</t>
  </si>
  <si>
    <t xml:space="preserve">Pakuranga </t>
  </si>
  <si>
    <t>Palando Pl</t>
  </si>
  <si>
    <t>Palawan Place</t>
  </si>
  <si>
    <t>Palermo Pl</t>
  </si>
  <si>
    <t>Palisade Pl</t>
  </si>
  <si>
    <t>Pallant St</t>
  </si>
  <si>
    <t>Palliser Lane</t>
  </si>
  <si>
    <t>Pallister Dr</t>
  </si>
  <si>
    <t>Palm Ave</t>
  </si>
  <si>
    <t>Palm Court Dr</t>
  </si>
  <si>
    <t>Palm Cove</t>
  </si>
  <si>
    <t>Palm Road</t>
  </si>
  <si>
    <t>Palmcrest Gr</t>
  </si>
  <si>
    <t>Palmer Ave</t>
  </si>
  <si>
    <t>Palmer Cres</t>
  </si>
  <si>
    <t>Palmer Street</t>
  </si>
  <si>
    <t>Palmers Road</t>
  </si>
  <si>
    <t>Palmerston Road</t>
  </si>
  <si>
    <t>Palmetto Pl</t>
  </si>
  <si>
    <t>Palmgreen Court</t>
  </si>
  <si>
    <t>Palmyra Way</t>
  </si>
  <si>
    <t>Paloma Crt (Private)</t>
  </si>
  <si>
    <t>Palomino Dr</t>
  </si>
  <si>
    <t>Pamela Pl</t>
  </si>
  <si>
    <t>Pamela Pl (New Lynn)</t>
  </si>
  <si>
    <t>Pamir Road</t>
  </si>
  <si>
    <t>Pampas Lane</t>
  </si>
  <si>
    <t>Panama Road</t>
  </si>
  <si>
    <t>Panapa Dr</t>
  </si>
  <si>
    <t>Panapa Dr Hla (#19 - #25)</t>
  </si>
  <si>
    <t>Pandora Pl</t>
  </si>
  <si>
    <t>Pankhurst Pl</t>
  </si>
  <si>
    <t>Panmure Rab</t>
  </si>
  <si>
    <t>Pannill Place</t>
  </si>
  <si>
    <t>Panorama Bore Access</t>
  </si>
  <si>
    <t>Panorama Heights</t>
  </si>
  <si>
    <t>Panorama Road</t>
  </si>
  <si>
    <t>Pantera Way</t>
  </si>
  <si>
    <t>Panui Terrace</t>
  </si>
  <si>
    <t>Panzic Pl</t>
  </si>
  <si>
    <t>Paora St</t>
  </si>
  <si>
    <t>Papa Place</t>
  </si>
  <si>
    <t>Papahia St</t>
  </si>
  <si>
    <t>Papaku Road</t>
  </si>
  <si>
    <t>Papakura-Clevedon Road (Ardmore)</t>
  </si>
  <si>
    <t>Papango St</t>
  </si>
  <si>
    <t>Paparata Road</t>
  </si>
  <si>
    <t>Paparimu Road</t>
  </si>
  <si>
    <t>Paparoa Road</t>
  </si>
  <si>
    <t>Papatahi Pl</t>
  </si>
  <si>
    <t>Paradise Pl</t>
  </si>
  <si>
    <t>Paragon Avenue</t>
  </si>
  <si>
    <t>Parakai Avenue</t>
  </si>
  <si>
    <t>Parakau Road</t>
  </si>
  <si>
    <t>Paramount Dr</t>
  </si>
  <si>
    <t>Paramu Avenue</t>
  </si>
  <si>
    <t>Parani Crt</t>
  </si>
  <si>
    <t>Paraoa Crescent</t>
  </si>
  <si>
    <t>Paraone Place</t>
  </si>
  <si>
    <t>Pararekau Road</t>
  </si>
  <si>
    <t>Parata St</t>
  </si>
  <si>
    <t>Parau St</t>
  </si>
  <si>
    <t>Parawai Cres</t>
  </si>
  <si>
    <t>Paremoremo Road</t>
  </si>
  <si>
    <t>Parera Pl</t>
  </si>
  <si>
    <t>Parfitt St</t>
  </si>
  <si>
    <t>Paris Place</t>
  </si>
  <si>
    <t>Parish Line Road</t>
  </si>
  <si>
    <t>Paritai Dr</t>
  </si>
  <si>
    <t>Parity Place</t>
  </si>
  <si>
    <t>Park Ave (Grafton)</t>
  </si>
  <si>
    <t>Park Ave (Otahuhu)</t>
  </si>
  <si>
    <t>Park Ave (Pakuranga) (Private)</t>
  </si>
  <si>
    <t>Park Ave (Papatoetoe)</t>
  </si>
  <si>
    <t>Park Avenue - Northcote</t>
  </si>
  <si>
    <t>Park Avenue - Takapuna</t>
  </si>
  <si>
    <t>Park Estate Road</t>
  </si>
  <si>
    <t>Park Gardens</t>
  </si>
  <si>
    <t>Park Gate Ave</t>
  </si>
  <si>
    <t>Park Hill Road (Howick)</t>
  </si>
  <si>
    <t>Park Hill Road (Glenfield)</t>
  </si>
  <si>
    <t>Park Road (Grafton/Newmarket)</t>
  </si>
  <si>
    <t>Park Road (Waiheke)</t>
  </si>
  <si>
    <t>Park Road (Waiuku)</t>
  </si>
  <si>
    <t>Park Rise</t>
  </si>
  <si>
    <t>Park Road (Glenfield)</t>
  </si>
  <si>
    <t>Parkcrest Dr</t>
  </si>
  <si>
    <t>Parkdale Close</t>
  </si>
  <si>
    <t>Parkdale Road</t>
  </si>
  <si>
    <t>Parker Ave</t>
  </si>
  <si>
    <t>New Lynn/Titirangi</t>
  </si>
  <si>
    <t>Parker Cres</t>
  </si>
  <si>
    <t>Parker Road</t>
  </si>
  <si>
    <t>Parker Road (Wellsford)</t>
  </si>
  <si>
    <t>Parker Road 2 (Oratia)</t>
  </si>
  <si>
    <t>Parker St</t>
  </si>
  <si>
    <t>Parkfield Tce</t>
  </si>
  <si>
    <t>Parkhaven Dr</t>
  </si>
  <si>
    <t>Parkhead Place</t>
  </si>
  <si>
    <t>Parkhill Road</t>
  </si>
  <si>
    <t>Parkhurst Road</t>
  </si>
  <si>
    <t>Parkinson Ave</t>
  </si>
  <si>
    <t>Parklands Ave</t>
  </si>
  <si>
    <t>Parklane Drive</t>
  </si>
  <si>
    <t>Parkridge Way</t>
  </si>
  <si>
    <t>Parkside Drive</t>
  </si>
  <si>
    <t>Hibiscus Coast Subdivision</t>
  </si>
  <si>
    <t>Parkside Road</t>
  </si>
  <si>
    <t>Parkside St</t>
  </si>
  <si>
    <t>Parkstone Pl</t>
  </si>
  <si>
    <t>Parkvale Gr</t>
  </si>
  <si>
    <t>Parkview Drive</t>
  </si>
  <si>
    <t>Parkview Pl</t>
  </si>
  <si>
    <t>Parkway Drive</t>
  </si>
  <si>
    <t>Parkway Drive North Bus Ramp</t>
  </si>
  <si>
    <t>Parkway Drive South Bus Ramp</t>
  </si>
  <si>
    <t>Parkwood Crescent</t>
  </si>
  <si>
    <t>Parkwood Pl</t>
  </si>
  <si>
    <t>Parliament St</t>
  </si>
  <si>
    <t>Parma Pl</t>
  </si>
  <si>
    <t>Parnell Road</t>
  </si>
  <si>
    <t>Newmarket/Parnell</t>
  </si>
  <si>
    <t>Parnell Rise</t>
  </si>
  <si>
    <t>Ak Cen/Parnell</t>
  </si>
  <si>
    <t>Parr Road North</t>
  </si>
  <si>
    <t>Parr Road South</t>
  </si>
  <si>
    <t>Parr Terrace</t>
  </si>
  <si>
    <t>Parramatta Pl</t>
  </si>
  <si>
    <t>Parrish Road</t>
  </si>
  <si>
    <t>Parrs Cross Road (Henderson)</t>
  </si>
  <si>
    <t>Parrs Cross Road (Glen Eden/Sunnyvale)</t>
  </si>
  <si>
    <t>Glen Eden/Sunnyvale</t>
  </si>
  <si>
    <t>Parry Court</t>
  </si>
  <si>
    <t>Parry Road</t>
  </si>
  <si>
    <t>Parry St</t>
  </si>
  <si>
    <t>Parsons Road</t>
  </si>
  <si>
    <t>Parsot Pl</t>
  </si>
  <si>
    <t>Partridge Road</t>
  </si>
  <si>
    <t>Partridge St</t>
  </si>
  <si>
    <t>Paruru Avenue</t>
  </si>
  <si>
    <t>Parvin Pl</t>
  </si>
  <si>
    <t>Pasadena Ave</t>
  </si>
  <si>
    <t>Pascoe St</t>
  </si>
  <si>
    <t>Pasteur Pl</t>
  </si>
  <si>
    <t>Pat O'Connor Pl</t>
  </si>
  <si>
    <t>Patea Pl (Otara)</t>
  </si>
  <si>
    <t>Patea Pl (Papakura)</t>
  </si>
  <si>
    <t>Pateke Dr</t>
  </si>
  <si>
    <t>Paterson Ave</t>
  </si>
  <si>
    <t>Paterson Ave West</t>
  </si>
  <si>
    <t>Patey St</t>
  </si>
  <si>
    <t>Patiki Place</t>
  </si>
  <si>
    <t>Patiki Road</t>
  </si>
  <si>
    <t>Paton Ave</t>
  </si>
  <si>
    <t>Paton Ave (Henderson)</t>
  </si>
  <si>
    <t>Paton Road</t>
  </si>
  <si>
    <t>Patrice Pl</t>
  </si>
  <si>
    <t>Patricia Pl</t>
  </si>
  <si>
    <t>Patrick Lane</t>
  </si>
  <si>
    <t>Patrick St</t>
  </si>
  <si>
    <t>Patros Pl</t>
  </si>
  <si>
    <t>Patsy O'Hara Pl</t>
  </si>
  <si>
    <t>Patterson St</t>
  </si>
  <si>
    <t>Patteson Ave</t>
  </si>
  <si>
    <t>Patts Ave</t>
  </si>
  <si>
    <t>Patullo Road</t>
  </si>
  <si>
    <t>Patumahoe Road</t>
  </si>
  <si>
    <t>Patuone Avenue</t>
  </si>
  <si>
    <t>Patuone Place</t>
  </si>
  <si>
    <t>Paturoa Road</t>
  </si>
  <si>
    <t>Paua Lane</t>
  </si>
  <si>
    <t>Paua Pl (Private)</t>
  </si>
  <si>
    <t>Paul Matthews Road</t>
  </si>
  <si>
    <t>Paul Pl</t>
  </si>
  <si>
    <t>Paul Stevenson Pl (East Tamaki)</t>
  </si>
  <si>
    <t>Paulange Pl</t>
  </si>
  <si>
    <t>Pauline Pl</t>
  </si>
  <si>
    <t>Paulownia Pl</t>
  </si>
  <si>
    <t>Paunui St</t>
  </si>
  <si>
    <t>Pavilion Dr</t>
  </si>
  <si>
    <t>Pavola Grove</t>
  </si>
  <si>
    <t>Pawa Pl</t>
  </si>
  <si>
    <t>Pax Avenue</t>
  </si>
  <si>
    <t>Paykel Ave</t>
  </si>
  <si>
    <t>Paynes Lane</t>
  </si>
  <si>
    <t>Peace Ave</t>
  </si>
  <si>
    <t>Peach Hill Road</t>
  </si>
  <si>
    <t>Peach Pde</t>
  </si>
  <si>
    <t>Peach Road</t>
  </si>
  <si>
    <t>Peachgrove Road</t>
  </si>
  <si>
    <t>Peachwood Gr</t>
  </si>
  <si>
    <t>Peacock St</t>
  </si>
  <si>
    <t>Peak Road</t>
  </si>
  <si>
    <t>Pearce St</t>
  </si>
  <si>
    <t>Pearl Baker Dr</t>
  </si>
  <si>
    <t>Pearn Crescent</t>
  </si>
  <si>
    <t>Pearn Place</t>
  </si>
  <si>
    <t>Pearson Road</t>
  </si>
  <si>
    <t>Pearson Road (Patumahoe)</t>
  </si>
  <si>
    <t>Peart View</t>
  </si>
  <si>
    <t>Peary Road</t>
  </si>
  <si>
    <t>Pebble Beach Pl</t>
  </si>
  <si>
    <t>Pebble Brook Road</t>
  </si>
  <si>
    <t>Pecan Pl (Private)</t>
  </si>
  <si>
    <t>Pedersen Pl</t>
  </si>
  <si>
    <t>Pedlar Pl</t>
  </si>
  <si>
    <t>Peek St</t>
  </si>
  <si>
    <t>Peel St</t>
  </si>
  <si>
    <t>Peet Ave</t>
  </si>
  <si>
    <t>Pegasus Pl</t>
  </si>
  <si>
    <t>Pegasus Terrace</t>
  </si>
  <si>
    <t>Pegler Ave</t>
  </si>
  <si>
    <t>Pegler Dr</t>
  </si>
  <si>
    <t>Peguero Pl</t>
  </si>
  <si>
    <t>Pelargonium Tce</t>
  </si>
  <si>
    <t>Pelham Ave</t>
  </si>
  <si>
    <t>Pelican Lane</t>
  </si>
  <si>
    <t>Pelorus Pl</t>
  </si>
  <si>
    <t>Pember Reeves St</t>
  </si>
  <si>
    <t>Pemberton Avenue</t>
  </si>
  <si>
    <t>Pembroke Cres</t>
  </si>
  <si>
    <t>Pembroke St</t>
  </si>
  <si>
    <t xml:space="preserve">Pembroke/Wendover Walkway </t>
  </si>
  <si>
    <t>Pembrook St</t>
  </si>
  <si>
    <t>Penbury Pl</t>
  </si>
  <si>
    <t>Pencaitland Dr</t>
  </si>
  <si>
    <t>Pencarrow Ave</t>
  </si>
  <si>
    <t>Mt Eden/Epsom</t>
  </si>
  <si>
    <t>Pendene Place</t>
  </si>
  <si>
    <t>PenderFord Pl</t>
  </si>
  <si>
    <t>Penders Pl</t>
  </si>
  <si>
    <t>Pendlebury St</t>
  </si>
  <si>
    <t>Pendrell Road</t>
  </si>
  <si>
    <t>Penfold Pl</t>
  </si>
  <si>
    <t>Peng Pl</t>
  </si>
  <si>
    <t>Pengelly Place</t>
  </si>
  <si>
    <t>Penguin Drive</t>
  </si>
  <si>
    <t>Penguin Street</t>
  </si>
  <si>
    <t>Penihana Pl</t>
  </si>
  <si>
    <t>Peninsula Road</t>
  </si>
  <si>
    <t>Penion Dr</t>
  </si>
  <si>
    <t>Pennell Pl</t>
  </si>
  <si>
    <t>Penney Ave</t>
  </si>
  <si>
    <t>Penning Road</t>
  </si>
  <si>
    <t>Pennycook Pl</t>
  </si>
  <si>
    <t>Pennygale Cl</t>
  </si>
  <si>
    <t>Penrhyn Road</t>
  </si>
  <si>
    <t>Penrose Road</t>
  </si>
  <si>
    <t>Penrose/Mt Wellington</t>
  </si>
  <si>
    <t>Penruddocke Road</t>
  </si>
  <si>
    <t>Pentland Ave</t>
  </si>
  <si>
    <t>Pentland Ave Hammerhead</t>
  </si>
  <si>
    <t>Penton Road</t>
  </si>
  <si>
    <t>Penwood Cl</t>
  </si>
  <si>
    <t>Penzance Road</t>
  </si>
  <si>
    <t>Pepler St</t>
  </si>
  <si>
    <t>Pepperdine Place</t>
  </si>
  <si>
    <t>Percival Gull Pl (Private)</t>
  </si>
  <si>
    <t>Percival Pde</t>
  </si>
  <si>
    <t>Percival St</t>
  </si>
  <si>
    <t>Percy Millen Dr</t>
  </si>
  <si>
    <t>Percy St</t>
  </si>
  <si>
    <t>Percy Street 1</t>
  </si>
  <si>
    <t>Percy Street 2</t>
  </si>
  <si>
    <t>Pere St</t>
  </si>
  <si>
    <t>Peregrine Place</t>
  </si>
  <si>
    <t>Perendale Cl</t>
  </si>
  <si>
    <t>Peretao Rise</t>
  </si>
  <si>
    <t>Peridot Pl</t>
  </si>
  <si>
    <t>Perotti Pl</t>
  </si>
  <si>
    <t>Perris Road</t>
  </si>
  <si>
    <t>Perry Road</t>
  </si>
  <si>
    <t>Pershore Pl</t>
  </si>
  <si>
    <t>Perth St</t>
  </si>
  <si>
    <t>Pertosa Dr</t>
  </si>
  <si>
    <t>Pesaro Pl</t>
  </si>
  <si>
    <t>Pescara Pt</t>
  </si>
  <si>
    <t>Peter Buck Road</t>
  </si>
  <si>
    <t>Peter Mulgrew St</t>
  </si>
  <si>
    <t>Peter Terrace</t>
  </si>
  <si>
    <t>Peterhouse Pl</t>
  </si>
  <si>
    <t>Peters Lane</t>
  </si>
  <si>
    <t>Peters Way</t>
  </si>
  <si>
    <t>Peterson Road</t>
  </si>
  <si>
    <t>Petersons Road</t>
  </si>
  <si>
    <t>Petrel Pl</t>
  </si>
  <si>
    <t>Petrie Pl</t>
  </si>
  <si>
    <t>Petrie Road</t>
  </si>
  <si>
    <t>Pettet Road</t>
  </si>
  <si>
    <t>Pettit Pl</t>
  </si>
  <si>
    <t>Peverill Cres</t>
  </si>
  <si>
    <t>Phar Lap Cres</t>
  </si>
  <si>
    <t>Pharlap Drive</t>
  </si>
  <si>
    <t>Phelps Pl</t>
  </si>
  <si>
    <t>Philadelphia Place</t>
  </si>
  <si>
    <t>Philip Place</t>
  </si>
  <si>
    <t>Philip St</t>
  </si>
  <si>
    <t>Philips Pl</t>
  </si>
  <si>
    <t>Phillip Ave</t>
  </si>
  <si>
    <t>Phillip Keith Rise</t>
  </si>
  <si>
    <t>Phillip Parade</t>
  </si>
  <si>
    <t>Phillip Road</t>
  </si>
  <si>
    <t>Phillip St</t>
  </si>
  <si>
    <t>Phillipa Place</t>
  </si>
  <si>
    <t>Phillips Road (Clevedon)</t>
  </si>
  <si>
    <t>Phillips Road (Streamlands)</t>
  </si>
  <si>
    <t>Philomel Crescent</t>
  </si>
  <si>
    <t>Philson Terrace</t>
  </si>
  <si>
    <t>Phoebe Meikle Place</t>
  </si>
  <si>
    <t>Phoenicia Crt</t>
  </si>
  <si>
    <t>Phoenix Pl</t>
  </si>
  <si>
    <t>Photinia Pl</t>
  </si>
  <si>
    <t>Phyllis St</t>
  </si>
  <si>
    <t>Piako St</t>
  </si>
  <si>
    <t>Picasso Dr</t>
  </si>
  <si>
    <t>Piccadilly Circus</t>
  </si>
  <si>
    <t>Piccadilly Pl</t>
  </si>
  <si>
    <t>Pickaberry Ave</t>
  </si>
  <si>
    <t>Pickens Cres</t>
  </si>
  <si>
    <t>Pickett St</t>
  </si>
  <si>
    <t>Pickwick Pde</t>
  </si>
  <si>
    <t>Picton St (Freemans Bay)</t>
  </si>
  <si>
    <t>Picton St (Howick)</t>
  </si>
  <si>
    <t>Picton St (Papatoetoe)</t>
  </si>
  <si>
    <t>Picton St (Ponsonby)</t>
  </si>
  <si>
    <t>Piemelon Bay Road (Private)</t>
  </si>
  <si>
    <t>Pierce Road</t>
  </si>
  <si>
    <t>Piermark Drive</t>
  </si>
  <si>
    <t>Pigeon Mountain Road</t>
  </si>
  <si>
    <t>Pigeon Place</t>
  </si>
  <si>
    <t>Pigeonwood Place</t>
  </si>
  <si>
    <t>Piha Road</t>
  </si>
  <si>
    <t>Pike Pl</t>
  </si>
  <si>
    <t>Piki Thompson Way</t>
  </si>
  <si>
    <t>Pikitea Road</t>
  </si>
  <si>
    <t>Pilgrim Road</t>
  </si>
  <si>
    <t xml:space="preserve">Awhitu / Patumahoe </t>
  </si>
  <si>
    <t>Pilkington Road</t>
  </si>
  <si>
    <t>Mt Well/Panm/Pt England</t>
  </si>
  <si>
    <t>Pilling Road</t>
  </si>
  <si>
    <t>Pilsdon Pl</t>
  </si>
  <si>
    <t>Pin Oak Drive</t>
  </si>
  <si>
    <t>Pinchgut Road</t>
  </si>
  <si>
    <t>Pine Ave</t>
  </si>
  <si>
    <t>Pine Harbour Pde</t>
  </si>
  <si>
    <t>Pine Hill Cresent</t>
  </si>
  <si>
    <t>Pine Ridge Road</t>
  </si>
  <si>
    <t>Pine Road</t>
  </si>
  <si>
    <t>Pine St (Mount Eden)</t>
  </si>
  <si>
    <t>Pine St (New Lynn)</t>
  </si>
  <si>
    <t>Pine Tce</t>
  </si>
  <si>
    <t>Pine Valley Road</t>
  </si>
  <si>
    <t>Pinebrook Lane</t>
  </si>
  <si>
    <t>Pinecrest Drive</t>
  </si>
  <si>
    <t>Pinedale Pl</t>
  </si>
  <si>
    <t>Pinehurst Pl</t>
  </si>
  <si>
    <t>Pinero Pl</t>
  </si>
  <si>
    <t>Pinetone Road</t>
  </si>
  <si>
    <t>Pinewood Gr</t>
  </si>
  <si>
    <t>Pinewood St</t>
  </si>
  <si>
    <t>Pinnacle Hill Road</t>
  </si>
  <si>
    <t>Pinot Lane</t>
  </si>
  <si>
    <t>Pinotage Place</t>
  </si>
  <si>
    <t>Pintner Pl</t>
  </si>
  <si>
    <t>Pioneer Crescent</t>
  </si>
  <si>
    <t>Pioneer Lane</t>
  </si>
  <si>
    <t>Pioneer Pl</t>
  </si>
  <si>
    <t>Pioneer Road</t>
  </si>
  <si>
    <t>Pioneer St</t>
  </si>
  <si>
    <t>Piper Lane</t>
  </si>
  <si>
    <t>Piper Pl</t>
  </si>
  <si>
    <t>Pipi Lane</t>
  </si>
  <si>
    <t>Pipipi Cres</t>
  </si>
  <si>
    <t>Pipitea Pl</t>
  </si>
  <si>
    <t>Pipitiwai Drive</t>
  </si>
  <si>
    <t>Pippen Crt</t>
  </si>
  <si>
    <t>Pirangi St</t>
  </si>
  <si>
    <t>Piripiri Crescent</t>
  </si>
  <si>
    <t>Piriti Dr</t>
  </si>
  <si>
    <t>Piriti Pl</t>
  </si>
  <si>
    <t>Pisces Road</t>
  </si>
  <si>
    <t>Pistachio Pl</t>
  </si>
  <si>
    <t>Pitcairn Pl</t>
  </si>
  <si>
    <t>Pitcher Pl</t>
  </si>
  <si>
    <t>Pitfire Pl</t>
  </si>
  <si>
    <t>Pitlochry Pl</t>
  </si>
  <si>
    <t>Pito Pl</t>
  </si>
  <si>
    <t>Pitoitoi Place</t>
  </si>
  <si>
    <t>Pitt Ave</t>
  </si>
  <si>
    <t>Pitt Road (Drury)</t>
  </si>
  <si>
    <t>Pitt Road (Runciman)</t>
  </si>
  <si>
    <t>Pitt St</t>
  </si>
  <si>
    <t>Pittville Pl</t>
  </si>
  <si>
    <t>Piwakawaka St</t>
  </si>
  <si>
    <t>Pixie Pl</t>
  </si>
  <si>
    <t>Plane St</t>
  </si>
  <si>
    <t>Plantation Ave</t>
  </si>
  <si>
    <t>Platina St</t>
  </si>
  <si>
    <t>Platinum Rise</t>
  </si>
  <si>
    <t>Playfair Road</t>
  </si>
  <si>
    <t>Plaza Dr</t>
  </si>
  <si>
    <t>Pleasant Pl</t>
  </si>
  <si>
    <t>Pleasant Road (Titirangi)</t>
  </si>
  <si>
    <t>Pleasant Road (Glen Eden)</t>
  </si>
  <si>
    <t>Pleasant St</t>
  </si>
  <si>
    <t>Pleasant View Road</t>
  </si>
  <si>
    <t>Ploughmans Ave</t>
  </si>
  <si>
    <t>Plumer St</t>
  </si>
  <si>
    <t>Plumley Cres</t>
  </si>
  <si>
    <t>Plumpton Ave</t>
  </si>
  <si>
    <t>Plumstead Rise</t>
  </si>
  <si>
    <t>Plunket Ave</t>
  </si>
  <si>
    <t>Plunket Road</t>
  </si>
  <si>
    <t>Pluto Place</t>
  </si>
  <si>
    <t>Plymouth Crescent</t>
  </si>
  <si>
    <t>Plymouth Pl</t>
  </si>
  <si>
    <t>Poaka Ave</t>
  </si>
  <si>
    <t>Poaka Place</t>
  </si>
  <si>
    <t>Poaka Road</t>
  </si>
  <si>
    <t>Pohutukawa Ave (Shelly Park)</t>
  </si>
  <si>
    <t>Pohutukawa Ave (Waiheke)</t>
  </si>
  <si>
    <t>Pohutukawa Avenue (Red Beach)</t>
  </si>
  <si>
    <t>Pohutukawa Dr (Private)</t>
  </si>
  <si>
    <t>Pohutukawa Pl</t>
  </si>
  <si>
    <t>Pohutukawa Pl (Ellerslie)</t>
  </si>
  <si>
    <t>Pohutukawa Pl (Great Barrier)</t>
  </si>
  <si>
    <t>Pohutukawa Road</t>
  </si>
  <si>
    <t>Pohutukawa Road (Whenuapai)</t>
  </si>
  <si>
    <t>Poinsettia Pl</t>
  </si>
  <si>
    <t>Point Ridge Avenue</t>
  </si>
  <si>
    <t>Point Street</t>
  </si>
  <si>
    <t>Point View Dr</t>
  </si>
  <si>
    <t>Point View Link</t>
  </si>
  <si>
    <t>Point Wells Road</t>
  </si>
  <si>
    <t>Pokapu St</t>
  </si>
  <si>
    <t>Pokorua Road</t>
  </si>
  <si>
    <t>Poland Road</t>
  </si>
  <si>
    <t>Polandson Pl</t>
  </si>
  <si>
    <t>Polaris Pl</t>
  </si>
  <si>
    <t>Polarity Rise</t>
  </si>
  <si>
    <t>Polkinghorne Drive</t>
  </si>
  <si>
    <t>Pollard Lane</t>
  </si>
  <si>
    <t>Pollen St</t>
  </si>
  <si>
    <t>Pollock Road</t>
  </si>
  <si>
    <t>Pollok Wharf Road</t>
  </si>
  <si>
    <t>Polo Lane</t>
  </si>
  <si>
    <t>Polo Prince Dr (East)</t>
  </si>
  <si>
    <t>Polo Prince Dr (West)</t>
  </si>
  <si>
    <t>Polygon Road</t>
  </si>
  <si>
    <t>Pomaria Road</t>
  </si>
  <si>
    <t>Pomelo Road</t>
  </si>
  <si>
    <t>Pomona Road</t>
  </si>
  <si>
    <t>Pompallier Tce</t>
  </si>
  <si>
    <t>Ponderosa Drive</t>
  </si>
  <si>
    <t>Ponga Road (Hunua)</t>
  </si>
  <si>
    <t>Ponga Road (Papakura)</t>
  </si>
  <si>
    <t>Pono Pl</t>
  </si>
  <si>
    <t>PonsFord Road</t>
  </si>
  <si>
    <t>Ponsonby Road</t>
  </si>
  <si>
    <t>Ponsonby Tce</t>
  </si>
  <si>
    <t>Ponui Pl</t>
  </si>
  <si>
    <t>Ponui Place</t>
  </si>
  <si>
    <t>Pony Park Pl</t>
  </si>
  <si>
    <t>Pooks Road (Ranui/Swanson)</t>
  </si>
  <si>
    <t>Ranui/Swanson</t>
  </si>
  <si>
    <t>Pool Road</t>
  </si>
  <si>
    <t>Pooley St</t>
  </si>
  <si>
    <t>Popes Road</t>
  </si>
  <si>
    <t>Poplar Lane</t>
  </si>
  <si>
    <t>Poplar Road</t>
  </si>
  <si>
    <t>Popokatea Dr</t>
  </si>
  <si>
    <t>Porana Road</t>
  </si>
  <si>
    <t>Porchester Road (Manurewa)</t>
  </si>
  <si>
    <t>Porchester Road (Papakura)</t>
  </si>
  <si>
    <t>Poronui St</t>
  </si>
  <si>
    <t>Porritt Avenue</t>
  </si>
  <si>
    <t>Port Albert Road</t>
  </si>
  <si>
    <t>Port Lane (Private)</t>
  </si>
  <si>
    <t>Portadown Ave</t>
  </si>
  <si>
    <t>Portage Road (Avondale - Wcc)</t>
  </si>
  <si>
    <t>Portage Road (East)</t>
  </si>
  <si>
    <t>Portage Road (Otahuhu)</t>
  </si>
  <si>
    <t>Mt Wellington/Otahuhu</t>
  </si>
  <si>
    <t>Portage Road (West)</t>
  </si>
  <si>
    <t>Portal Place</t>
  </si>
  <si>
    <t>Porter Ave</t>
  </si>
  <si>
    <t>Porter Crescent</t>
  </si>
  <si>
    <t>Porterfield Road</t>
  </si>
  <si>
    <t>Porters Ave</t>
  </si>
  <si>
    <t>Portland Park\</t>
  </si>
  <si>
    <t>Portland Road</t>
  </si>
  <si>
    <t>Portman Road</t>
  </si>
  <si>
    <t>Portobello Place</t>
  </si>
  <si>
    <t>Portofina Pl</t>
  </si>
  <si>
    <t>Portofino Pt</t>
  </si>
  <si>
    <t>Portsea Place</t>
  </si>
  <si>
    <t>Portsmouth Road</t>
  </si>
  <si>
    <t>Portsmouth Street</t>
  </si>
  <si>
    <t>Posa Ave</t>
  </si>
  <si>
    <t>Poseidon Pl</t>
  </si>
  <si>
    <t>Postman Road</t>
  </si>
  <si>
    <t>Potai Road</t>
  </si>
  <si>
    <t>Potaka Lane</t>
  </si>
  <si>
    <t>Potaka Lane Plaza</t>
  </si>
  <si>
    <t>Potatau St</t>
  </si>
  <si>
    <t>Potiki Pl</t>
  </si>
  <si>
    <t>Poto Road</t>
  </si>
  <si>
    <t>Poto St (Remuera)</t>
  </si>
  <si>
    <t>Poto St (Waitakere)</t>
  </si>
  <si>
    <t>Potter Ave</t>
  </si>
  <si>
    <t>Potter Avenue</t>
  </si>
  <si>
    <t>Potter Road</t>
  </si>
  <si>
    <t>Potts Road</t>
  </si>
  <si>
    <t>Poturi Streams</t>
  </si>
  <si>
    <t>Pounamu Avenue</t>
  </si>
  <si>
    <t>Pounamu Pl</t>
  </si>
  <si>
    <t>Pound Street</t>
  </si>
  <si>
    <t>Poutini Pl</t>
  </si>
  <si>
    <t>Powell Pl</t>
  </si>
  <si>
    <t>Powell St</t>
  </si>
  <si>
    <t>Powercourt Dr</t>
  </si>
  <si>
    <t>Powerhouse Lane (Private)</t>
  </si>
  <si>
    <t>Powrie Street</t>
  </si>
  <si>
    <t>Poyner Road</t>
  </si>
  <si>
    <t>Poynter Lane</t>
  </si>
  <si>
    <t>Pine Valley</t>
  </si>
  <si>
    <t>Poynter Road</t>
  </si>
  <si>
    <t>Poynton Tce</t>
  </si>
  <si>
    <t>Prado Dr</t>
  </si>
  <si>
    <t>Prangley Ave</t>
  </si>
  <si>
    <t>Pratt St</t>
  </si>
  <si>
    <t>Pratt St (Papakura)</t>
  </si>
  <si>
    <t>Pratts Road</t>
  </si>
  <si>
    <t>Prebble Pl</t>
  </si>
  <si>
    <t>Premier Ave</t>
  </si>
  <si>
    <t>Premila Dr</t>
  </si>
  <si>
    <t>Premwood Road</t>
  </si>
  <si>
    <t>Prentice Pl (Private)</t>
  </si>
  <si>
    <t>Prescott St</t>
  </si>
  <si>
    <t>President Ave</t>
  </si>
  <si>
    <t>Prestige Place</t>
  </si>
  <si>
    <t>Preston Ave</t>
  </si>
  <si>
    <t>Preston Ave (Waitakere)</t>
  </si>
  <si>
    <t>Preston Avenue</t>
  </si>
  <si>
    <t>Preston Court</t>
  </si>
  <si>
    <t>Preston Road</t>
  </si>
  <si>
    <t>Prestwick Pl</t>
  </si>
  <si>
    <t>Price Cres</t>
  </si>
  <si>
    <t>Price Road</t>
  </si>
  <si>
    <t>Prictor Road</t>
  </si>
  <si>
    <t>Prictor St</t>
  </si>
  <si>
    <t>Priestley Dr</t>
  </si>
  <si>
    <t>Prime Road</t>
  </si>
  <si>
    <t>Primes Lane (Private)</t>
  </si>
  <si>
    <t>Primrose Hill Road (Goat Hill)</t>
  </si>
  <si>
    <t>Primrose Lane</t>
  </si>
  <si>
    <t>Primrose Pl</t>
  </si>
  <si>
    <t>Prince Regent Dr</t>
  </si>
  <si>
    <t>Princes Ave</t>
  </si>
  <si>
    <t>Princes St (City)</t>
  </si>
  <si>
    <t>Princes St (Onehunga)</t>
  </si>
  <si>
    <t>Princes St (Otahuhu)</t>
  </si>
  <si>
    <t>Princes St (Pukekohe)</t>
  </si>
  <si>
    <t>Princes St East (Otahuhu)</t>
  </si>
  <si>
    <t>Princes St West</t>
  </si>
  <si>
    <t>Princes Street (Northcote)</t>
  </si>
  <si>
    <t>Princes Street (Riverhead)</t>
  </si>
  <si>
    <t>Princes Street East</t>
  </si>
  <si>
    <t>Princess Maria Pl</t>
  </si>
  <si>
    <t>Princess St</t>
  </si>
  <si>
    <t>Princeton Parade</t>
  </si>
  <si>
    <t>Pringle Road</t>
  </si>
  <si>
    <t>Prior Pl</t>
  </si>
  <si>
    <t>Private Road 3649 On Hepburn</t>
  </si>
  <si>
    <t>Proctor Pl</t>
  </si>
  <si>
    <t>Progressive Way</t>
  </si>
  <si>
    <t>Promenade Boat Ramp Carpark Dp11318</t>
  </si>
  <si>
    <t>ProsFord St</t>
  </si>
  <si>
    <t>Prospect Tce (Pukekohe)</t>
  </si>
  <si>
    <t>Prospect Tce (Mt Eden)</t>
  </si>
  <si>
    <t>Prospect Terrace (Talapuna)</t>
  </si>
  <si>
    <t>Prospect Terrace (Silverdale)</t>
  </si>
  <si>
    <t>Prospero Tce</t>
  </si>
  <si>
    <t>Proteus Pl</t>
  </si>
  <si>
    <t>Provence Esp</t>
  </si>
  <si>
    <t>Provost St</t>
  </si>
  <si>
    <t>Pt Chevalier Road</t>
  </si>
  <si>
    <t>Pt Chevalier Road Bus Loop (Rp101)</t>
  </si>
  <si>
    <t>Pt England Road</t>
  </si>
  <si>
    <t>Puawai Place</t>
  </si>
  <si>
    <t>Puhi Huia Road (Private)</t>
  </si>
  <si>
    <t>Puhinui Road (East)</t>
  </si>
  <si>
    <t>Puhinui Road (West)</t>
  </si>
  <si>
    <t>Puhoi Close</t>
  </si>
  <si>
    <t>Puhoi Road</t>
  </si>
  <si>
    <t>Puka St (Mt Eden)</t>
  </si>
  <si>
    <t>Puka St (Onehunga)</t>
  </si>
  <si>
    <t>Pukaki Road</t>
  </si>
  <si>
    <t>Pukapuka Road</t>
  </si>
  <si>
    <t>Pukatea Avenue</t>
  </si>
  <si>
    <t>Puke Road</t>
  </si>
  <si>
    <t>Pukehana Ave</t>
  </si>
  <si>
    <t>Pukeiti Road</t>
  </si>
  <si>
    <t>Pukekiwiriki Pl</t>
  </si>
  <si>
    <t>Pukeko Pl</t>
  </si>
  <si>
    <t>Pukekohe East Road</t>
  </si>
  <si>
    <t>Pukemiro St</t>
  </si>
  <si>
    <t>Pukenui Road</t>
  </si>
  <si>
    <t>Pukeora Ave</t>
  </si>
  <si>
    <t>Pukeora Road</t>
  </si>
  <si>
    <t>Pukeoware Road</t>
  </si>
  <si>
    <t>Pukerangi Cres</t>
  </si>
  <si>
    <t>Pukeroa Pl</t>
  </si>
  <si>
    <t>Puketaha Road</t>
  </si>
  <si>
    <t>Puketapapa St (Private)</t>
  </si>
  <si>
    <t>Puketea St</t>
  </si>
  <si>
    <t>Puketi Lane</t>
  </si>
  <si>
    <t>Puketitiro St</t>
  </si>
  <si>
    <t>Puketutu Road</t>
  </si>
  <si>
    <t>Puketutu Rise  (Private)</t>
  </si>
  <si>
    <t>Puki Huia Road (Private)</t>
  </si>
  <si>
    <t>Pulham Road</t>
  </si>
  <si>
    <t>Pullum Street</t>
  </si>
  <si>
    <t>Pulman Pl</t>
  </si>
  <si>
    <t>Puma Dr</t>
  </si>
  <si>
    <t>Puna St</t>
  </si>
  <si>
    <t>Punga Road</t>
  </si>
  <si>
    <t>Punga St</t>
  </si>
  <si>
    <t>Puni Road</t>
  </si>
  <si>
    <t>Pupuke Road Glenfield</t>
  </si>
  <si>
    <t>Pupuke Road Takapuna</t>
  </si>
  <si>
    <t>Purata Pl</t>
  </si>
  <si>
    <t>Purchas Hill Dr</t>
  </si>
  <si>
    <t>Purchas Road</t>
  </si>
  <si>
    <t>Pureora Pl</t>
  </si>
  <si>
    <t>Purewa Road</t>
  </si>
  <si>
    <t>Puriri Ave</t>
  </si>
  <si>
    <t>Puriri Avenue (Leigh)</t>
  </si>
  <si>
    <t>Puriri Avenue 2 (Orewa)</t>
  </si>
  <si>
    <t>Puriri Bay Road</t>
  </si>
  <si>
    <t>Puriri Boulevard</t>
  </si>
  <si>
    <t>Puriri Dr (Private)</t>
  </si>
  <si>
    <t>Puriri Place</t>
  </si>
  <si>
    <t>Puriri Road (Waiheke)</t>
  </si>
  <si>
    <t>Puriri Road (Beachlands)</t>
  </si>
  <si>
    <t>Puriri Road (Manurewa)</t>
  </si>
  <si>
    <t>Puriri Road (Pukekohe)</t>
  </si>
  <si>
    <t>Puriri Road (Whenuapai)</t>
  </si>
  <si>
    <t>Puriri St (New Lynn)</t>
  </si>
  <si>
    <t>Puriri Street (Takapuna)</t>
  </si>
  <si>
    <t>Puriri Street (Hville)</t>
  </si>
  <si>
    <t>Purley Pl</t>
  </si>
  <si>
    <t>Puroto St</t>
  </si>
  <si>
    <t>Pushon Pl</t>
  </si>
  <si>
    <t>Putiki Road</t>
  </si>
  <si>
    <t>Putiki St</t>
  </si>
  <si>
    <t>Putini Road</t>
  </si>
  <si>
    <t>Putney Pl</t>
  </si>
  <si>
    <t>Putney Way</t>
  </si>
  <si>
    <t>Putter Pl</t>
  </si>
  <si>
    <t>Puweto Ave</t>
  </si>
  <si>
    <t>Pyatt Cres</t>
  </si>
  <si>
    <t>Pycroft Pl</t>
  </si>
  <si>
    <t>Pyramid Pl</t>
  </si>
  <si>
    <t>Pyrite St</t>
  </si>
  <si>
    <t>Quadrant Road</t>
  </si>
  <si>
    <t>Quail Drive</t>
  </si>
  <si>
    <t>Quail Road</t>
  </si>
  <si>
    <t>Quarry Road (Drury)</t>
  </si>
  <si>
    <t>Quarry Road (Pukekohe)</t>
  </si>
  <si>
    <t>Quarry Road</t>
  </si>
  <si>
    <t>Quarter Deck Lane</t>
  </si>
  <si>
    <t>Quartley Pl</t>
  </si>
  <si>
    <t>Quattro Ave</t>
  </si>
  <si>
    <t>Quay St</t>
  </si>
  <si>
    <t>Quebec Road</t>
  </si>
  <si>
    <t>Quedley Crt</t>
  </si>
  <si>
    <t>Queen Elizabeth Sq</t>
  </si>
  <si>
    <t>Queen Mary Ave</t>
  </si>
  <si>
    <t>Queen Mary Ave (Waitakere)</t>
  </si>
  <si>
    <t>Queen Natalie Pl</t>
  </si>
  <si>
    <t>Queen St (City)</t>
  </si>
  <si>
    <t>Queen St (Otahuhu)</t>
  </si>
  <si>
    <t>Queen St (Papakura)</t>
  </si>
  <si>
    <t>Queen St (Pukekohe)</t>
  </si>
  <si>
    <t>Queen St (Waiuku)</t>
  </si>
  <si>
    <t>Queen Street</t>
  </si>
  <si>
    <t>Queen Street (Riverhead)</t>
  </si>
  <si>
    <t>Queen Street 2 (Warkworth)</t>
  </si>
  <si>
    <t>Queen Street Upper</t>
  </si>
  <si>
    <t>Queen Street West (Riverhead)</t>
  </si>
  <si>
    <t>Queens Ave</t>
  </si>
  <si>
    <t>Queens Dr</t>
  </si>
  <si>
    <t>Queens Parade</t>
  </si>
  <si>
    <t>Queens Road</t>
  </si>
  <si>
    <t>Queenstown Road</t>
  </si>
  <si>
    <t>Onehunga/Hillsborough</t>
  </si>
  <si>
    <t>Queensway</t>
  </si>
  <si>
    <t>Quelch Road</t>
  </si>
  <si>
    <t>Quennell Ave</t>
  </si>
  <si>
    <t>Quentin Ave</t>
  </si>
  <si>
    <t>Quest Tce</t>
  </si>
  <si>
    <t>Quibray Pl</t>
  </si>
  <si>
    <t>Quiet Rise</t>
  </si>
  <si>
    <t>Quiet St</t>
  </si>
  <si>
    <t>Quincey Pl</t>
  </si>
  <si>
    <t>Quinn Road</t>
  </si>
  <si>
    <t>Quinns Road</t>
  </si>
  <si>
    <t>Quinns Road (Waiatarua)</t>
  </si>
  <si>
    <t>Quintal Pl</t>
  </si>
  <si>
    <t>Quintal Road</t>
  </si>
  <si>
    <t>Quo Vadis Place</t>
  </si>
  <si>
    <t>Quona Ave</t>
  </si>
  <si>
    <t>Ra Ora Dr</t>
  </si>
  <si>
    <t>Raabia Close</t>
  </si>
  <si>
    <t>Rabone St</t>
  </si>
  <si>
    <t>Racecourse Pde</t>
  </si>
  <si>
    <t>Racecourse Road</t>
  </si>
  <si>
    <t>Rachael Pl</t>
  </si>
  <si>
    <t>Radcliffe Road</t>
  </si>
  <si>
    <t>Radcliffe St</t>
  </si>
  <si>
    <t>Raddock Pl</t>
  </si>
  <si>
    <t>Radiata Lane</t>
  </si>
  <si>
    <t>Radnor Road</t>
  </si>
  <si>
    <t>Rae Road</t>
  </si>
  <si>
    <t>Raeben Avenue</t>
  </si>
  <si>
    <t>Raelene Pl</t>
  </si>
  <si>
    <t>Raetihi Cres</t>
  </si>
  <si>
    <t>Raewyn Pl</t>
  </si>
  <si>
    <t>Raglan St</t>
  </si>
  <si>
    <t>Ragley St</t>
  </si>
  <si>
    <t>Rahiri Road</t>
  </si>
  <si>
    <t>Rahopara Street</t>
  </si>
  <si>
    <t>Rahotu Way</t>
  </si>
  <si>
    <t>Rahui Road</t>
  </si>
  <si>
    <t>Rahuikiri Road</t>
  </si>
  <si>
    <t>Railside Ave</t>
  </si>
  <si>
    <t>Railway Ave (Private)</t>
  </si>
  <si>
    <t>Railway Lane</t>
  </si>
  <si>
    <t>Railway St</t>
  </si>
  <si>
    <t>Railway St West (Albert-End)</t>
  </si>
  <si>
    <t>Railway St West (Broadway- Onslow)</t>
  </si>
  <si>
    <t>Railway St West (Onslow-End)</t>
  </si>
  <si>
    <t>Railway Street (Sh16 Hville)</t>
  </si>
  <si>
    <t>Rainbow Pl</t>
  </si>
  <si>
    <t>Raines Avenue</t>
  </si>
  <si>
    <t>RainFord St</t>
  </si>
  <si>
    <t>Mt Roskill/Hillsborough</t>
  </si>
  <si>
    <t>Rajan Pl (Private)</t>
  </si>
  <si>
    <t>Rakaia Rise</t>
  </si>
  <si>
    <t>Rakau St</t>
  </si>
  <si>
    <t>Rakau Views</t>
  </si>
  <si>
    <t>Rakich Pl</t>
  </si>
  <si>
    <t>Rakino Avenue</t>
  </si>
  <si>
    <t>Rakino Way</t>
  </si>
  <si>
    <t>Rako Pl</t>
  </si>
  <si>
    <t>Raleigh Pl</t>
  </si>
  <si>
    <t>Raleigh Road</t>
  </si>
  <si>
    <t>Raleigh St</t>
  </si>
  <si>
    <t>Ralph Eagles Place</t>
  </si>
  <si>
    <t>Longbay</t>
  </si>
  <si>
    <t>Rama Road</t>
  </si>
  <si>
    <t>Ramarama Road (Drury)</t>
  </si>
  <si>
    <t>Ramarama Road (Ramarama)</t>
  </si>
  <si>
    <t>Rambler Crescent</t>
  </si>
  <si>
    <t>Rame Road</t>
  </si>
  <si>
    <t>Ramelton Road</t>
  </si>
  <si>
    <t>Ramesh Pl</t>
  </si>
  <si>
    <t>Ramillies Place</t>
  </si>
  <si>
    <t>Ramoana Mews</t>
  </si>
  <si>
    <t>Ramonda Place</t>
  </si>
  <si>
    <t>Ramp Road</t>
  </si>
  <si>
    <t>Ramsey St</t>
  </si>
  <si>
    <t>Ramsgate St</t>
  </si>
  <si>
    <t>Ramsgate Terrace</t>
  </si>
  <si>
    <t>Ramwall Pl</t>
  </si>
  <si>
    <t>Ranch Avenue</t>
  </si>
  <si>
    <t>Ranch Pl</t>
  </si>
  <si>
    <t>Ranch Pl Loop</t>
  </si>
  <si>
    <t>Ranchod Tce</t>
  </si>
  <si>
    <t>Randal Place</t>
  </si>
  <si>
    <t>Randolph St</t>
  </si>
  <si>
    <t>Randwick Pl</t>
  </si>
  <si>
    <t>Ranfurly Road</t>
  </si>
  <si>
    <t>Ranfurly Road (Alfriston)</t>
  </si>
  <si>
    <t>Ranfurly Road (Manurewa)</t>
  </si>
  <si>
    <t>Ranfurly Road (Papatoetoe)</t>
  </si>
  <si>
    <t>Ranfurly Road West</t>
  </si>
  <si>
    <t>Rangataua Pl</t>
  </si>
  <si>
    <t>Rangatira Road</t>
  </si>
  <si>
    <t>Range Court</t>
  </si>
  <si>
    <t>Range Road</t>
  </si>
  <si>
    <t>Range View Road</t>
  </si>
  <si>
    <t>Ranger Pl</t>
  </si>
  <si>
    <t>Rangeview Road</t>
  </si>
  <si>
    <t>Rangi Avenue (Marangi Way)</t>
  </si>
  <si>
    <t>Rangi Road (Takanini)</t>
  </si>
  <si>
    <t>Rangi Road</t>
  </si>
  <si>
    <t>Rangiatea Road</t>
  </si>
  <si>
    <t>Rangimaarie Crescent</t>
  </si>
  <si>
    <t>Rangimarie Road</t>
  </si>
  <si>
    <t>Rangiora Road</t>
  </si>
  <si>
    <t>Rangipawa Road</t>
  </si>
  <si>
    <t>Rangitane Pl</t>
  </si>
  <si>
    <t>Rangitata Pl</t>
  </si>
  <si>
    <t>Rangitiki Cres</t>
  </si>
  <si>
    <t>Rangitira Avenue</t>
  </si>
  <si>
    <t>Rangitopuni Road</t>
  </si>
  <si>
    <t>Rangitoto Ave</t>
  </si>
  <si>
    <t>Rangitoto Road</t>
  </si>
  <si>
    <t>Rangitoto Terrace</t>
  </si>
  <si>
    <t>Rangitoto View Road</t>
  </si>
  <si>
    <t>Rangiwai Road</t>
  </si>
  <si>
    <t>Rangiwai Road Loop</t>
  </si>
  <si>
    <t>Rangiwhea Road</t>
  </si>
  <si>
    <t>Ranier St</t>
  </si>
  <si>
    <t>Rankin Ave</t>
  </si>
  <si>
    <t>Rankin Ave (Service Lane)</t>
  </si>
  <si>
    <t>Ranleigh Road</t>
  </si>
  <si>
    <t>Ransom Smythe Dr</t>
  </si>
  <si>
    <t>Ranui Ave</t>
  </si>
  <si>
    <t>Ranui Road</t>
  </si>
  <si>
    <t>Ranui School Road</t>
  </si>
  <si>
    <t>Ranui Station Road</t>
  </si>
  <si>
    <t>Ranum Road</t>
  </si>
  <si>
    <t>Rapaki Pl</t>
  </si>
  <si>
    <t>Rapallo Pl</t>
  </si>
  <si>
    <t>Raphael Pl</t>
  </si>
  <si>
    <t>Raphoe Pl</t>
  </si>
  <si>
    <t>Raphoe Road</t>
  </si>
  <si>
    <t>Rapley Pl</t>
  </si>
  <si>
    <t>Rapson Access Road</t>
  </si>
  <si>
    <t>Rapson Road (Otara)</t>
  </si>
  <si>
    <t>Rapson Road (Kaukapakapa)</t>
  </si>
  <si>
    <t>Rarahu Pl</t>
  </si>
  <si>
    <t>Rarangi Road</t>
  </si>
  <si>
    <t>Rarawa St</t>
  </si>
  <si>
    <t>Rarere Road</t>
  </si>
  <si>
    <t>Raroa Tce</t>
  </si>
  <si>
    <t>Rata Pl</t>
  </si>
  <si>
    <t>Rata Road (Waitakere)</t>
  </si>
  <si>
    <t>Rata Road (Devonport)</t>
  </si>
  <si>
    <t>Rata Road (Stanmore Bay)</t>
  </si>
  <si>
    <t>Rata St (Waiheke/Oneroa)</t>
  </si>
  <si>
    <t>Waiheke Island/Oneroa</t>
  </si>
  <si>
    <t>Rata St (New Lynn)</t>
  </si>
  <si>
    <t>Rata St (Waiuku)</t>
  </si>
  <si>
    <t>Rata Street (Helensville)</t>
  </si>
  <si>
    <t>Rata Vine Dr</t>
  </si>
  <si>
    <t>Ratanui St</t>
  </si>
  <si>
    <t>Rathgar Road</t>
  </si>
  <si>
    <t>Rathlin St</t>
  </si>
  <si>
    <t>Rathmar Dr</t>
  </si>
  <si>
    <t>Rathmullen Place</t>
  </si>
  <si>
    <t>Rattray Street</t>
  </si>
  <si>
    <t>Rauhori Road</t>
  </si>
  <si>
    <t>Rauhuia Cres</t>
  </si>
  <si>
    <t>Raukawa Gr</t>
  </si>
  <si>
    <t>Raukura Lane (Private)</t>
  </si>
  <si>
    <t>Raumati Road</t>
  </si>
  <si>
    <t>Rauner Road</t>
  </si>
  <si>
    <t>Raupapa Street</t>
  </si>
  <si>
    <t>Raupo St</t>
  </si>
  <si>
    <t>Raurenga Ave</t>
  </si>
  <si>
    <t>Rautangi Road</t>
  </si>
  <si>
    <t>Rautara St</t>
  </si>
  <si>
    <t>Rautawa Pl</t>
  </si>
  <si>
    <t>Rautawhiri Road</t>
  </si>
  <si>
    <t>Ravello Rise</t>
  </si>
  <si>
    <t>Raven Ave</t>
  </si>
  <si>
    <t>Ravenna Way</t>
  </si>
  <si>
    <t>Ravensdale Rise</t>
  </si>
  <si>
    <t>Ravenstone Place</t>
  </si>
  <si>
    <t>Ravenwood Drive</t>
  </si>
  <si>
    <t>Ravine Lane</t>
  </si>
  <si>
    <t>Rawalpindi St</t>
  </si>
  <si>
    <t>Rawene Ave</t>
  </si>
  <si>
    <t>Rawene Road</t>
  </si>
  <si>
    <t>Rawhiti Place</t>
  </si>
  <si>
    <t>Rawhiti Road</t>
  </si>
  <si>
    <t>Rawhitiroa Road</t>
  </si>
  <si>
    <t>Rawson Way</t>
  </si>
  <si>
    <t>Ray Emery Dr (Airport)</t>
  </si>
  <si>
    <t>Ray Small Dr</t>
  </si>
  <si>
    <t>Ray Wright Road</t>
  </si>
  <si>
    <t>Rayma Pl</t>
  </si>
  <si>
    <t>Raymond Road</t>
  </si>
  <si>
    <t>Raymond St</t>
  </si>
  <si>
    <t>Raymond Terrace</t>
  </si>
  <si>
    <t>Rayner Road</t>
  </si>
  <si>
    <t>Razorback Road</t>
  </si>
  <si>
    <t>Reagan Road</t>
  </si>
  <si>
    <t>Reagan Road Lla (#34 - #52)</t>
  </si>
  <si>
    <t>Realm Pl</t>
  </si>
  <si>
    <t>Reay Road</t>
  </si>
  <si>
    <t>Unknown</t>
  </si>
  <si>
    <t>Rebecca Rise</t>
  </si>
  <si>
    <t>Rebecca Rise (Private)</t>
  </si>
  <si>
    <t>Recreation Drive</t>
  </si>
  <si>
    <t>Red Barn Lane</t>
  </si>
  <si>
    <t>Red Beach Road</t>
  </si>
  <si>
    <t>Red Bluff Road</t>
  </si>
  <si>
    <t>Red Hibiscus Road</t>
  </si>
  <si>
    <t>Red Hill Road</t>
  </si>
  <si>
    <t>Red Hill Road (Te Arai)</t>
  </si>
  <si>
    <t>Red Hills Road (Massey)</t>
  </si>
  <si>
    <t>Red Hills Road (Taupaki)</t>
  </si>
  <si>
    <t>Red Oak Place</t>
  </si>
  <si>
    <t>Red Shed Lane</t>
  </si>
  <si>
    <t>Redcastle Dr</t>
  </si>
  <si>
    <t>Redcoat Pl</t>
  </si>
  <si>
    <t>Redcrest Ave</t>
  </si>
  <si>
    <t>Redfern Lane</t>
  </si>
  <si>
    <t>Reding St</t>
  </si>
  <si>
    <t>Redlands Gr</t>
  </si>
  <si>
    <t>Redman Road</t>
  </si>
  <si>
    <t>Redmond St</t>
  </si>
  <si>
    <t>Redmount Pl</t>
  </si>
  <si>
    <t>Redoubt Road (Goodwood Heights)</t>
  </si>
  <si>
    <t>Redoubt Road (Manukau)</t>
  </si>
  <si>
    <t>Redvale Rise</t>
  </si>
  <si>
    <t>Redwing Street</t>
  </si>
  <si>
    <t>Redwood Dr</t>
  </si>
  <si>
    <t>Reed Road</t>
  </si>
  <si>
    <t>Reef Pl</t>
  </si>
  <si>
    <t>Reefton Pl</t>
  </si>
  <si>
    <t>Reelick Ave</t>
  </si>
  <si>
    <t>Reeves Ave</t>
  </si>
  <si>
    <t>Reeves Road</t>
  </si>
  <si>
    <t>Reflection Dr</t>
  </si>
  <si>
    <t>Reg Bennett Road</t>
  </si>
  <si>
    <t>Reg Savory Pl</t>
  </si>
  <si>
    <t>Regal Place</t>
  </si>
  <si>
    <t>Regalwood Pl</t>
  </si>
  <si>
    <t>Regatta Road</t>
  </si>
  <si>
    <t>Regency Lane</t>
  </si>
  <si>
    <t>Regency Park Drive</t>
  </si>
  <si>
    <t>Hobbs Bay/Rosedale</t>
  </si>
  <si>
    <t>Regency Place</t>
  </si>
  <si>
    <t>Regent Lane</t>
  </si>
  <si>
    <t>Regent St (Papatoetoe)</t>
  </si>
  <si>
    <t>Regent Street (Devonport)</t>
  </si>
  <si>
    <t>Regents Park Pl</t>
  </si>
  <si>
    <t>Regia Cl</t>
  </si>
  <si>
    <t>Regina St</t>
  </si>
  <si>
    <t>Regis Lane</t>
  </si>
  <si>
    <t>Rehia Road</t>
  </si>
  <si>
    <t>Rehua Pl</t>
  </si>
  <si>
    <t>Reid Road (Glenbrook)</t>
  </si>
  <si>
    <t>Reid Road (New Lynn)</t>
  </si>
  <si>
    <t>Reid Underpass</t>
  </si>
  <si>
    <t>Reidy Pl</t>
  </si>
  <si>
    <t>Reihana St</t>
  </si>
  <si>
    <t>Reiman St</t>
  </si>
  <si>
    <t>Reimers Ave</t>
  </si>
  <si>
    <t>Reinga Pl</t>
  </si>
  <si>
    <t>Reinheimer Pl</t>
  </si>
  <si>
    <t>Reins Road</t>
  </si>
  <si>
    <t>Reipae St</t>
  </si>
  <si>
    <t>Reliable Way</t>
  </si>
  <si>
    <t>Reliance Cres</t>
  </si>
  <si>
    <t>Reliance Way</t>
  </si>
  <si>
    <t>Relko Crescent</t>
  </si>
  <si>
    <t>Rembrandt Pl</t>
  </si>
  <si>
    <t>Remiger Road</t>
  </si>
  <si>
    <t>Remu Place</t>
  </si>
  <si>
    <t>Remuera Road</t>
  </si>
  <si>
    <t>Remuera/Newmarket</t>
  </si>
  <si>
    <t>Remus Place</t>
  </si>
  <si>
    <t>Rena Pl</t>
  </si>
  <si>
    <t>Renall Road</t>
  </si>
  <si>
    <t>Renall St</t>
  </si>
  <si>
    <t>Renata Cres</t>
  </si>
  <si>
    <t>Rendall Pl</t>
  </si>
  <si>
    <t>Rendcomb Pl</t>
  </si>
  <si>
    <t>Rene Pl</t>
  </si>
  <si>
    <t>Renfrew Ave</t>
  </si>
  <si>
    <t>Renlee Pl</t>
  </si>
  <si>
    <t>Rennie Dr</t>
  </si>
  <si>
    <t>Reno Way</t>
  </si>
  <si>
    <t>Renoir St</t>
  </si>
  <si>
    <t>Renown Ave</t>
  </si>
  <si>
    <t>Renton Road (Mangere)</t>
  </si>
  <si>
    <t>Renton Road (Mt Albert)</t>
  </si>
  <si>
    <t>Renway Rise</t>
  </si>
  <si>
    <t>Renwick St</t>
  </si>
  <si>
    <t>Reremanu Pl</t>
  </si>
  <si>
    <t>Rerewai Pl</t>
  </si>
  <si>
    <t>Reseda Pl</t>
  </si>
  <si>
    <t>Resolute Way</t>
  </si>
  <si>
    <t>Retreat Dr</t>
  </si>
  <si>
    <t>Revel Ave</t>
  </si>
  <si>
    <t>Revell Crt</t>
  </si>
  <si>
    <t>Reverie Pl</t>
  </si>
  <si>
    <t>Rewa Road (Maraetai)</t>
  </si>
  <si>
    <t>Rewa Road (Three Kings)</t>
  </si>
  <si>
    <t>Rewa St</t>
  </si>
  <si>
    <t>Rewarewa Road (Waitakere)</t>
  </si>
  <si>
    <t>Rewarewa Road (Waiuku)</t>
  </si>
  <si>
    <t>Rewi Road</t>
  </si>
  <si>
    <t>Rewi Street</t>
  </si>
  <si>
    <t>Rewiti Avenue</t>
  </si>
  <si>
    <t>Rewiti St</t>
  </si>
  <si>
    <t>Rex Lane</t>
  </si>
  <si>
    <t>Reybert Pl</t>
  </si>
  <si>
    <t>Reydon Pl</t>
  </si>
  <si>
    <t>Reyland Cl</t>
  </si>
  <si>
    <t>Reynard Tce</t>
  </si>
  <si>
    <t>Reynella Dr</t>
  </si>
  <si>
    <t>Reynolds Place (Link)</t>
  </si>
  <si>
    <t>Reynolds Road</t>
  </si>
  <si>
    <t>Rheingold Place</t>
  </si>
  <si>
    <t>Rhine Pl</t>
  </si>
  <si>
    <t>Rhinevale Cl</t>
  </si>
  <si>
    <t>Rhodes Ave</t>
  </si>
  <si>
    <t>Rhonda Pl</t>
  </si>
  <si>
    <t>Rhone Ave</t>
  </si>
  <si>
    <t>Rhyde St</t>
  </si>
  <si>
    <t>Rialto Crt (East Tamaki)</t>
  </si>
  <si>
    <t>Rialto Crt (East Tamaki Heights)</t>
  </si>
  <si>
    <t>Ribblesdale Road</t>
  </si>
  <si>
    <t>Ribbonwood Cres</t>
  </si>
  <si>
    <t>Ribot Pl</t>
  </si>
  <si>
    <t>Ricardo Crt</t>
  </si>
  <si>
    <t>Riccarton Way (Private)</t>
  </si>
  <si>
    <t>Rice Cres</t>
  </si>
  <si>
    <t>Richard Ave</t>
  </si>
  <si>
    <t>Richard Farrell Ave</t>
  </si>
  <si>
    <t>Richard Halse Dr</t>
  </si>
  <si>
    <t>Richard Hill Close</t>
  </si>
  <si>
    <t>Richard Pearse Dr</t>
  </si>
  <si>
    <t>Richard Road</t>
  </si>
  <si>
    <t>Richard St</t>
  </si>
  <si>
    <t>Richards Ave (Papatoetoe)</t>
  </si>
  <si>
    <t>Richards Avenue (Takapuna)</t>
  </si>
  <si>
    <t>Richards Road</t>
  </si>
  <si>
    <t>Richardson Ave</t>
  </si>
  <si>
    <t>Richardson Place</t>
  </si>
  <si>
    <t>Richardson Road</t>
  </si>
  <si>
    <t>Richardson Road (Mt Roskill)</t>
  </si>
  <si>
    <t>Mt Roskill/Owairaka</t>
  </si>
  <si>
    <t>Richardson Road (Owairaka)</t>
  </si>
  <si>
    <t>Richbourne St</t>
  </si>
  <si>
    <t>Richfield Cres</t>
  </si>
  <si>
    <t>Richmond Avenue</t>
  </si>
  <si>
    <t>Richmond Road</t>
  </si>
  <si>
    <t>Ponsonby/Grey Lynn</t>
  </si>
  <si>
    <t>Rickards Pl</t>
  </si>
  <si>
    <t>Riddell Road</t>
  </si>
  <si>
    <t>Ride Way</t>
  </si>
  <si>
    <t>Ridge Road (Albany)</t>
  </si>
  <si>
    <t>Ridge Road (Howick)</t>
  </si>
  <si>
    <t>Ridge Road (Mahurangi East)</t>
  </si>
  <si>
    <t>Ridge Road (Paremoremo)</t>
  </si>
  <si>
    <t>Ridge Road (Waiake)</t>
  </si>
  <si>
    <t>Ridge Road (Waiheke Island)</t>
  </si>
  <si>
    <t>Ridge Valley Drive</t>
  </si>
  <si>
    <t>Ridge View Cres</t>
  </si>
  <si>
    <t>Ridgedale Road</t>
  </si>
  <si>
    <t>Silvedale</t>
  </si>
  <si>
    <t>Ridgefield Lane</t>
  </si>
  <si>
    <t>Ridgeley Road</t>
  </si>
  <si>
    <t>Ridgemount Rise</t>
  </si>
  <si>
    <t>Ridgeway Pl</t>
  </si>
  <si>
    <t>Ridgeway Road</t>
  </si>
  <si>
    <t>Ridgewood Crescent</t>
  </si>
  <si>
    <t>Ridings Road</t>
  </si>
  <si>
    <t>Riechelmann Crt</t>
  </si>
  <si>
    <t>Rielly Pl</t>
  </si>
  <si>
    <t>Rienzo Dr</t>
  </si>
  <si>
    <t>Riesling Pl</t>
  </si>
  <si>
    <t>Rifle Range Road</t>
  </si>
  <si>
    <t>Rifleman Rise</t>
  </si>
  <si>
    <t>Riki Road</t>
  </si>
  <si>
    <t>Riksha Pl</t>
  </si>
  <si>
    <t>Rimini Pl</t>
  </si>
  <si>
    <t>Rimmer Road</t>
  </si>
  <si>
    <t>Te Pua</t>
  </si>
  <si>
    <t>Rimu Road (Mangere)</t>
  </si>
  <si>
    <t>Rimu Road (Manurewa)</t>
  </si>
  <si>
    <t>Rimu Road (Waitakere)</t>
  </si>
  <si>
    <t>Rimu Rise</t>
  </si>
  <si>
    <t>Bushlands Park</t>
  </si>
  <si>
    <t>Rimu Road</t>
  </si>
  <si>
    <t>Rimu St</t>
  </si>
  <si>
    <t>Rimu Street</t>
  </si>
  <si>
    <t>Rimutaka Pl</t>
  </si>
  <si>
    <t>Ring Tce</t>
  </si>
  <si>
    <t>Ringwood Street</t>
  </si>
  <si>
    <t>Riplington Road</t>
  </si>
  <si>
    <t>Ripon Cres</t>
  </si>
  <si>
    <t>Ripple Gr</t>
  </si>
  <si>
    <t xml:space="preserve">Waiuku-Awhiyu </t>
  </si>
  <si>
    <t>Rippleside Pl</t>
  </si>
  <si>
    <t>Ririno Pl (Manurewa)</t>
  </si>
  <si>
    <t>Ririno Pl (Private)</t>
  </si>
  <si>
    <t>Defene Housing Wpai</t>
  </si>
  <si>
    <t>Riro St</t>
  </si>
  <si>
    <t>Riserra Dr</t>
  </si>
  <si>
    <t>Rishworth Avenue</t>
  </si>
  <si>
    <t>Rising Parade</t>
  </si>
  <si>
    <t>Risk Road</t>
  </si>
  <si>
    <t>Rissington Ave</t>
  </si>
  <si>
    <t>Rita Way</t>
  </si>
  <si>
    <t>Ritchie Cres</t>
  </si>
  <si>
    <t>Rito Pl</t>
  </si>
  <si>
    <t>Rivendell Place</t>
  </si>
  <si>
    <t>River Lane</t>
  </si>
  <si>
    <t>River Road (Waitakere)</t>
  </si>
  <si>
    <t>River Road</t>
  </si>
  <si>
    <t>River Tce (Private)</t>
  </si>
  <si>
    <t>Riverbank Road (Waitakere)</t>
  </si>
  <si>
    <t>Riverdale Grove</t>
  </si>
  <si>
    <t>Riverglade Lane</t>
  </si>
  <si>
    <t>Matakana Village</t>
  </si>
  <si>
    <t>Riverglade Parkway</t>
  </si>
  <si>
    <t>Riverhaven Drive - Road 1</t>
  </si>
  <si>
    <t>Riverhaven Drive - Road 2</t>
  </si>
  <si>
    <t>Riverhead Road</t>
  </si>
  <si>
    <t>Kumeu/Riverhead</t>
  </si>
  <si>
    <t>Riverhills Ave</t>
  </si>
  <si>
    <t>Riverina Ave</t>
  </si>
  <si>
    <t>Riverland Road</t>
  </si>
  <si>
    <t>Riverlea Ave</t>
  </si>
  <si>
    <t>Riverlea Road</t>
  </si>
  <si>
    <t>Riverleigh Drive</t>
  </si>
  <si>
    <t>Riverpark Cres</t>
  </si>
  <si>
    <t>Riversdale Road</t>
  </si>
  <si>
    <t>Riverside Ave</t>
  </si>
  <si>
    <t>Riverside Dr</t>
  </si>
  <si>
    <t>Riverside Drive</t>
  </si>
  <si>
    <t>Riverside Road</t>
  </si>
  <si>
    <t>Riverstone Road</t>
  </si>
  <si>
    <t>Riverton Dr</t>
  </si>
  <si>
    <t>Riverview Road</t>
  </si>
  <si>
    <t>Riviera Dr</t>
  </si>
  <si>
    <t>Riviera Place</t>
  </si>
  <si>
    <t>Rivoli Pl</t>
  </si>
  <si>
    <t>Rix Road</t>
  </si>
  <si>
    <t>Rixon Pl</t>
  </si>
  <si>
    <t>Roadley Ave</t>
  </si>
  <si>
    <t>Roanoke Way</t>
  </si>
  <si>
    <t>Roband Avenue</t>
  </si>
  <si>
    <t>Robb St</t>
  </si>
  <si>
    <t>Robbies Road</t>
  </si>
  <si>
    <t>Robert Allan Way</t>
  </si>
  <si>
    <t>Robert Burke Pl</t>
  </si>
  <si>
    <t>Robert Hall Ave</t>
  </si>
  <si>
    <t>Robert Might Road</t>
  </si>
  <si>
    <t>Robert Ross Pl</t>
  </si>
  <si>
    <t>Robert Sale Rise</t>
  </si>
  <si>
    <t>Robert Skelton Pl</t>
  </si>
  <si>
    <t>Robert St</t>
  </si>
  <si>
    <t>Robert Street</t>
  </si>
  <si>
    <t>Roberta Ave</t>
  </si>
  <si>
    <t>Roberta Crescent</t>
  </si>
  <si>
    <t>Roberton Road</t>
  </si>
  <si>
    <t>Roberts Avenue</t>
  </si>
  <si>
    <t>Roberts Road (Waitakere)</t>
  </si>
  <si>
    <t>Roberts Road</t>
  </si>
  <si>
    <t>Roberts Road Glenfield</t>
  </si>
  <si>
    <t>Robertson Road (Mangere)</t>
  </si>
  <si>
    <t>Robertson Road (Waitakere)</t>
  </si>
  <si>
    <t>Robertson Road (Wayby)</t>
  </si>
  <si>
    <t>Robin Brooke Dr</t>
  </si>
  <si>
    <t>Robin Lane</t>
  </si>
  <si>
    <t>Robina Crt</t>
  </si>
  <si>
    <t>Robinia Place</t>
  </si>
  <si>
    <t>Robinson Road</t>
  </si>
  <si>
    <t>Robley Cres</t>
  </si>
  <si>
    <t>Robson St</t>
  </si>
  <si>
    <t>Roby St</t>
  </si>
  <si>
    <t>Robyn Pl</t>
  </si>
  <si>
    <t>Rochas Pl</t>
  </si>
  <si>
    <t>Rochdale Ave</t>
  </si>
  <si>
    <t>Rochester Cres</t>
  </si>
  <si>
    <t>Rock Daisy Cres (North)</t>
  </si>
  <si>
    <t>Rock Daisy Cres (South)</t>
  </si>
  <si>
    <t>Rock Daisy Cres Link</t>
  </si>
  <si>
    <t>Rock Isle Road</t>
  </si>
  <si>
    <t>Rockfield Road</t>
  </si>
  <si>
    <t>Penrose/Ellerslie</t>
  </si>
  <si>
    <t>Rocklands Ave</t>
  </si>
  <si>
    <t>Rockridge Ave</t>
  </si>
  <si>
    <t>Rockwood Pl</t>
  </si>
  <si>
    <t>Rocky Nook Ave</t>
  </si>
  <si>
    <t>Rod Pl</t>
  </si>
  <si>
    <t>Rodeo Drive</t>
  </si>
  <si>
    <t>Rodney Road (Northcote)</t>
  </si>
  <si>
    <t>Rodney Road (Pakiri)</t>
  </si>
  <si>
    <t>Rodney St (Howick)</t>
  </si>
  <si>
    <t>Rodney St (Otahuhu)</t>
  </si>
  <si>
    <t>Rodney St (Wellsford/Sh 1)</t>
  </si>
  <si>
    <t>Roell Pl</t>
  </si>
  <si>
    <t>Rogan Avenue</t>
  </si>
  <si>
    <t>Rogan St</t>
  </si>
  <si>
    <t>Rogers Ave</t>
  </si>
  <si>
    <t>Rogers Road</t>
  </si>
  <si>
    <t>Rogers Road (Pukekohe)</t>
  </si>
  <si>
    <t>Rogers Way (Private)</t>
  </si>
  <si>
    <t>Roick Pde</t>
  </si>
  <si>
    <t>Roland Hill</t>
  </si>
  <si>
    <t>Roland Road</t>
  </si>
  <si>
    <t>Rollerson St</t>
  </si>
  <si>
    <t>Roma Road</t>
  </si>
  <si>
    <t>RomFord Road</t>
  </si>
  <si>
    <t>Romilly Crt</t>
  </si>
  <si>
    <t>Romney Pl</t>
  </si>
  <si>
    <t>Romola St</t>
  </si>
  <si>
    <t>Romulus Place</t>
  </si>
  <si>
    <t>Ron Driver Pl</t>
  </si>
  <si>
    <t>Ron Keat Dr</t>
  </si>
  <si>
    <t>Rona Ave</t>
  </si>
  <si>
    <t>Ronaki Road (Mission Bay)</t>
  </si>
  <si>
    <t>Ronaki Road (Otahuhu)</t>
  </si>
  <si>
    <t>Ronald Algie Pl</t>
  </si>
  <si>
    <t>Ronald Ave</t>
  </si>
  <si>
    <t>Ronald Macken Place</t>
  </si>
  <si>
    <t>Ronald Pl</t>
  </si>
  <si>
    <t>Ronayne St</t>
  </si>
  <si>
    <t>Rondorlyn Pl</t>
  </si>
  <si>
    <t>Rongo Road</t>
  </si>
  <si>
    <t>Rongomai Road</t>
  </si>
  <si>
    <t>Ronwood Ave (Eastbound)</t>
  </si>
  <si>
    <t>Ronwood Ave (Westbound)</t>
  </si>
  <si>
    <t>Rook Place</t>
  </si>
  <si>
    <t>Roose Ave</t>
  </si>
  <si>
    <t>Roosevelt Ave</t>
  </si>
  <si>
    <t>Ropata Ave</t>
  </si>
  <si>
    <t>Rope Road</t>
  </si>
  <si>
    <t>Rosa Pl</t>
  </si>
  <si>
    <t>Rosalie Bay Road</t>
  </si>
  <si>
    <t>Rosalind Street</t>
  </si>
  <si>
    <t>Rosamund Ave</t>
  </si>
  <si>
    <t>Rosandich Dr</t>
  </si>
  <si>
    <t>Rosario Crescent</t>
  </si>
  <si>
    <t>Rosca Lane (Private)</t>
  </si>
  <si>
    <t>Roscommon Road (Clendon Park)</t>
  </si>
  <si>
    <t>Clendon Park</t>
  </si>
  <si>
    <t>Roscommon Road (Southbound)</t>
  </si>
  <si>
    <t>Roscommon Road (Wiri)</t>
  </si>
  <si>
    <t>Rose Court</t>
  </si>
  <si>
    <t>Rose Road (Grey Lynn)</t>
  </si>
  <si>
    <t>Rose Road (Papatoetoe)</t>
  </si>
  <si>
    <t>Roseanne Road</t>
  </si>
  <si>
    <t>Rosebank Road (Avondale)</t>
  </si>
  <si>
    <t>Rosebank Road (Papatoetoe)</t>
  </si>
  <si>
    <t>Rosebay Rise</t>
  </si>
  <si>
    <t>Roseberry Avenue</t>
  </si>
  <si>
    <t>Roseborough Pl</t>
  </si>
  <si>
    <t>Roseburn Pl</t>
  </si>
  <si>
    <t>Rosecamp Road</t>
  </si>
  <si>
    <t>Rosedale Ave</t>
  </si>
  <si>
    <t>Rosedale Close (Old Rosedale Road)</t>
  </si>
  <si>
    <t>Rosedale Road</t>
  </si>
  <si>
    <t>Rosehill Dr</t>
  </si>
  <si>
    <t>Roselawn Lane</t>
  </si>
  <si>
    <t>Rosella Grove</t>
  </si>
  <si>
    <t>Rosella Place</t>
  </si>
  <si>
    <t>Rosella Road</t>
  </si>
  <si>
    <t>Roseman Ave</t>
  </si>
  <si>
    <t>Rosemary Avenue</t>
  </si>
  <si>
    <t>Rosemary Lane (Private)</t>
  </si>
  <si>
    <t>Rosemead Pl</t>
  </si>
  <si>
    <t>Rosemount Road</t>
  </si>
  <si>
    <t>Roseneath Place</t>
  </si>
  <si>
    <t>Roseneath Road</t>
  </si>
  <si>
    <t>Rosepark Cres</t>
  </si>
  <si>
    <t>Rosetta Crt</t>
  </si>
  <si>
    <t>Rosetti Rise</t>
  </si>
  <si>
    <t>Roseville Road</t>
  </si>
  <si>
    <t>Roseville St</t>
  </si>
  <si>
    <t>Rosewarne Cres</t>
  </si>
  <si>
    <t>Roseway Pl</t>
  </si>
  <si>
    <t>Rosewood Pl</t>
  </si>
  <si>
    <t>Rosier Road</t>
  </si>
  <si>
    <t>Rosina Pl</t>
  </si>
  <si>
    <t>Roskill Way</t>
  </si>
  <si>
    <t>Roslyn Road</t>
  </si>
  <si>
    <t>Roslyn Terrace</t>
  </si>
  <si>
    <t>Ross Ave (Otara)</t>
  </si>
  <si>
    <t>Ross Ave (Papatoetoe)</t>
  </si>
  <si>
    <t>Ross Avenue</t>
  </si>
  <si>
    <t>Ross Crescent</t>
  </si>
  <si>
    <t>Ross Martin Crt</t>
  </si>
  <si>
    <t>Ross Pl</t>
  </si>
  <si>
    <t>Ross Reid Pl</t>
  </si>
  <si>
    <t>Ross Road</t>
  </si>
  <si>
    <t>Ross St</t>
  </si>
  <si>
    <t>Rosses Place</t>
  </si>
  <si>
    <t>Rossgrove Tce</t>
  </si>
  <si>
    <t>Rossini Crt (East)</t>
  </si>
  <si>
    <t>Rossini Crt (West)</t>
  </si>
  <si>
    <t>Rossiter Ave</t>
  </si>
  <si>
    <t>Rossmay Tce</t>
  </si>
  <si>
    <t>Rossmore Terrace</t>
  </si>
  <si>
    <t>Rostrevor Ave</t>
  </si>
  <si>
    <t>Rosyth Avenue</t>
  </si>
  <si>
    <t>Rota Pl</t>
  </si>
  <si>
    <t>Rothery Road</t>
  </si>
  <si>
    <t>Rothesay Bay Road</t>
  </si>
  <si>
    <t>Rothesay St</t>
  </si>
  <si>
    <t>Rothschild Tce</t>
  </si>
  <si>
    <t>Rothwell Avenue</t>
  </si>
  <si>
    <t>Rothwell Pl</t>
  </si>
  <si>
    <t>Roto Road</t>
  </si>
  <si>
    <t>Rotoiti Ave</t>
  </si>
  <si>
    <t>Rotoma Rise</t>
  </si>
  <si>
    <t>Rotomahana Tce</t>
  </si>
  <si>
    <t>Roulston Lane</t>
  </si>
  <si>
    <t>Roulston St</t>
  </si>
  <si>
    <t>Rountree Pl</t>
  </si>
  <si>
    <t>Routley Dr</t>
  </si>
  <si>
    <t>Routly Ave</t>
  </si>
  <si>
    <t>Rowan Crt</t>
  </si>
  <si>
    <t>Rowan Road</t>
  </si>
  <si>
    <t>Rowan Tce</t>
  </si>
  <si>
    <t>Rowandale Ave</t>
  </si>
  <si>
    <t>Rowe St</t>
  </si>
  <si>
    <t>Rowena Cres</t>
  </si>
  <si>
    <t>Rowlands Ave</t>
  </si>
  <si>
    <t>Rowles Road</t>
  </si>
  <si>
    <t>Roxburgh St</t>
  </si>
  <si>
    <t>Roxy Tce</t>
  </si>
  <si>
    <t>Roy Douglas Pl</t>
  </si>
  <si>
    <t>Roy Maloney Dr</t>
  </si>
  <si>
    <t>Royal Arch Pl</t>
  </si>
  <si>
    <t>Royal Doulton Dr</t>
  </si>
  <si>
    <t>Royal Road</t>
  </si>
  <si>
    <t>Royal Tce</t>
  </si>
  <si>
    <t>Sandringham/Kingsland</t>
  </si>
  <si>
    <t>Royal View Road</t>
  </si>
  <si>
    <t>Royal Viking Way</t>
  </si>
  <si>
    <t>Royalpark Pl</t>
  </si>
  <si>
    <t>Royalty Rise</t>
  </si>
  <si>
    <t>Roys Road</t>
  </si>
  <si>
    <t>Roysfield Lane</t>
  </si>
  <si>
    <t>Royston St</t>
  </si>
  <si>
    <t>Royton Ave</t>
  </si>
  <si>
    <t>Rua Road</t>
  </si>
  <si>
    <t>Ruahine St</t>
  </si>
  <si>
    <t>Ruaiti Road</t>
  </si>
  <si>
    <t>Ruapehu St</t>
  </si>
  <si>
    <t>Ruarangi Road</t>
  </si>
  <si>
    <t>Ruatea St</t>
  </si>
  <si>
    <t>Ruawai Road</t>
  </si>
  <si>
    <t>Rubens Lane</t>
  </si>
  <si>
    <t>Ruby Cove</t>
  </si>
  <si>
    <t>Ruby Place</t>
  </si>
  <si>
    <t>Ruby St</t>
  </si>
  <si>
    <t>Rue D'Amarres</t>
  </si>
  <si>
    <t>Rugby Road</t>
  </si>
  <si>
    <t>Ruka Lane</t>
  </si>
  <si>
    <t>Rukumoana Pl</t>
  </si>
  <si>
    <t>Rukutai St</t>
  </si>
  <si>
    <t>Mission Bay/Orakei</t>
  </si>
  <si>
    <t>Run Road</t>
  </si>
  <si>
    <t>Wharehine/Tapora</t>
  </si>
  <si>
    <t>Runa Pl</t>
  </si>
  <si>
    <t>Runciman Road</t>
  </si>
  <si>
    <t>Runnell St</t>
  </si>
  <si>
    <t>Rupeke Pl</t>
  </si>
  <si>
    <t>Rupi Crt</t>
  </si>
  <si>
    <t>Rural View Lane</t>
  </si>
  <si>
    <t>Ruru St</t>
  </si>
  <si>
    <t>Rush Creek Dr</t>
  </si>
  <si>
    <t>Rush Pl</t>
  </si>
  <si>
    <t>Rushbury Pl</t>
  </si>
  <si>
    <t>Rushden Terrace</t>
  </si>
  <si>
    <t>Rushgreen Ave</t>
  </si>
  <si>
    <t>Rushland Rise</t>
  </si>
  <si>
    <t>Ruskin St (East)</t>
  </si>
  <si>
    <t>Ruskin St (West)</t>
  </si>
  <si>
    <t>Russell Ave</t>
  </si>
  <si>
    <t>Russel Ave</t>
  </si>
  <si>
    <t>Russell Road (Manurewa)</t>
  </si>
  <si>
    <t>Russell Road (Pukekohe)</t>
  </si>
  <si>
    <t>Russell Road-White Road</t>
  </si>
  <si>
    <t>Russell Road (Wainui)</t>
  </si>
  <si>
    <t>Russell St</t>
  </si>
  <si>
    <t>Russell Street (Devonport)</t>
  </si>
  <si>
    <t>Russett Gr</t>
  </si>
  <si>
    <t>Rustic Ave</t>
  </si>
  <si>
    <t>Rustybrook Road</t>
  </si>
  <si>
    <t>Rutgers Place</t>
  </si>
  <si>
    <t>Ruth St</t>
  </si>
  <si>
    <t>RutherFord Road</t>
  </si>
  <si>
    <t>RutherFord Street</t>
  </si>
  <si>
    <t>RutherFord Tce</t>
  </si>
  <si>
    <t>Rutland Road</t>
  </si>
  <si>
    <t>Rutland St</t>
  </si>
  <si>
    <t>Ruze Vida Dr</t>
  </si>
  <si>
    <t>Ryan Pl</t>
  </si>
  <si>
    <t>Ryan Road (Patumahoe)</t>
  </si>
  <si>
    <t>Ryan Road</t>
  </si>
  <si>
    <t>Ryans Road</t>
  </si>
  <si>
    <t>Ryburn Road</t>
  </si>
  <si>
    <t>Rydal Dr</t>
  </si>
  <si>
    <t>Ryden Pl</t>
  </si>
  <si>
    <t>Rye Crt</t>
  </si>
  <si>
    <t>Ryehill Cl</t>
  </si>
  <si>
    <t>Ryle St</t>
  </si>
  <si>
    <t>Rylock Pl</t>
  </si>
  <si>
    <t>Rymer Pl</t>
  </si>
  <si>
    <t>Sabana Place</t>
  </si>
  <si>
    <t>Sabi Pl</t>
  </si>
  <si>
    <t>Sabot Pl</t>
  </si>
  <si>
    <t>Sabre Pl</t>
  </si>
  <si>
    <t>Sabulite Road</t>
  </si>
  <si>
    <t>Sachel Pl</t>
  </si>
  <si>
    <t>Sackville St</t>
  </si>
  <si>
    <t>Saddleback Rise</t>
  </si>
  <si>
    <t>Saddleton Road</t>
  </si>
  <si>
    <t>Sadgrove Tce</t>
  </si>
  <si>
    <t>Saffron Street</t>
  </si>
  <si>
    <t>Sage Road</t>
  </si>
  <si>
    <t>Sai St</t>
  </si>
  <si>
    <t>Saidia Pl</t>
  </si>
  <si>
    <t>Sailfish Dr</t>
  </si>
  <si>
    <t>Sainsbury Road</t>
  </si>
  <si>
    <t>Saintly Lane (Private)</t>
  </si>
  <si>
    <t>Saints Crt (Private)</t>
  </si>
  <si>
    <t>Salamanca Road</t>
  </si>
  <si>
    <t>Salas Pl</t>
  </si>
  <si>
    <t>Salas Pl (Howick)</t>
  </si>
  <si>
    <t>Sale St (Auckland)</t>
  </si>
  <si>
    <t>Sale St (Howick)</t>
  </si>
  <si>
    <t>Salem Place</t>
  </si>
  <si>
    <t>Salerno Way</t>
  </si>
  <si>
    <t>Saleyard Road</t>
  </si>
  <si>
    <t>Saleyard Street</t>
  </si>
  <si>
    <t>Saleyards Road</t>
  </si>
  <si>
    <t>SalFord Cres</t>
  </si>
  <si>
    <t>Salima Talagi St</t>
  </si>
  <si>
    <t>Salisbury Road</t>
  </si>
  <si>
    <t>Salisbury St</t>
  </si>
  <si>
    <t>Sally Cres</t>
  </si>
  <si>
    <t>Saltaire St</t>
  </si>
  <si>
    <t>Saltburn Road</t>
  </si>
  <si>
    <t>Saltwood Street</t>
  </si>
  <si>
    <t>Sam Pl</t>
  </si>
  <si>
    <t>Sam Wrigley St</t>
  </si>
  <si>
    <t>Samara Pl</t>
  </si>
  <si>
    <t>Sambrooke Cres</t>
  </si>
  <si>
    <t>Samoa House Lane</t>
  </si>
  <si>
    <t>Sample Road</t>
  </si>
  <si>
    <t>Sampson Lane</t>
  </si>
  <si>
    <t>Samuel Cross Place</t>
  </si>
  <si>
    <t>Samuel Pl</t>
  </si>
  <si>
    <t>Samuel'S Lane</t>
  </si>
  <si>
    <t>San Ambrosio Rise</t>
  </si>
  <si>
    <t>San Angelo Crt</t>
  </si>
  <si>
    <t>Palm Heights</t>
  </si>
  <si>
    <t>San Antonio Way</t>
  </si>
  <si>
    <t>San Bernadino Dr</t>
  </si>
  <si>
    <t>San Carlo Crt</t>
  </si>
  <si>
    <t>San Clemento Rise</t>
  </si>
  <si>
    <t>Rototuna</t>
  </si>
  <si>
    <t>San Diego Crt</t>
  </si>
  <si>
    <t>San Domingo Rise</t>
  </si>
  <si>
    <t>Sturges</t>
  </si>
  <si>
    <t>San Fernando Way</t>
  </si>
  <si>
    <t>San Ignacio Crt</t>
  </si>
  <si>
    <t>San Jose Rise</t>
  </si>
  <si>
    <t>San Lorenzo Rise</t>
  </si>
  <si>
    <t>San Luis Pl</t>
  </si>
  <si>
    <t>San Marco Rise</t>
  </si>
  <si>
    <t>San Marino Dr</t>
  </si>
  <si>
    <t>San Marino Dr West</t>
  </si>
  <si>
    <t>San Martin Pl (Private)</t>
  </si>
  <si>
    <t>San Pablo Way</t>
  </si>
  <si>
    <t>San Pedro Pl</t>
  </si>
  <si>
    <t>San Prospero Cres</t>
  </si>
  <si>
    <t>San Valentino Dr</t>
  </si>
  <si>
    <t>San Vito Pl</t>
  </si>
  <si>
    <t>Sanctuary Dr</t>
  </si>
  <si>
    <t>Sanctuary Pt</t>
  </si>
  <si>
    <t>Sanda Road</t>
  </si>
  <si>
    <t>Sandalwood Pl</t>
  </si>
  <si>
    <t>Sandbrook Ave</t>
  </si>
  <si>
    <t>Sanders Avenue</t>
  </si>
  <si>
    <t>Sanders Road - Paremoremo</t>
  </si>
  <si>
    <t>Sanderson Lane  (Private)</t>
  </si>
  <si>
    <t>Sanderson Road</t>
  </si>
  <si>
    <t>SandFord Street</t>
  </si>
  <si>
    <t>SandFord Way (Rak)</t>
  </si>
  <si>
    <t>Sandgate Ave</t>
  </si>
  <si>
    <t>Sandhills Road</t>
  </si>
  <si>
    <t>Sandhurst Rise</t>
  </si>
  <si>
    <t>Sandiacre Way</t>
  </si>
  <si>
    <t>Sandown Road</t>
  </si>
  <si>
    <t>Sandpiper Grove</t>
  </si>
  <si>
    <t>Sandra Ave</t>
  </si>
  <si>
    <t>Sandrine Ave</t>
  </si>
  <si>
    <t>Sandringham Road</t>
  </si>
  <si>
    <t>Sands Road</t>
  </si>
  <si>
    <t>Sandspit Road (Shelly Park)</t>
  </si>
  <si>
    <t>Sandspit Road (Waiuku)</t>
  </si>
  <si>
    <t>Sandspit Road (Sandspit)</t>
  </si>
  <si>
    <t>Sandstone Road</t>
  </si>
  <si>
    <t>Sandwick Dr</t>
  </si>
  <si>
    <t>Sandy Bay Road</t>
  </si>
  <si>
    <t>Sandy Lane</t>
  </si>
  <si>
    <t>Sandys Pde</t>
  </si>
  <si>
    <t>Sanft Ave</t>
  </si>
  <si>
    <t>Sangam Pl</t>
  </si>
  <si>
    <t>Santa Ana Dr</t>
  </si>
  <si>
    <t>Santa Cruz Dr</t>
  </si>
  <si>
    <t>Santa Monica Pl</t>
  </si>
  <si>
    <t>Santa Rosa Terrace</t>
  </si>
  <si>
    <t>Santiago Crescent</t>
  </si>
  <si>
    <t>Santos Pl</t>
  </si>
  <si>
    <t>Sapling Dr</t>
  </si>
  <si>
    <t>Sapperton Dr</t>
  </si>
  <si>
    <t xml:space="preserve">Henderson </t>
  </si>
  <si>
    <t>Sapphire Place</t>
  </si>
  <si>
    <t>Sarah Pl</t>
  </si>
  <si>
    <t>Sarah Todd Lane</t>
  </si>
  <si>
    <t>Sarajevo Pl</t>
  </si>
  <si>
    <t>Saralee Dr</t>
  </si>
  <si>
    <t>Saran Pl (Private)</t>
  </si>
  <si>
    <t>Saratoga Ave</t>
  </si>
  <si>
    <t>Sarawia St</t>
  </si>
  <si>
    <t>Sarazen Dr</t>
  </si>
  <si>
    <t>Sari Pl</t>
  </si>
  <si>
    <t>Sarona Ave</t>
  </si>
  <si>
    <t>Sarsfield St</t>
  </si>
  <si>
    <t>Sarteano Dr</t>
  </si>
  <si>
    <t>Sartors Avenue(Northcross)</t>
  </si>
  <si>
    <t>Northcorss</t>
  </si>
  <si>
    <t>Sartors Avenue(Browns Bay)</t>
  </si>
  <si>
    <t>Satellite Station Road</t>
  </si>
  <si>
    <t>Saturn Place</t>
  </si>
  <si>
    <t>Saunders Pl</t>
  </si>
  <si>
    <t>Saunderson Lane</t>
  </si>
  <si>
    <t>Sauvignon Ave</t>
  </si>
  <si>
    <t>Savage St</t>
  </si>
  <si>
    <t>Savannah St</t>
  </si>
  <si>
    <t>Savill Dr</t>
  </si>
  <si>
    <t>Savina Crt</t>
  </si>
  <si>
    <t>Savona Dr</t>
  </si>
  <si>
    <t>Savoy Road (Glen Eden)</t>
  </si>
  <si>
    <t>Savoy Road</t>
  </si>
  <si>
    <t>Sawmill Road</t>
  </si>
  <si>
    <t>Sawyer Road</t>
  </si>
  <si>
    <t>Saxon St</t>
  </si>
  <si>
    <t>Saybrook Pl</t>
  </si>
  <si>
    <t>Sayegh St</t>
  </si>
  <si>
    <t>Sayes Cl</t>
  </si>
  <si>
    <t>Scandrett Road</t>
  </si>
  <si>
    <t>Scanlan St</t>
  </si>
  <si>
    <t>Scanlan St (Southbound)</t>
  </si>
  <si>
    <t>Scanlen Tce</t>
  </si>
  <si>
    <t>Scarboro Terrace</t>
  </si>
  <si>
    <t>Scarborough Lane</t>
  </si>
  <si>
    <t>Scarborough Tce</t>
  </si>
  <si>
    <t>Scarlet Dr</t>
  </si>
  <si>
    <t>Scarlet Oak Drive</t>
  </si>
  <si>
    <t>Scarlock Avenue</t>
  </si>
  <si>
    <t>Scenic Dr (Manurewa)</t>
  </si>
  <si>
    <t>Scenic Dr (Nihotupu)</t>
  </si>
  <si>
    <t>Nihotupu</t>
  </si>
  <si>
    <t>Scenic Dr (Titirangi)</t>
  </si>
  <si>
    <t>Scenic Dr (Henderson Valley)</t>
  </si>
  <si>
    <t>Scenic Dr  (Swanson)</t>
  </si>
  <si>
    <t>Sceptre Pl</t>
  </si>
  <si>
    <t>Scherff Road</t>
  </si>
  <si>
    <t>Schischka Road</t>
  </si>
  <si>
    <t>Wenderholm</t>
  </si>
  <si>
    <t>Schlaepfer Road</t>
  </si>
  <si>
    <t>Schnapper Rock Road North</t>
  </si>
  <si>
    <t>Schnapper Rock Road South</t>
  </si>
  <si>
    <t>Schofield St</t>
  </si>
  <si>
    <t>Schollum Access Road</t>
  </si>
  <si>
    <t>Schollum Road</t>
  </si>
  <si>
    <t>School Road</t>
  </si>
  <si>
    <t>St Lukes/Kingsland</t>
  </si>
  <si>
    <t>School Road (Waitakere)</t>
  </si>
  <si>
    <t>School Road (Kaipara Flats)</t>
  </si>
  <si>
    <t>School Road 2 (Riverhead)</t>
  </si>
  <si>
    <t>School Road 3 (Tomarata)</t>
  </si>
  <si>
    <t>School Road 4 (Waimauku)</t>
  </si>
  <si>
    <t>School Road 5 (Wellsford)</t>
  </si>
  <si>
    <t>Schoolhouse Bay Road</t>
  </si>
  <si>
    <t>Schoombie Dr</t>
  </si>
  <si>
    <t>Schooner Avenue</t>
  </si>
  <si>
    <t>Schooner Bay Road</t>
  </si>
  <si>
    <t>Schopolo Place</t>
  </si>
  <si>
    <t>Scoria Cres</t>
  </si>
  <si>
    <t>Scorpio Place</t>
  </si>
  <si>
    <t>Scotia Pl</t>
  </si>
  <si>
    <t>Scotland St</t>
  </si>
  <si>
    <t>Scotsmoor Dr</t>
  </si>
  <si>
    <t>Scotstoun Pl</t>
  </si>
  <si>
    <t>Scott Ave</t>
  </si>
  <si>
    <t>Scott Road (Papakura)</t>
  </si>
  <si>
    <t>Scott Road (Papatoetoe)</t>
  </si>
  <si>
    <t>Scott Road (Waitakere)</t>
  </si>
  <si>
    <t>Scott Road</t>
  </si>
  <si>
    <t>Scott St</t>
  </si>
  <si>
    <t>Scotts Field Dr</t>
  </si>
  <si>
    <t>Scotts Road (Manurewa)</t>
  </si>
  <si>
    <t>Scotts Tce</t>
  </si>
  <si>
    <t>Scout Ave</t>
  </si>
  <si>
    <t>Scowns Way</t>
  </si>
  <si>
    <t>Sea Spray Dr</t>
  </si>
  <si>
    <t>Sea View Road</t>
  </si>
  <si>
    <t>Sea View Tce (Howick)</t>
  </si>
  <si>
    <t>Sea View Tce (Maraetai)</t>
  </si>
  <si>
    <t>Sea Vista Avenue</t>
  </si>
  <si>
    <t>Seabar Pl</t>
  </si>
  <si>
    <t>Seabreeze Road</t>
  </si>
  <si>
    <t>Seabrook Ave</t>
  </si>
  <si>
    <t>Seacliffe Avenue</t>
  </si>
  <si>
    <t>Seacliffe Road</t>
  </si>
  <si>
    <t>Seacombe Road</t>
  </si>
  <si>
    <t>Seacrest Dr</t>
  </si>
  <si>
    <t>Seafield View Road</t>
  </si>
  <si>
    <t>SeaFord Place</t>
  </si>
  <si>
    <t>Seaforth Ave</t>
  </si>
  <si>
    <t>Seagate Place</t>
  </si>
  <si>
    <t>Seaglen Pl</t>
  </si>
  <si>
    <t>Seagrove Road (Waiau Pa)</t>
  </si>
  <si>
    <t>Seagrove Road (Waitakere)</t>
  </si>
  <si>
    <t>Seahorse Place</t>
  </si>
  <si>
    <t>Seakens Way</t>
  </si>
  <si>
    <t>Sealand Pl</t>
  </si>
  <si>
    <t>Sealord Pl</t>
  </si>
  <si>
    <t>Sealy Road</t>
  </si>
  <si>
    <t>Seamount Drive</t>
  </si>
  <si>
    <t>Sean Fitzpatrick Pl</t>
  </si>
  <si>
    <t>Searidge Rise</t>
  </si>
  <si>
    <t>Searle Dr</t>
  </si>
  <si>
    <t>Searle St</t>
  </si>
  <si>
    <t>Seascape Road</t>
  </si>
  <si>
    <t>Seaside Ave</t>
  </si>
  <si>
    <t>Seaton Road</t>
  </si>
  <si>
    <t>Seatoun Avenue</t>
  </si>
  <si>
    <t>Seaview Avenue - Northcote</t>
  </si>
  <si>
    <t>Seaview Crescent</t>
  </si>
  <si>
    <t>Seaview Heights</t>
  </si>
  <si>
    <t>Seaview Road</t>
  </si>
  <si>
    <t>Seaview Road (Remuera)</t>
  </si>
  <si>
    <t>Seaview Rise</t>
  </si>
  <si>
    <t>Seaview Road - Glenfield</t>
  </si>
  <si>
    <t>Seaview Road - Milford</t>
  </si>
  <si>
    <t>Seaview Tce</t>
  </si>
  <si>
    <t>Seaview Tce (Mt Albert)</t>
  </si>
  <si>
    <t>Sea Pl</t>
  </si>
  <si>
    <t>Seaway Road</t>
  </si>
  <si>
    <t>Seccombes Road</t>
  </si>
  <si>
    <t>Secoia Cres</t>
  </si>
  <si>
    <t>Second Ave (Glenbrook Beach)</t>
  </si>
  <si>
    <t>Second Ave (Mt Albert)</t>
  </si>
  <si>
    <t>Second Ave (Waiheke)</t>
  </si>
  <si>
    <t>Second Avenue</t>
  </si>
  <si>
    <t>Second View Ave</t>
  </si>
  <si>
    <t>Secretariat Pl</t>
  </si>
  <si>
    <t>Seddon Ave</t>
  </si>
  <si>
    <t>Seddon Lane</t>
  </si>
  <si>
    <t>Seddon St</t>
  </si>
  <si>
    <t>Seddon St (Pukekohe)</t>
  </si>
  <si>
    <t>Sedgebrook Road</t>
  </si>
  <si>
    <t>Sefton Ave</t>
  </si>
  <si>
    <t>Segar Ave</t>
  </si>
  <si>
    <t>Segedin Place</t>
  </si>
  <si>
    <t>Seibel Road</t>
  </si>
  <si>
    <t>Seine Road</t>
  </si>
  <si>
    <t>Sel Peacock Dr</t>
  </si>
  <si>
    <t>Selago Pl</t>
  </si>
  <si>
    <t>Selak Pl</t>
  </si>
  <si>
    <t>Selbourne St (North)</t>
  </si>
  <si>
    <t>Selbourne St (South)</t>
  </si>
  <si>
    <t>Selby Sq</t>
  </si>
  <si>
    <t>Selcourt Road</t>
  </si>
  <si>
    <t>Selfs Road</t>
  </si>
  <si>
    <t>Selkirk Road</t>
  </si>
  <si>
    <t>Selman Road</t>
  </si>
  <si>
    <t>Selsey Lane</t>
  </si>
  <si>
    <t>Selva Road</t>
  </si>
  <si>
    <t>Selwood Road</t>
  </si>
  <si>
    <t>Selwyn Ave</t>
  </si>
  <si>
    <t>Selwyn Ave (Waitakere)</t>
  </si>
  <si>
    <t>Selwyn Crescent</t>
  </si>
  <si>
    <t>Selwyn Road</t>
  </si>
  <si>
    <t>Selwyn Road (Howick)</t>
  </si>
  <si>
    <t>Selwyn Road (Manurewa)</t>
  </si>
  <si>
    <t>Selwyn St</t>
  </si>
  <si>
    <t>Semillon Ave</t>
  </si>
  <si>
    <t>Sena Pl</t>
  </si>
  <si>
    <t>Senator Dr</t>
  </si>
  <si>
    <t>Seneca Crt</t>
  </si>
  <si>
    <t>Senecio Pl</t>
  </si>
  <si>
    <t>Sentinel Road</t>
  </si>
  <si>
    <t>Sentosa Pl</t>
  </si>
  <si>
    <t>Seon Place</t>
  </si>
  <si>
    <t>September Place</t>
  </si>
  <si>
    <t>Septimus Pl</t>
  </si>
  <si>
    <t>Sequoia Place</t>
  </si>
  <si>
    <t>Serai Pl</t>
  </si>
  <si>
    <t>Serene Place</t>
  </si>
  <si>
    <t>Serenity Pl</t>
  </si>
  <si>
    <t>Seresin Cres</t>
  </si>
  <si>
    <t>Sergeant Road</t>
  </si>
  <si>
    <t>Serjeant St</t>
  </si>
  <si>
    <t>Serl Pl</t>
  </si>
  <si>
    <t>Serrano Pl</t>
  </si>
  <si>
    <t>Serrata Place</t>
  </si>
  <si>
    <t>Serrita Ave</t>
  </si>
  <si>
    <t>Serwayne Pl</t>
  </si>
  <si>
    <t>Sesame Gr</t>
  </si>
  <si>
    <t>Seton Pl</t>
  </si>
  <si>
    <t>Settlement Road (Papakura)</t>
  </si>
  <si>
    <t>Settlement Road (Pukekohe)</t>
  </si>
  <si>
    <t>Settlers Cove</t>
  </si>
  <si>
    <t>Settlers Grove</t>
  </si>
  <si>
    <t>Seven Oaks Dr</t>
  </si>
  <si>
    <t>Seventh Ave</t>
  </si>
  <si>
    <t>Severn St</t>
  </si>
  <si>
    <t>Sevilla Place</t>
  </si>
  <si>
    <t>Sexton Pl</t>
  </si>
  <si>
    <t>Seychelles St</t>
  </si>
  <si>
    <t>Seymour Ave</t>
  </si>
  <si>
    <t>Seymour Road</t>
  </si>
  <si>
    <t>Seymour Road (Sunnyvale)</t>
  </si>
  <si>
    <t>Seymour Road Ww</t>
  </si>
  <si>
    <t>Seymour St</t>
  </si>
  <si>
    <t>Sh 16 (Grafton)</t>
  </si>
  <si>
    <t>Sh 16 (Auckland Central)</t>
  </si>
  <si>
    <t>Sh 16(Helensville/Kumeu/Waimauku)</t>
  </si>
  <si>
    <t>Helensville/Kumeu/Waimauku</t>
  </si>
  <si>
    <t>Sh 16(Whenuapai</t>
  </si>
  <si>
    <t>Sh 22 (Paerata)</t>
  </si>
  <si>
    <t>Sh 22 (Pukekohe)</t>
  </si>
  <si>
    <t>Sh1</t>
  </si>
  <si>
    <t>Dome Forest/Hauraki Gulf/Pohuehue/Warkworth</t>
  </si>
  <si>
    <t>Sh18A Transfer - Albany Highway</t>
  </si>
  <si>
    <t>Sh18A Transfer - Upper Harbour  Dri</t>
  </si>
  <si>
    <t>Shackleton Road</t>
  </si>
  <si>
    <t>Shaddock St</t>
  </si>
  <si>
    <t>Shadon Place</t>
  </si>
  <si>
    <t>Shadwell Pl</t>
  </si>
  <si>
    <t>Shaftesbury Ave (Private)</t>
  </si>
  <si>
    <t>Shah Lane</t>
  </si>
  <si>
    <t>Shah Pl</t>
  </si>
  <si>
    <t>Shakespear Road</t>
  </si>
  <si>
    <t>Shakespeare Road (Waiuku)</t>
  </si>
  <si>
    <t>Shakespeare Road</t>
  </si>
  <si>
    <t>Shale Ave</t>
  </si>
  <si>
    <t>Shalimar Pl</t>
  </si>
  <si>
    <t>Shamrock Crest</t>
  </si>
  <si>
    <t>Shamrock Lane</t>
  </si>
  <si>
    <t>Shanaway Rise</t>
  </si>
  <si>
    <t>Shandon St</t>
  </si>
  <si>
    <t>Shankill Pl</t>
  </si>
  <si>
    <t>Shanks Road</t>
  </si>
  <si>
    <t>Shanley Cres</t>
  </si>
  <si>
    <t>Shannon Pl (Northpark)</t>
  </si>
  <si>
    <t>Shannon Place (Torbay)</t>
  </si>
  <si>
    <t>Sharivari Pl</t>
  </si>
  <si>
    <t>Sharkey St</t>
  </si>
  <si>
    <t>Sharland Ave</t>
  </si>
  <si>
    <t>Sharon Road (Waiake)</t>
  </si>
  <si>
    <t>Sharon Road (Waitoki)</t>
  </si>
  <si>
    <t>Sharp Road</t>
  </si>
  <si>
    <t>Sharpe Road</t>
  </si>
  <si>
    <t>Sharples Pl</t>
  </si>
  <si>
    <t>Shaw Road (Waitakere)</t>
  </si>
  <si>
    <t>Oratia/Titirangi</t>
  </si>
  <si>
    <t>Shaw St</t>
  </si>
  <si>
    <t>Shaw Way</t>
  </si>
  <si>
    <t>Shawcross Ave (Private)</t>
  </si>
  <si>
    <t>Shayla Pl</t>
  </si>
  <si>
    <t>Shea Terrace</t>
  </si>
  <si>
    <t>Shearer St</t>
  </si>
  <si>
    <t>Shearwater Rise</t>
  </si>
  <si>
    <t>Sheddings Lane</t>
  </si>
  <si>
    <t>Sheehan Ave</t>
  </si>
  <si>
    <t>Sheehan Road</t>
  </si>
  <si>
    <t>Sheehan St</t>
  </si>
  <si>
    <t>Sheffield Pl</t>
  </si>
  <si>
    <t>Sheffield Road</t>
  </si>
  <si>
    <t>Shegadeen Road</t>
  </si>
  <si>
    <t>Sheldon Pl</t>
  </si>
  <si>
    <t>Shelly Bay Road</t>
  </si>
  <si>
    <t>Shelly Beach Pde</t>
  </si>
  <si>
    <t>Shelly Beach Road (Ponsonby)</t>
  </si>
  <si>
    <t>Shelly Beach Road (Waiheke)</t>
  </si>
  <si>
    <t>Shelly Beach Road Ext (Ponsonby)</t>
  </si>
  <si>
    <t>Shelly Beach Road</t>
  </si>
  <si>
    <t>Shelter Drive</t>
  </si>
  <si>
    <t>Shenandoah Ave</t>
  </si>
  <si>
    <t>Shenton Pl</t>
  </si>
  <si>
    <t>Shepherd Road</t>
  </si>
  <si>
    <t>Shepherds Lane</t>
  </si>
  <si>
    <t>Shepherds Road</t>
  </si>
  <si>
    <t>Sheppard Ave</t>
  </si>
  <si>
    <t>Shera Road (East)</t>
  </si>
  <si>
    <t>Shera Road (West)</t>
  </si>
  <si>
    <t>Sheralee Pl (Howick)</t>
  </si>
  <si>
    <t>Sheralee Pl (Papakura)</t>
  </si>
  <si>
    <t>Sherbourne Road</t>
  </si>
  <si>
    <t>Sheridan Dr</t>
  </si>
  <si>
    <t>Sheridan Lane</t>
  </si>
  <si>
    <t>Sherie Pl</t>
  </si>
  <si>
    <t>Sheriff Pl</t>
  </si>
  <si>
    <t>Sherpa Pl</t>
  </si>
  <si>
    <t>Sherrybrooke Pl</t>
  </si>
  <si>
    <t>Sherwood Ave</t>
  </si>
  <si>
    <t>Sherwood Ave (Waitakere)</t>
  </si>
  <si>
    <t>Sherwood Dr</t>
  </si>
  <si>
    <t>Sherwood Grove</t>
  </si>
  <si>
    <t>Shetland St</t>
  </si>
  <si>
    <t>Shifnal Dr</t>
  </si>
  <si>
    <t>Shiloh Way</t>
  </si>
  <si>
    <t>Shine Road</t>
  </si>
  <si>
    <t>Shingleton Lane</t>
  </si>
  <si>
    <t>Shipherds Ave</t>
  </si>
  <si>
    <t>Shipherds Cl (Private)</t>
  </si>
  <si>
    <t>Shipton Pl</t>
  </si>
  <si>
    <t>Shipwright Place</t>
  </si>
  <si>
    <t>Shiraz Pl</t>
  </si>
  <si>
    <t>Shirley Ave</t>
  </si>
  <si>
    <t>Shirley Road (Grey Lynn)</t>
  </si>
  <si>
    <t>Shirley Road (Papatotoe)</t>
  </si>
  <si>
    <t>Shirley Road (Waitakere)</t>
  </si>
  <si>
    <t>Shoal Bay Road</t>
  </si>
  <si>
    <t>Shoal Bay Road High</t>
  </si>
  <si>
    <t>Shoal Bay Road Low</t>
  </si>
  <si>
    <t>Shoesmith Street</t>
  </si>
  <si>
    <t>Shona Pl</t>
  </si>
  <si>
    <t>Shore Road</t>
  </si>
  <si>
    <t>Shoreham St</t>
  </si>
  <si>
    <t>Short Road</t>
  </si>
  <si>
    <t>Short St</t>
  </si>
  <si>
    <t>Short St (City)</t>
  </si>
  <si>
    <t>Newmarket/Ak Cen</t>
  </si>
  <si>
    <t>Short St (Newmarket)</t>
  </si>
  <si>
    <t>Short St (Papakura)</t>
  </si>
  <si>
    <t>Short St (Waiheke)</t>
  </si>
  <si>
    <t>Short Street (Mah East)</t>
  </si>
  <si>
    <t>Shortland St</t>
  </si>
  <si>
    <t>Shortt Ave</t>
  </si>
  <si>
    <t>Shorwell St</t>
  </si>
  <si>
    <t>Shrewsbury Ave</t>
  </si>
  <si>
    <t>Shrule Pl</t>
  </si>
  <si>
    <t>Shuttleworth Place</t>
  </si>
  <si>
    <t>Sid Pl</t>
  </si>
  <si>
    <t>Sid Pl-Waldos Way</t>
  </si>
  <si>
    <t>Sidey Ave</t>
  </si>
  <si>
    <t>Sidmouth Street</t>
  </si>
  <si>
    <t>Sidwell Road</t>
  </si>
  <si>
    <t>Siedeberg Dr</t>
  </si>
  <si>
    <t>Siena Pl</t>
  </si>
  <si>
    <t>Sierra St</t>
  </si>
  <si>
    <t>Siesta Terrace</t>
  </si>
  <si>
    <t>Sikkim Cres</t>
  </si>
  <si>
    <t>Sileni Pl</t>
  </si>
  <si>
    <t>Silkwood Cres</t>
  </si>
  <si>
    <t>Silkwood Gr</t>
  </si>
  <si>
    <t>Silvana Dr</t>
  </si>
  <si>
    <t>Silver Birch Rise</t>
  </si>
  <si>
    <t>Silver Creek Road</t>
  </si>
  <si>
    <t>Silver Hill Road</t>
  </si>
  <si>
    <t>Silver Moon Road</t>
  </si>
  <si>
    <t>Silver Road</t>
  </si>
  <si>
    <t>Silverdale Street</t>
  </si>
  <si>
    <t>Silverfield</t>
  </si>
  <si>
    <t>Silverstone Pl</t>
  </si>
  <si>
    <t>Silverton Ave</t>
  </si>
  <si>
    <t>Silverwood Dr</t>
  </si>
  <si>
    <t>Sim Road North</t>
  </si>
  <si>
    <t>Sim Road South</t>
  </si>
  <si>
    <t>Sime Road</t>
  </si>
  <si>
    <t>Simkin Ave</t>
  </si>
  <si>
    <t>Simmental Cres</t>
  </si>
  <si>
    <t>Simmonds Ave</t>
  </si>
  <si>
    <t>Simmonds Lane</t>
  </si>
  <si>
    <t>Simon Bayer Road</t>
  </si>
  <si>
    <t>Simon Ellice Drive</t>
  </si>
  <si>
    <t>Simon Lane</t>
  </si>
  <si>
    <t>Simon Owen Pl</t>
  </si>
  <si>
    <t>Simpson Road (Ranui)</t>
  </si>
  <si>
    <t>Simpson Road (Henderson Valley)</t>
  </si>
  <si>
    <t>Sims Road</t>
  </si>
  <si>
    <t>Sinclair Road (Ararimu)</t>
  </si>
  <si>
    <t>Sinclair Road</t>
  </si>
  <si>
    <t>Sinclair Street</t>
  </si>
  <si>
    <t>Singleton Ave</t>
  </si>
  <si>
    <t>Sinton Road East</t>
  </si>
  <si>
    <t>Siota Cres</t>
  </si>
  <si>
    <t>Sir Lloyd Dr</t>
  </si>
  <si>
    <t>Sir Peter Blake Parade</t>
  </si>
  <si>
    <t>Sir William Ave</t>
  </si>
  <si>
    <t>Sir Woolf Fisher Dr</t>
  </si>
  <si>
    <t>Sires Parkway (East)</t>
  </si>
  <si>
    <t>Sires Parkway (West)</t>
  </si>
  <si>
    <t>Sirius Pl</t>
  </si>
  <si>
    <t>Siska Pl</t>
  </si>
  <si>
    <t>Sispara Place</t>
  </si>
  <si>
    <t>Sixth Ave</t>
  </si>
  <si>
    <t>Skeates Ave</t>
  </si>
  <si>
    <t>Skelligs Dr</t>
  </si>
  <si>
    <t>Skelton Ave</t>
  </si>
  <si>
    <t>Skilgate Ave</t>
  </si>
  <si>
    <t>Skilling Pl</t>
  </si>
  <si>
    <t>Skinner Road</t>
  </si>
  <si>
    <t>Skip Lane</t>
  </si>
  <si>
    <t>Skip Lane Loop</t>
  </si>
  <si>
    <t>Skipper Ave</t>
  </si>
  <si>
    <t>Skippers Cove</t>
  </si>
  <si>
    <t>Skipton St</t>
  </si>
  <si>
    <t>Sky High Road</t>
  </si>
  <si>
    <t>Skybird Pl</t>
  </si>
  <si>
    <t>Skye Road</t>
  </si>
  <si>
    <t>Skyla Pl</t>
  </si>
  <si>
    <t>Slater Road</t>
  </si>
  <si>
    <t>Sligo Pl</t>
  </si>
  <si>
    <t>Slim Pl</t>
  </si>
  <si>
    <t>Slipper Ave</t>
  </si>
  <si>
    <t>Sloane Lane</t>
  </si>
  <si>
    <t>Sloane St</t>
  </si>
  <si>
    <t>Smale St</t>
  </si>
  <si>
    <t>Smales Farm Bus Station Ring Road</t>
  </si>
  <si>
    <t>Smales Road</t>
  </si>
  <si>
    <t>Small Road</t>
  </si>
  <si>
    <t>Smalley Road</t>
  </si>
  <si>
    <t>Smallfield Ave</t>
  </si>
  <si>
    <t>Smeaton Road</t>
  </si>
  <si>
    <t>Smedley St</t>
  </si>
  <si>
    <t>Smith Cres</t>
  </si>
  <si>
    <t>Smith Road</t>
  </si>
  <si>
    <t>Smith St</t>
  </si>
  <si>
    <t>Smithfield Avenue</t>
  </si>
  <si>
    <t>Smiths Ave</t>
  </si>
  <si>
    <t>Smyth Road</t>
  </si>
  <si>
    <t>Smythe Road</t>
  </si>
  <si>
    <t>Snapper Road</t>
  </si>
  <si>
    <t>Snave Pl</t>
  </si>
  <si>
    <t>Snell Ave</t>
  </si>
  <si>
    <t>Snell Pl</t>
  </si>
  <si>
    <t>Snells Beach Road</t>
  </si>
  <si>
    <t>Snowden Pl</t>
  </si>
  <si>
    <t>Sohlue Place</t>
  </si>
  <si>
    <t>Otaha</t>
  </si>
  <si>
    <t>Solan Drive</t>
  </si>
  <si>
    <t>Solana Crt</t>
  </si>
  <si>
    <t>Solar Road</t>
  </si>
  <si>
    <t>Solea Road</t>
  </si>
  <si>
    <t>Solent St</t>
  </si>
  <si>
    <t>Solent St (Private)</t>
  </si>
  <si>
    <t>Soling Pl</t>
  </si>
  <si>
    <t>Solitaire Lane</t>
  </si>
  <si>
    <t>Soljak Pl (Private)</t>
  </si>
  <si>
    <t>Soljan Dr (North)</t>
  </si>
  <si>
    <t>Soljan Dr (South)</t>
  </si>
  <si>
    <t>Soljans Pl</t>
  </si>
  <si>
    <t>Sollum Road</t>
  </si>
  <si>
    <t>Solo Pl</t>
  </si>
  <si>
    <t>Solstone Pl</t>
  </si>
  <si>
    <t>Solveig Pl</t>
  </si>
  <si>
    <t>Somerfield St</t>
  </si>
  <si>
    <t>Somerset Road</t>
  </si>
  <si>
    <t>Somerton Rise</t>
  </si>
  <si>
    <t>Somerville Road</t>
  </si>
  <si>
    <t>Sommerville Road</t>
  </si>
  <si>
    <t>Sonia Ave</t>
  </si>
  <si>
    <t>Sonja Dr</t>
  </si>
  <si>
    <t>Sonnenberg Way</t>
  </si>
  <si>
    <t>Sonoma Crescent</t>
  </si>
  <si>
    <t>Sonterra Cl</t>
  </si>
  <si>
    <t>Sophia Cl</t>
  </si>
  <si>
    <t>Sophia Pl</t>
  </si>
  <si>
    <t>Sophora Pl</t>
  </si>
  <si>
    <t>Sophora Way</t>
  </si>
  <si>
    <t>Sorbonne Close</t>
  </si>
  <si>
    <t>Sorrel Cres</t>
  </si>
  <si>
    <t>Sorrel Cres-Pedersen Pl</t>
  </si>
  <si>
    <t>South Avenue (Kaukap)</t>
  </si>
  <si>
    <t>South Avenue 2 (Manly)</t>
  </si>
  <si>
    <t>South Eastern Highway (Eastbound)</t>
  </si>
  <si>
    <t>South Eastern Highway (Westbound)</t>
  </si>
  <si>
    <t>South Eastern Hway (Eastbound)</t>
  </si>
  <si>
    <t>South Eastern Hway (Westbound)</t>
  </si>
  <si>
    <t>South Head Road</t>
  </si>
  <si>
    <t>South Kensington Way</t>
  </si>
  <si>
    <t>South Lynn Road</t>
  </si>
  <si>
    <t>Titirange</t>
  </si>
  <si>
    <t>South Pacific Pl</t>
  </si>
  <si>
    <t>South Pacific Road (Rak)</t>
  </si>
  <si>
    <t>South St</t>
  </si>
  <si>
    <t>South St (Papakura)</t>
  </si>
  <si>
    <t>South Titirangi Road</t>
  </si>
  <si>
    <t>Southdown Lane</t>
  </si>
  <si>
    <t>Southern Cross Road</t>
  </si>
  <si>
    <t>Southgate Pl</t>
  </si>
  <si>
    <t>Southgate Road</t>
  </si>
  <si>
    <t>Southpark Pl</t>
  </si>
  <si>
    <t>Southview Pl</t>
  </si>
  <si>
    <t>Sovereign Place</t>
  </si>
  <si>
    <t>Sovereign St</t>
  </si>
  <si>
    <t>Sowerby Hgts</t>
  </si>
  <si>
    <t>Spalding Rise</t>
  </si>
  <si>
    <t>Spargo Road</t>
  </si>
  <si>
    <t>Sparrow Pl</t>
  </si>
  <si>
    <t>Spartan Road</t>
  </si>
  <si>
    <t>Spears Pl</t>
  </si>
  <si>
    <t>Spedding Road</t>
  </si>
  <si>
    <t>Speedy Crescent</t>
  </si>
  <si>
    <t>Speedy Road</t>
  </si>
  <si>
    <t>Speight Road</t>
  </si>
  <si>
    <t>Spenbrooke Road</t>
  </si>
  <si>
    <t>Spence Road</t>
  </si>
  <si>
    <t>Spencer Road (Albany)</t>
  </si>
  <si>
    <t>Spencer Road (Ratac North)</t>
  </si>
  <si>
    <t>Ratac North</t>
  </si>
  <si>
    <t>Spencer St</t>
  </si>
  <si>
    <t>Spencer Terrace</t>
  </si>
  <si>
    <t>Sperry Pl</t>
  </si>
  <si>
    <t>Sperry Pl-Kirkbride Road</t>
  </si>
  <si>
    <t>Speyside Cres</t>
  </si>
  <si>
    <t>Spindler Road</t>
  </si>
  <si>
    <t>Spinella Drive</t>
  </si>
  <si>
    <t>Spinnaker Dr</t>
  </si>
  <si>
    <t>Spinnaker Point</t>
  </si>
  <si>
    <t>Splendour Cl</t>
  </si>
  <si>
    <t>Spode Pl</t>
  </si>
  <si>
    <t>Spoonbill Place</t>
  </si>
  <si>
    <t>Spooner Lane</t>
  </si>
  <si>
    <t>Spray Crescent</t>
  </si>
  <si>
    <t>Spring Gr</t>
  </si>
  <si>
    <t>Spring St (Freemans Bay/East/West)</t>
  </si>
  <si>
    <t>Spring St (Onehunga)</t>
  </si>
  <si>
    <t>Spring St (Papatoetoe)</t>
  </si>
  <si>
    <t>Spring Street (Devonport)</t>
  </si>
  <si>
    <t>Spring Valley Place</t>
  </si>
  <si>
    <t>Springbank Lane</t>
  </si>
  <si>
    <t>Springcombe Road</t>
  </si>
  <si>
    <t>Springcrest Dr</t>
  </si>
  <si>
    <t>Springfield Road</t>
  </si>
  <si>
    <t>Springfield Street</t>
  </si>
  <si>
    <t>Springleigh Ave</t>
  </si>
  <si>
    <t>Springs Road (East Tamaki)</t>
  </si>
  <si>
    <t>Springs Road (Otara)</t>
  </si>
  <si>
    <t>Springs Road (Parakai)</t>
  </si>
  <si>
    <t>Springside Pl</t>
  </si>
  <si>
    <t>Springtide Place</t>
  </si>
  <si>
    <t>Springtime Crescent</t>
  </si>
  <si>
    <t>Springvale Drive</t>
  </si>
  <si>
    <t>Springvale Road</t>
  </si>
  <si>
    <t>Springwater Vale</t>
  </si>
  <si>
    <t>Springwood Pl</t>
  </si>
  <si>
    <t>Sproston Ave</t>
  </si>
  <si>
    <t>Sprott Road</t>
  </si>
  <si>
    <t>Spruce Pl</t>
  </si>
  <si>
    <t>Spur Road</t>
  </si>
  <si>
    <t>Spyglass St</t>
  </si>
  <si>
    <t>Squadron Dr</t>
  </si>
  <si>
    <t>Squirrel Lane</t>
  </si>
  <si>
    <t>Srah Pl</t>
  </si>
  <si>
    <t>St Albans Ave</t>
  </si>
  <si>
    <t>St Andrews Road</t>
  </si>
  <si>
    <t>Royal Oak/Epsom</t>
  </si>
  <si>
    <t>St Andrews Road Lla (#64 - #167)</t>
  </si>
  <si>
    <t>St Anne Place</t>
  </si>
  <si>
    <t>St Annes Cres</t>
  </si>
  <si>
    <t>St Aubyn Street</t>
  </si>
  <si>
    <t>St Benedicts St</t>
  </si>
  <si>
    <t>St Catherine Cres</t>
  </si>
  <si>
    <t>St Clair Place</t>
  </si>
  <si>
    <t>St Davids St</t>
  </si>
  <si>
    <t>St Elmo Rise</t>
  </si>
  <si>
    <t>St Francis Cres (Private)</t>
  </si>
  <si>
    <t>St Francis De Sales St</t>
  </si>
  <si>
    <t>St George St</t>
  </si>
  <si>
    <t>St Georges Bay Road (North)</t>
  </si>
  <si>
    <t>St Georges Bay Road (South)</t>
  </si>
  <si>
    <t>St Georges Road</t>
  </si>
  <si>
    <t>St Georges Road (Defence Housing Hvil</t>
  </si>
  <si>
    <t>St Heliers Bay Gardens (Private)</t>
  </si>
  <si>
    <t>St Heliers Bay Road</t>
  </si>
  <si>
    <t>St Johns/St Heliers</t>
  </si>
  <si>
    <t>St Ives Terrace</t>
  </si>
  <si>
    <t>St James Avenue</t>
  </si>
  <si>
    <t>St James St</t>
  </si>
  <si>
    <t>St Jerome Ave</t>
  </si>
  <si>
    <t>St Johns Road</t>
  </si>
  <si>
    <t>St Jude St</t>
  </si>
  <si>
    <t>St Leger Cl</t>
  </si>
  <si>
    <t>St Leonards Road</t>
  </si>
  <si>
    <t>St Leonards Road (Waitakere)</t>
  </si>
  <si>
    <t>St Leonards Road - Devonport</t>
  </si>
  <si>
    <t>St Leonards Road - Takapuna</t>
  </si>
  <si>
    <t>St Lucia Place</t>
  </si>
  <si>
    <t>St Lukes Road</t>
  </si>
  <si>
    <t>St Lukes Road (Northbound)</t>
  </si>
  <si>
    <t>St Margaret Pl</t>
  </si>
  <si>
    <t>St Marks Road</t>
  </si>
  <si>
    <t>St Maroun Rise</t>
  </si>
  <si>
    <t>St Martins Lane</t>
  </si>
  <si>
    <t>St Martins Walk (Private)</t>
  </si>
  <si>
    <t>St Marys Cl (Private)</t>
  </si>
  <si>
    <t>St Marys Road</t>
  </si>
  <si>
    <t>St Michaels Ave</t>
  </si>
  <si>
    <t>St Oswalds Road</t>
  </si>
  <si>
    <t>St Patricks Sq</t>
  </si>
  <si>
    <t>St Paul St</t>
  </si>
  <si>
    <t>St Peters Street</t>
  </si>
  <si>
    <t>St Simon Pl</t>
  </si>
  <si>
    <t>St Stephens Ave</t>
  </si>
  <si>
    <t>St Stephens Mews (Private)</t>
  </si>
  <si>
    <t>St Thomas More Lane</t>
  </si>
  <si>
    <t>St Vincent Ave</t>
  </si>
  <si>
    <t>Stable Lane</t>
  </si>
  <si>
    <t>Stack St</t>
  </si>
  <si>
    <t>Stadium Dr</t>
  </si>
  <si>
    <t>Staffa St</t>
  </si>
  <si>
    <t>StafFord Ave</t>
  </si>
  <si>
    <t>StafFord Road</t>
  </si>
  <si>
    <t>Stafson Lane</t>
  </si>
  <si>
    <t>Staincross St</t>
  </si>
  <si>
    <t>Staines Ave</t>
  </si>
  <si>
    <t>Stainton Pl</t>
  </si>
  <si>
    <t>Staley Road</t>
  </si>
  <si>
    <t>Stallard Pl</t>
  </si>
  <si>
    <t>StamFord Cres</t>
  </si>
  <si>
    <t>StamFord Park Road</t>
  </si>
  <si>
    <t>Stan Wright Road</t>
  </si>
  <si>
    <t>Stanaway Street</t>
  </si>
  <si>
    <t>Stancombe Road</t>
  </si>
  <si>
    <t>Standage Lane</t>
  </si>
  <si>
    <t>Standen Ave</t>
  </si>
  <si>
    <t>Standish Place</t>
  </si>
  <si>
    <t>StanFord Street</t>
  </si>
  <si>
    <t>Stanhope Road</t>
  </si>
  <si>
    <t>Staniforth Road</t>
  </si>
  <si>
    <t>Stanley Avenue</t>
  </si>
  <si>
    <t>Stanley Point Road</t>
  </si>
  <si>
    <t>Stanley Point Road North</t>
  </si>
  <si>
    <t>Stanley Road Glenfield</t>
  </si>
  <si>
    <t>Stanley St (Sh 16)</t>
  </si>
  <si>
    <t>Ak Cen/Parnell/ Grafton</t>
  </si>
  <si>
    <t>Stanmore Bay Road</t>
  </si>
  <si>
    <t>Stanmore Road</t>
  </si>
  <si>
    <t>Stanniland St</t>
  </si>
  <si>
    <t>Stansfield Pl</t>
  </si>
  <si>
    <t>Stanton Tce</t>
  </si>
  <si>
    <t>Stanway Pl</t>
  </si>
  <si>
    <t>Stanwell St</t>
  </si>
  <si>
    <t>StapleFord Crescent</t>
  </si>
  <si>
    <t>Star Pl (Private)</t>
  </si>
  <si>
    <t>Cockle Bay</t>
  </si>
  <si>
    <t>Stardon Pl</t>
  </si>
  <si>
    <t>Starforth Pl</t>
  </si>
  <si>
    <t>Starlight Cove</t>
  </si>
  <si>
    <t>Starling Pl</t>
  </si>
  <si>
    <t>State Ave</t>
  </si>
  <si>
    <t>State Highway 18 (Upper Harbour Dr)</t>
  </si>
  <si>
    <t>Rosedale?</t>
  </si>
  <si>
    <t>Staten Pl</t>
  </si>
  <si>
    <t>Statesman St</t>
  </si>
  <si>
    <t>Station Road (Manurewa)</t>
  </si>
  <si>
    <t>Station Road (Otahuhu)</t>
  </si>
  <si>
    <t>Station Road (Papatoetoe)</t>
  </si>
  <si>
    <t>Station Road (Penrose)</t>
  </si>
  <si>
    <t>Station Road (Pukekohe)</t>
  </si>
  <si>
    <t>Station Road (Takanini)</t>
  </si>
  <si>
    <t>Station Road (Huapai)</t>
  </si>
  <si>
    <t>Station Road 2 (Wellsford)</t>
  </si>
  <si>
    <t>Station St</t>
  </si>
  <si>
    <t>Station St-Road 10</t>
  </si>
  <si>
    <t>Staveley Ave</t>
  </si>
  <si>
    <t>Staverton Cres</t>
  </si>
  <si>
    <t>Steam Hauler Track</t>
  </si>
  <si>
    <t>Steamer Place</t>
  </si>
  <si>
    <t>Steamer Road</t>
  </si>
  <si>
    <t>Silerdale</t>
  </si>
  <si>
    <t>Stedman Pl</t>
  </si>
  <si>
    <t>Steed Road</t>
  </si>
  <si>
    <t>Steel Road</t>
  </si>
  <si>
    <t>Steele St</t>
  </si>
  <si>
    <t>Steen Pl</t>
  </si>
  <si>
    <t>Steeple Rise</t>
  </si>
  <si>
    <t>Steins Ave (Private)</t>
  </si>
  <si>
    <t>Stella Dr</t>
  </si>
  <si>
    <t>Stella Maris Lane</t>
  </si>
  <si>
    <t>Stella Pl</t>
  </si>
  <si>
    <t>Stellamaris Way</t>
  </si>
  <si>
    <t>Stellata Crt</t>
  </si>
  <si>
    <t>Ranwick Park</t>
  </si>
  <si>
    <t>Stembridge Ave</t>
  </si>
  <si>
    <t>Stephanie Close</t>
  </si>
  <si>
    <t>Stephen Ave</t>
  </si>
  <si>
    <t>Stephen Lysnar Pl</t>
  </si>
  <si>
    <t>Sterling Ave</t>
  </si>
  <si>
    <t>Sterling St</t>
  </si>
  <si>
    <t>Steven St</t>
  </si>
  <si>
    <t>Stevens Road</t>
  </si>
  <si>
    <t>Stevenson Road</t>
  </si>
  <si>
    <t>Stevenson Way</t>
  </si>
  <si>
    <t>Stevensons Crescent</t>
  </si>
  <si>
    <t>Stevies Lane</t>
  </si>
  <si>
    <t>Stewart Ave</t>
  </si>
  <si>
    <t>Stewart Gibson Pl</t>
  </si>
  <si>
    <t>Stewart Pl</t>
  </si>
  <si>
    <t>Stewart Road</t>
  </si>
  <si>
    <t>Stewart St</t>
  </si>
  <si>
    <t>Stewart Street</t>
  </si>
  <si>
    <t>Stillwater Crescent</t>
  </si>
  <si>
    <t>Stilwell Road</t>
  </si>
  <si>
    <t>Stirling St</t>
  </si>
  <si>
    <t>Stitchbird Close</t>
  </si>
  <si>
    <t>Stock St</t>
  </si>
  <si>
    <t>Stockmans Lane</t>
  </si>
  <si>
    <t>Stockton Pl</t>
  </si>
  <si>
    <t>Stockyard Cres</t>
  </si>
  <si>
    <t>Stoddard Pl</t>
  </si>
  <si>
    <t>Stoddard Road</t>
  </si>
  <si>
    <t>Stokes Ave</t>
  </si>
  <si>
    <t>Stokes Road</t>
  </si>
  <si>
    <t>StolFord Cres</t>
  </si>
  <si>
    <t>Stoll Pl</t>
  </si>
  <si>
    <t>Stone Road</t>
  </si>
  <si>
    <t>Stone Street</t>
  </si>
  <si>
    <t>Stonebrook Lane</t>
  </si>
  <si>
    <t>Stonedge Lane</t>
  </si>
  <si>
    <t>Stonedon Dr</t>
  </si>
  <si>
    <t>Stonefields Ave</t>
  </si>
  <si>
    <t>Stonegate Cl</t>
  </si>
  <si>
    <t>Westgate</t>
  </si>
  <si>
    <t>Stonehill Dr</t>
  </si>
  <si>
    <t>Stonehurst Ave</t>
  </si>
  <si>
    <t>Stoneleigh Court</t>
  </si>
  <si>
    <t>Stonemason Ave</t>
  </si>
  <si>
    <t>Stonex Road</t>
  </si>
  <si>
    <t>Stoney Creek Drive</t>
  </si>
  <si>
    <t>Stoney Creek Road</t>
  </si>
  <si>
    <t>Stoneyroyd Gardens</t>
  </si>
  <si>
    <t>Stormont Pl</t>
  </si>
  <si>
    <t>Stornaway Dr</t>
  </si>
  <si>
    <t>Stott Avenue</t>
  </si>
  <si>
    <t>Stottholm Road</t>
  </si>
  <si>
    <t>Stow Pl</t>
  </si>
  <si>
    <t>Strabo Place</t>
  </si>
  <si>
    <t>Stranolar Dr</t>
  </si>
  <si>
    <t>Stranraer Cres</t>
  </si>
  <si>
    <t>StratFord Avenue</t>
  </si>
  <si>
    <t>StratFord Road</t>
  </si>
  <si>
    <t>StratFord St</t>
  </si>
  <si>
    <t>Strathfield Lane</t>
  </si>
  <si>
    <t>Strathmoor Drive</t>
  </si>
  <si>
    <t>Strathmoor Drive (Left Fork)</t>
  </si>
  <si>
    <t>Strathmoor Drive (Right Fork)</t>
  </si>
  <si>
    <t>Strathnaver Cres</t>
  </si>
  <si>
    <t>Stratton Lane</t>
  </si>
  <si>
    <t>Stratton Pl</t>
  </si>
  <si>
    <t>Streamlands Swamp Road</t>
  </si>
  <si>
    <t>Stredwick Drive</t>
  </si>
  <si>
    <t>Strid Road</t>
  </si>
  <si>
    <t>Strong St</t>
  </si>
  <si>
    <t>Stroud Pl</t>
  </si>
  <si>
    <t>Struan Pl</t>
  </si>
  <si>
    <t>Strundeen Cl</t>
  </si>
  <si>
    <t>Stuart Road (Paparata)</t>
  </si>
  <si>
    <t>Stuart Road (Pukekohe)</t>
  </si>
  <si>
    <t>Stuart St</t>
  </si>
  <si>
    <t>Stubbs Place</t>
  </si>
  <si>
    <t>Stud Way</t>
  </si>
  <si>
    <t>Studfall St</t>
  </si>
  <si>
    <t>Studholme St</t>
  </si>
  <si>
    <t>Sturdee Road</t>
  </si>
  <si>
    <t>Sturdee St</t>
  </si>
  <si>
    <t>Sturges Ave</t>
  </si>
  <si>
    <t>Sturges Road</t>
  </si>
  <si>
    <t>Sturm Ave</t>
  </si>
  <si>
    <t>Styak St</t>
  </si>
  <si>
    <t>Styca Pl</t>
  </si>
  <si>
    <t>Subritzky Ave</t>
  </si>
  <si>
    <t>Substation Road (Private)</t>
  </si>
  <si>
    <t>Subway Road (Papakura)</t>
  </si>
  <si>
    <t>Subway Road (Pukekohe)</t>
  </si>
  <si>
    <t>Success Court</t>
  </si>
  <si>
    <t>Suckling'S Lane</t>
  </si>
  <si>
    <t>Suda Pl</t>
  </si>
  <si>
    <t>Sudan Avenue</t>
  </si>
  <si>
    <t>Sudbury Tce (Private)</t>
  </si>
  <si>
    <t>Sudeley St</t>
  </si>
  <si>
    <t>Suffolk St</t>
  </si>
  <si>
    <t>Sugarloaf Road</t>
  </si>
  <si>
    <t>Suiter St</t>
  </si>
  <si>
    <t>Sullivan Ave</t>
  </si>
  <si>
    <t>Sulphur Beach Road</t>
  </si>
  <si>
    <t>Sultan Lane (Private)</t>
  </si>
  <si>
    <t>Sultan St</t>
  </si>
  <si>
    <t>Sumich Pl</t>
  </si>
  <si>
    <t>Summer St</t>
  </si>
  <si>
    <t>Summer Street</t>
  </si>
  <si>
    <t>Summerfield Lane</t>
  </si>
  <si>
    <t>Summerhill Pl</t>
  </si>
  <si>
    <t>Summerland Dr</t>
  </si>
  <si>
    <t>Summermist Dr</t>
  </si>
  <si>
    <t>Summit Dr</t>
  </si>
  <si>
    <t>Summit Drive</t>
  </si>
  <si>
    <t>Sumner St</t>
  </si>
  <si>
    <t>Sun Pl</t>
  </si>
  <si>
    <t>Larnoch</t>
  </si>
  <si>
    <t>Sun Valley</t>
  </si>
  <si>
    <t>Sunburst Avenue</t>
  </si>
  <si>
    <t>Sunburst Lane</t>
  </si>
  <si>
    <t>Sunburst St</t>
  </si>
  <si>
    <t>Suncrest Dr</t>
  </si>
  <si>
    <t>Sunderland St (Private)</t>
  </si>
  <si>
    <t>Sunderlands Road</t>
  </si>
  <si>
    <t>Sundown Avenue</t>
  </si>
  <si>
    <t>Sungrove Rise</t>
  </si>
  <si>
    <t>Sunhaven Place</t>
  </si>
  <si>
    <t>Sunhill Road</t>
  </si>
  <si>
    <t>Sunkist Bay Road</t>
  </si>
  <si>
    <t>Sunlands Dr</t>
  </si>
  <si>
    <t>Sunlight Promenade</t>
  </si>
  <si>
    <t>Sunline Ave</t>
  </si>
  <si>
    <t>Sunningdale St</t>
  </si>
  <si>
    <t>Sunny Brae Cres</t>
  </si>
  <si>
    <t>Sunny Crescent</t>
  </si>
  <si>
    <t>Sunnybrae Road</t>
  </si>
  <si>
    <t>Sunnydale Place</t>
  </si>
  <si>
    <t>Sunnyfield Crescent</t>
  </si>
  <si>
    <t>Sunnyhaven Avenue</t>
  </si>
  <si>
    <t>Sunnyheights Road</t>
  </si>
  <si>
    <t>Sunnyhill Cres</t>
  </si>
  <si>
    <t>Sunnylaw Pl</t>
  </si>
  <si>
    <t>Sunnymead Road</t>
  </si>
  <si>
    <t>Sunnynook Busway</t>
  </si>
  <si>
    <t>Sunnynook Road</t>
  </si>
  <si>
    <t>Sunnypark Ave</t>
  </si>
  <si>
    <t>Sunnyridge Pl</t>
  </si>
  <si>
    <t>Sunnyside Cres</t>
  </si>
  <si>
    <t>Sunnyside Road (Sunnyvale)</t>
  </si>
  <si>
    <t>Sunnyside Road</t>
  </si>
  <si>
    <t>Sunnyvale Road</t>
  </si>
  <si>
    <t>Sunnyvale Road (Waitakere)</t>
  </si>
  <si>
    <t>Sunnyview Ave</t>
  </si>
  <si>
    <t>Sunnyview Road</t>
  </si>
  <si>
    <t>Sunpark Pl</t>
  </si>
  <si>
    <t>Sunray Ave</t>
  </si>
  <si>
    <t>Sunrise Avenue</t>
  </si>
  <si>
    <t>Sunrise Boulevard</t>
  </si>
  <si>
    <t>Sunrise Lane</t>
  </si>
  <si>
    <t>Sunset Dr</t>
  </si>
  <si>
    <t>Sunset Road</t>
  </si>
  <si>
    <t>Sunset Road (Lla) 120-130</t>
  </si>
  <si>
    <t>Totara Vale</t>
  </si>
  <si>
    <t>Sunset Road (Lla) 14-26</t>
  </si>
  <si>
    <t>Sunset Road Bus Ramp</t>
  </si>
  <si>
    <t>Sunset View Road (East)</t>
  </si>
  <si>
    <t>Sunset View Road (West)</t>
  </si>
  <si>
    <t>Sunshine Boulevard Road 1</t>
  </si>
  <si>
    <t>Sunshine Boulevard Road 2</t>
  </si>
  <si>
    <t>Sunshine Pl</t>
  </si>
  <si>
    <t>Sunvista Avenue</t>
  </si>
  <si>
    <t>Sunvue Road</t>
  </si>
  <si>
    <t>Sun Rise</t>
  </si>
  <si>
    <t>Superclinic Road (Eastbound)</t>
  </si>
  <si>
    <t>Superclinic Road (Westbound)</t>
  </si>
  <si>
    <t>Surat Pl</t>
  </si>
  <si>
    <t>Surf Road</t>
  </si>
  <si>
    <t>Surfdale Road</t>
  </si>
  <si>
    <t>Surman Pl</t>
  </si>
  <si>
    <t>Surrey Cres</t>
  </si>
  <si>
    <t>Surrey St</t>
  </si>
  <si>
    <t>Surville Place</t>
  </si>
  <si>
    <t>Susanne Pl</t>
  </si>
  <si>
    <t>Sussex St</t>
  </si>
  <si>
    <t>Sussex Terrace</t>
  </si>
  <si>
    <t>Sutcliffe Pl</t>
  </si>
  <si>
    <t>Sutherland Road</t>
  </si>
  <si>
    <t>Sutties Lane (Private)</t>
  </si>
  <si>
    <t>Sutton Ave</t>
  </si>
  <si>
    <t>Sutton Cres (Papakura)</t>
  </si>
  <si>
    <t>Sutton Cres (Papatoetoe)</t>
  </si>
  <si>
    <t>Sutton Road (Brookby)</t>
  </si>
  <si>
    <t>Sutton Road (Drury)</t>
  </si>
  <si>
    <t>Sutton Road (Opaheke)</t>
  </si>
  <si>
    <t>Suwyn Pl</t>
  </si>
  <si>
    <t>Suwyn Pl-Waimai Ave</t>
  </si>
  <si>
    <t>Suzetta Pl</t>
  </si>
  <si>
    <t>Svendsen St</t>
  </si>
  <si>
    <t>Swaffield Road</t>
  </si>
  <si>
    <t>Swainston Road</t>
  </si>
  <si>
    <t>Swallow Dr</t>
  </si>
  <si>
    <t>Swan Cres</t>
  </si>
  <si>
    <t>Swan Hill Dr</t>
  </si>
  <si>
    <t>Swan Lane</t>
  </si>
  <si>
    <t>Swann Beach Road</t>
  </si>
  <si>
    <t>Swanson Oaks</t>
  </si>
  <si>
    <t>Swanson Road</t>
  </si>
  <si>
    <t>Swanson Road (Henderson)</t>
  </si>
  <si>
    <t>Swanson St</t>
  </si>
  <si>
    <t>Sweetcorn Pl</t>
  </si>
  <si>
    <t>Swift Ave</t>
  </si>
  <si>
    <t>Swinburne St</t>
  </si>
  <si>
    <t>Swindon Cl</t>
  </si>
  <si>
    <t>Swordfish Pl</t>
  </si>
  <si>
    <t>Sycamore Drive</t>
  </si>
  <si>
    <t>Sycamore St</t>
  </si>
  <si>
    <t>Sydenham Road</t>
  </si>
  <si>
    <t>Sydney Owen Road</t>
  </si>
  <si>
    <t>Sydney Street</t>
  </si>
  <si>
    <t>Sykes Avenue</t>
  </si>
  <si>
    <t>Sykes Road</t>
  </si>
  <si>
    <t>Sylvan Ave East</t>
  </si>
  <si>
    <t>Sylvan Ave West</t>
  </si>
  <si>
    <t>Sylvan Avenue</t>
  </si>
  <si>
    <t>Sylvan Cres</t>
  </si>
  <si>
    <t>Sylvan Gl</t>
  </si>
  <si>
    <t>Sylvan Park Avenue</t>
  </si>
  <si>
    <t>Sylvan Park Avenue Lower</t>
  </si>
  <si>
    <t>Sylvan Park Avenue Upper</t>
  </si>
  <si>
    <t>Sylvan Valley Ave</t>
  </si>
  <si>
    <t>Sylvania Cres</t>
  </si>
  <si>
    <t>Sylvester Ave</t>
  </si>
  <si>
    <t>Sylvia Ave (Private)</t>
  </si>
  <si>
    <t>Unknown ?Penrose</t>
  </si>
  <si>
    <t>Sylvia Park Road</t>
  </si>
  <si>
    <t>Sylvia Road</t>
  </si>
  <si>
    <t>Symonds St (City)</t>
  </si>
  <si>
    <t>Ak Cen/Eden Ter/Gra/Newt</t>
  </si>
  <si>
    <t>Symonds St (Onehunga)</t>
  </si>
  <si>
    <t>Symonds St Extension (Onehunga)</t>
  </si>
  <si>
    <t>Symonds/Wellesley East Ramp</t>
  </si>
  <si>
    <t>Syntax Pl</t>
  </si>
  <si>
    <t>Syracuse Place</t>
  </si>
  <si>
    <t>Syrah Cres</t>
  </si>
  <si>
    <t>Taatahi St</t>
  </si>
  <si>
    <t>Tabago Pl</t>
  </si>
  <si>
    <t>Tabitha Cres</t>
  </si>
  <si>
    <t>Tableau Place</t>
  </si>
  <si>
    <t>Tacitus Place</t>
  </si>
  <si>
    <t>Tacoma Road</t>
  </si>
  <si>
    <t>Tacon Pl</t>
  </si>
  <si>
    <t>Tadley Crt</t>
  </si>
  <si>
    <t>Tagalad Road</t>
  </si>
  <si>
    <t>Tagata Way</t>
  </si>
  <si>
    <t>Tagor St</t>
  </si>
  <si>
    <t>Taha Road (Te Atatu)</t>
  </si>
  <si>
    <t>Taha Road</t>
  </si>
  <si>
    <t>Tahapa Cres</t>
  </si>
  <si>
    <t>Taharoto Road</t>
  </si>
  <si>
    <t>Tahatai Road</t>
  </si>
  <si>
    <t>Tahatai St</t>
  </si>
  <si>
    <t>Tahekeroa Road</t>
  </si>
  <si>
    <t>Tahi Road</t>
  </si>
  <si>
    <t>Tahi Tce</t>
  </si>
  <si>
    <t>Tahinga Dr (Private)</t>
  </si>
  <si>
    <t>Tahinga Street</t>
  </si>
  <si>
    <t>Tahora Ave</t>
  </si>
  <si>
    <t>Tahu Crescent</t>
  </si>
  <si>
    <t>Tahuna Pa Road</t>
  </si>
  <si>
    <t>Tahuna St</t>
  </si>
  <si>
    <t>Tahurangatira Road</t>
  </si>
  <si>
    <t>Tahuri Road</t>
  </si>
  <si>
    <t>Taiapa Road</t>
  </si>
  <si>
    <t>Taiawa Place</t>
  </si>
  <si>
    <t>Taiere Tce</t>
  </si>
  <si>
    <t>Taihiki Road</t>
  </si>
  <si>
    <t>Taikata Road</t>
  </si>
  <si>
    <t>Taiko Crt</t>
  </si>
  <si>
    <t>Tainui Road</t>
  </si>
  <si>
    <t>Tainui Road (Awhitu)</t>
  </si>
  <si>
    <t>Tainui Road (Howick)</t>
  </si>
  <si>
    <t>Tainui Road (Waitakere)</t>
  </si>
  <si>
    <t>Tainui Road (Devonport)</t>
  </si>
  <si>
    <t>Tainui Street</t>
  </si>
  <si>
    <t>Tainui Tce</t>
  </si>
  <si>
    <t>Taioma Cres</t>
  </si>
  <si>
    <t>Taipan Pl</t>
  </si>
  <si>
    <t>Taipari Road</t>
  </si>
  <si>
    <t>Tairere Cres</t>
  </si>
  <si>
    <t>Tairere Road</t>
  </si>
  <si>
    <t>Tait Place</t>
  </si>
  <si>
    <t>Tait St</t>
  </si>
  <si>
    <t>Taitapu St</t>
  </si>
  <si>
    <t>Taitimu Dr</t>
  </si>
  <si>
    <t>Taitokerau Way</t>
  </si>
  <si>
    <t>Taitua Dr</t>
  </si>
  <si>
    <t>Taka St</t>
  </si>
  <si>
    <t>Takahe Road</t>
  </si>
  <si>
    <t>Takanini Road</t>
  </si>
  <si>
    <t>Takanini School Road</t>
  </si>
  <si>
    <t>Takapu St</t>
  </si>
  <si>
    <t xml:space="preserve">Titirangi </t>
  </si>
  <si>
    <t>Takapuna Landing</t>
  </si>
  <si>
    <t>Northcote/Takapuna</t>
  </si>
  <si>
    <t>Takarunga Road</t>
  </si>
  <si>
    <t>Takatu Pl</t>
  </si>
  <si>
    <t>Takatu Road</t>
  </si>
  <si>
    <t>Takatu</t>
  </si>
  <si>
    <t>Takau St</t>
  </si>
  <si>
    <t>Takitimu St</t>
  </si>
  <si>
    <t>Takutai Ave</t>
  </si>
  <si>
    <t>Takutai St</t>
  </si>
  <si>
    <t>Talavera Pl</t>
  </si>
  <si>
    <t>Talga Pl</t>
  </si>
  <si>
    <t>Tallington Crescent</t>
  </si>
  <si>
    <t>Talmar Pl</t>
  </si>
  <si>
    <t>Tama Quadrant</t>
  </si>
  <si>
    <t>Tamahere Drive</t>
  </si>
  <si>
    <t>Tamahunga Drive</t>
  </si>
  <si>
    <t>Tamaki Ave</t>
  </si>
  <si>
    <t>Tamaki Bay Dr</t>
  </si>
  <si>
    <t>Tamaki Dr</t>
  </si>
  <si>
    <t>Ak Cen/Ora/Kohi/Mb/St Hel</t>
  </si>
  <si>
    <t>Tamar Pl</t>
  </si>
  <si>
    <t>Tamariki Ave (Kelston)</t>
  </si>
  <si>
    <t>Tamariki Avenue</t>
  </si>
  <si>
    <t>Tamatea Ave</t>
  </si>
  <si>
    <t>Tamatea Drive</t>
  </si>
  <si>
    <t>Tamerlane Road</t>
  </si>
  <si>
    <t>Tampin Road</t>
  </si>
  <si>
    <t>Tamworth Cl</t>
  </si>
  <si>
    <t>Tanah Merah Dr</t>
  </si>
  <si>
    <t>Tane Road</t>
  </si>
  <si>
    <t>Tane St</t>
  </si>
  <si>
    <t>Tanekaha Road</t>
  </si>
  <si>
    <t>Tanekaha St</t>
  </si>
  <si>
    <t>Tangaroa St</t>
  </si>
  <si>
    <t>Tangelo Pl</t>
  </si>
  <si>
    <t>Tangihua St (Northbound)</t>
  </si>
  <si>
    <t>Tangihua St (Southbound)</t>
  </si>
  <si>
    <t>Tanglewood Pl</t>
  </si>
  <si>
    <t>Tango Pl</t>
  </si>
  <si>
    <t>Tania Pl</t>
  </si>
  <si>
    <t>Taniwha St</t>
  </si>
  <si>
    <t>Wai O Taiki Bay/Glen Innes</t>
  </si>
  <si>
    <t>Tanners Road</t>
  </si>
  <si>
    <t>Tannock Pl</t>
  </si>
  <si>
    <t>Tanoa Pl</t>
  </si>
  <si>
    <t>Tansley Ave</t>
  </si>
  <si>
    <t>Taonui St</t>
  </si>
  <si>
    <t>Tapora St</t>
  </si>
  <si>
    <t>Tapu Bush Road</t>
  </si>
  <si>
    <t>Tapu Road</t>
  </si>
  <si>
    <t>Tara Piroe Ave</t>
  </si>
  <si>
    <t>Tara Place</t>
  </si>
  <si>
    <t>Tara Road</t>
  </si>
  <si>
    <t>Tarahanga Street</t>
  </si>
  <si>
    <t>Taraire Road</t>
  </si>
  <si>
    <t>Taraire St</t>
  </si>
  <si>
    <t>Taramea St</t>
  </si>
  <si>
    <t>Taranaki Road</t>
  </si>
  <si>
    <t>Taranto Pl</t>
  </si>
  <si>
    <t>Taranui Pl</t>
  </si>
  <si>
    <t>Tarata Cres</t>
  </si>
  <si>
    <t>Tarata St</t>
  </si>
  <si>
    <t>Taratoa St</t>
  </si>
  <si>
    <t>Tarawera Road</t>
  </si>
  <si>
    <t>Tarawera Tce</t>
  </si>
  <si>
    <t>Taremaro Pl</t>
  </si>
  <si>
    <t>Target Court</t>
  </si>
  <si>
    <t>Target Court Link</t>
  </si>
  <si>
    <t>Target Road</t>
  </si>
  <si>
    <t>Target St</t>
  </si>
  <si>
    <t>Tarndale Grove</t>
  </si>
  <si>
    <t>Tarnica Road</t>
  </si>
  <si>
    <t>Taroka Close</t>
  </si>
  <si>
    <t>Tarrant Road</t>
  </si>
  <si>
    <t>Tasman Ave</t>
  </si>
  <si>
    <t>Tasman Ave (Waitakere)</t>
  </si>
  <si>
    <t>Tasman Dr</t>
  </si>
  <si>
    <t>Tasman St</t>
  </si>
  <si>
    <t>Tasman View Road</t>
  </si>
  <si>
    <t>Tasman View Road Extension</t>
  </si>
  <si>
    <t>Tatariki St</t>
  </si>
  <si>
    <t>Tatau Way</t>
  </si>
  <si>
    <t>Tate Gr (Private)</t>
  </si>
  <si>
    <t>Tate Pl (Otara)</t>
  </si>
  <si>
    <t>Tates Court</t>
  </si>
  <si>
    <t>Tatham Road</t>
  </si>
  <si>
    <t>Tatua Pl</t>
  </si>
  <si>
    <t>Tatyana Pl</t>
  </si>
  <si>
    <t>Tauhara St</t>
  </si>
  <si>
    <t>Tauhinu Road</t>
  </si>
  <si>
    <t>Tauhoa Road</t>
  </si>
  <si>
    <t>Taumata Road (Sandringham)</t>
  </si>
  <si>
    <t>Taumata Road</t>
  </si>
  <si>
    <t>Taumata Street</t>
  </si>
  <si>
    <t>Taunton Tce (East)</t>
  </si>
  <si>
    <t>Taunton Tce (West)</t>
  </si>
  <si>
    <t>Tauoma Cres</t>
  </si>
  <si>
    <t>Taupaki Road</t>
  </si>
  <si>
    <t>Taupata St</t>
  </si>
  <si>
    <t>Taupiko Pl</t>
  </si>
  <si>
    <t>Taupo St (Green Bay)</t>
  </si>
  <si>
    <t>Taupo St (New Lynn)</t>
  </si>
  <si>
    <t>Tauranga Place</t>
  </si>
  <si>
    <t>Taurangaruru Road</t>
  </si>
  <si>
    <t>Taurarua Tce</t>
  </si>
  <si>
    <t>Taurima Ave</t>
  </si>
  <si>
    <t>Taurus Crescent</t>
  </si>
  <si>
    <t>Tautari St</t>
  </si>
  <si>
    <t>Tavern Lane</t>
  </si>
  <si>
    <t>Tavern Road</t>
  </si>
  <si>
    <t>Tavistock St</t>
  </si>
  <si>
    <t>Tawa Cres</t>
  </si>
  <si>
    <t>Tawa Drive</t>
  </si>
  <si>
    <t>Tawa Pl</t>
  </si>
  <si>
    <t>Tawa Road</t>
  </si>
  <si>
    <t>Onehunga/Greenlane</t>
  </si>
  <si>
    <t>Tawa Road (Waitakere)</t>
  </si>
  <si>
    <t>Tawa St</t>
  </si>
  <si>
    <t>Tawaki Ave</t>
  </si>
  <si>
    <t>Tawari Road</t>
  </si>
  <si>
    <t>Tawari St</t>
  </si>
  <si>
    <t>Tawariki St</t>
  </si>
  <si>
    <t>Tawavale Crescent</t>
  </si>
  <si>
    <t>Tawera Road</t>
  </si>
  <si>
    <t>Tawhana Crescent</t>
  </si>
  <si>
    <t>Tawhero Road</t>
  </si>
  <si>
    <t>Tawhiri Road</t>
  </si>
  <si>
    <t>Tawini Road</t>
  </si>
  <si>
    <t>Tay St</t>
  </si>
  <si>
    <t>Taylor Cl (Private)</t>
  </si>
  <si>
    <t>Taylor Crt (Private)</t>
  </si>
  <si>
    <t>Taylor Road</t>
  </si>
  <si>
    <t>Taylor Road (Mangere)</t>
  </si>
  <si>
    <t>Taylor Road (Waimauku)</t>
  </si>
  <si>
    <t>Taylor St</t>
  </si>
  <si>
    <t>Taylors Road (East)</t>
  </si>
  <si>
    <t>Taylors Road (West)</t>
  </si>
  <si>
    <t>Taynith Place</t>
  </si>
  <si>
    <t>Te Ahuahu Road</t>
  </si>
  <si>
    <t>Te Akau Cres</t>
  </si>
  <si>
    <t>Te Akitai Green</t>
  </si>
  <si>
    <t>Te Anau Pl</t>
  </si>
  <si>
    <t xml:space="preserve"> Te Aparangi Road</t>
  </si>
  <si>
    <t>Te Apunga Pl</t>
  </si>
  <si>
    <t>Te Ara Kahikatea</t>
  </si>
  <si>
    <t>Te Ara Kahikatea Rab</t>
  </si>
  <si>
    <t>Te Arai Point Road</t>
  </si>
  <si>
    <t>Te Araroa Road</t>
  </si>
  <si>
    <t>Te Arawa St</t>
  </si>
  <si>
    <t>Te Aroha Ave (Private)</t>
  </si>
  <si>
    <t>Te Atatu Road</t>
  </si>
  <si>
    <t>Te Atatu Road (Southbound)</t>
  </si>
  <si>
    <t>Te Aute Ridge Road East</t>
  </si>
  <si>
    <t>Te Aute Ridge Road West</t>
  </si>
  <si>
    <t>Te Hana Road</t>
  </si>
  <si>
    <t>Te Henga Road</t>
  </si>
  <si>
    <t>Te Hoe Grove</t>
  </si>
  <si>
    <t>Te Hoe Grove Side Road</t>
  </si>
  <si>
    <t>Te Irirangi Dr (East Bound/Manukau)</t>
  </si>
  <si>
    <t>Te Irirangi Dr (East Bound/Tamaki)</t>
  </si>
  <si>
    <t>Te Irirangi Dr (West Bound/Manukau)</t>
  </si>
  <si>
    <t>Te Irirangi Dr (West Bound/Tamaki)</t>
  </si>
  <si>
    <t>Te Kahu Pl</t>
  </si>
  <si>
    <t>Te Kanae Road</t>
  </si>
  <si>
    <t>Te Kanawa Cres</t>
  </si>
  <si>
    <t>Te Kapa Place</t>
  </si>
  <si>
    <t>Te Kauri Place</t>
  </si>
  <si>
    <t>Te Kawa Pass</t>
  </si>
  <si>
    <t>Te Kawa Road</t>
  </si>
  <si>
    <t>Te Kea Place</t>
  </si>
  <si>
    <t>Te Koa Road</t>
  </si>
  <si>
    <t>Te Koha Road (East Tamaki)</t>
  </si>
  <si>
    <t>Te Koha Road (Golfland/Huntington Park)</t>
  </si>
  <si>
    <t>Golfland/Huntington Park</t>
  </si>
  <si>
    <t>Te Kowhai Pl</t>
  </si>
  <si>
    <t>Te Makiri Road</t>
  </si>
  <si>
    <t>Te Mana Place</t>
  </si>
  <si>
    <t>Te Marama Road</t>
  </si>
  <si>
    <t>Te Matuku Point Lane (Private)</t>
  </si>
  <si>
    <t>Te Mauri Place</t>
  </si>
  <si>
    <t>Te Miro Lane (Private)</t>
  </si>
  <si>
    <t>Te Moau Avenue</t>
  </si>
  <si>
    <t>Te Motu Way</t>
  </si>
  <si>
    <t>Te Ngaio Point Road</t>
  </si>
  <si>
    <t>Te Pai Pl</t>
  </si>
  <si>
    <t>Te Papa Road</t>
  </si>
  <si>
    <t>Te Pene Road</t>
  </si>
  <si>
    <t>Te Pua School Road</t>
  </si>
  <si>
    <t>Te Puru Dr</t>
  </si>
  <si>
    <t>Te Ra Road</t>
  </si>
  <si>
    <t>Te Rangitawhiri Road</t>
  </si>
  <si>
    <t>Te Ruru Way</t>
  </si>
  <si>
    <t>Te Taou Cres</t>
  </si>
  <si>
    <t>Te Toki Road</t>
  </si>
  <si>
    <t>Te Toro Road</t>
  </si>
  <si>
    <t>Te Wharau Drive</t>
  </si>
  <si>
    <t>Te Whau Dr</t>
  </si>
  <si>
    <t>Te Wiata Pl</t>
  </si>
  <si>
    <t>Teak Gr</t>
  </si>
  <si>
    <t>Teal Crescent</t>
  </si>
  <si>
    <t>Tearoe Road</t>
  </si>
  <si>
    <t>Tecoma St</t>
  </si>
  <si>
    <t>Ted William St</t>
  </si>
  <si>
    <t>Teddybear Lane</t>
  </si>
  <si>
    <t>Teed Lane</t>
  </si>
  <si>
    <t>Teed St</t>
  </si>
  <si>
    <t>Teelin Pl</t>
  </si>
  <si>
    <t>Tegal Road</t>
  </si>
  <si>
    <t>Tekapo Rise</t>
  </si>
  <si>
    <t>Telephone Road</t>
  </si>
  <si>
    <t>TelFord Ave</t>
  </si>
  <si>
    <t>Tellin Cl</t>
  </si>
  <si>
    <t>Telpher St (Private)</t>
  </si>
  <si>
    <t>Telstar Place</t>
  </si>
  <si>
    <t>Temple St</t>
  </si>
  <si>
    <t>Templeton Pl</t>
  </si>
  <si>
    <t>Tempo Place</t>
  </si>
  <si>
    <t>Temuka Gardens</t>
  </si>
  <si>
    <t>Temuri Pl</t>
  </si>
  <si>
    <t>Tenbless Road</t>
  </si>
  <si>
    <t>Tender Road</t>
  </si>
  <si>
    <t>Tenetahi Road</t>
  </si>
  <si>
    <t>Tennessee Ave</t>
  </si>
  <si>
    <t>Tennis Lane</t>
  </si>
  <si>
    <t>Tennyson Avenue</t>
  </si>
  <si>
    <t>Tennyson St</t>
  </si>
  <si>
    <t>Tennyson Street</t>
  </si>
  <si>
    <t>Tensing Pl</t>
  </si>
  <si>
    <t>Tenterden Ave</t>
  </si>
  <si>
    <t>Tenzing Lane</t>
  </si>
  <si>
    <t>Teo Lane  (Private)</t>
  </si>
  <si>
    <t>Tephra Blvd</t>
  </si>
  <si>
    <t>Tercel Pl</t>
  </si>
  <si>
    <t>Tern Place</t>
  </si>
  <si>
    <t>Terra Nova St</t>
  </si>
  <si>
    <t>Terracotta Dr</t>
  </si>
  <si>
    <t>Terrasini Dr (North)</t>
  </si>
  <si>
    <t>Terrasini Dr (South)</t>
  </si>
  <si>
    <t>Terry Pl</t>
  </si>
  <si>
    <t>Terry Smyth Drive</t>
  </si>
  <si>
    <t>Terry St</t>
  </si>
  <si>
    <t>Terrylyn Drive</t>
  </si>
  <si>
    <t>Tesla Place</t>
  </si>
  <si>
    <t>Tetbury Pl</t>
  </si>
  <si>
    <t>Tetley Road</t>
  </si>
  <si>
    <t>Tetrarch Place</t>
  </si>
  <si>
    <t>Teviot Place</t>
  </si>
  <si>
    <t>Thalia Place</t>
  </si>
  <si>
    <t>Thames Pl</t>
  </si>
  <si>
    <t>Thames St</t>
  </si>
  <si>
    <t>Thanet Ave</t>
  </si>
  <si>
    <t>Thatcher St</t>
  </si>
  <si>
    <t>The Anchorage (Gulf Harbour)</t>
  </si>
  <si>
    <t>The Anchorage (Sunnyhills)</t>
  </si>
  <si>
    <t>The Avenue</t>
  </si>
  <si>
    <t>The Avenue (Albany)</t>
  </si>
  <si>
    <t>The Avenue (Wellsford)</t>
  </si>
  <si>
    <t>The Boardwalk (Private)</t>
  </si>
  <si>
    <t>The Boulevard</t>
  </si>
  <si>
    <t>The Brae</t>
  </si>
  <si>
    <t>The Bullock Track</t>
  </si>
  <si>
    <t>The Circle</t>
  </si>
  <si>
    <t>The Close</t>
  </si>
  <si>
    <t>The Concourse</t>
  </si>
  <si>
    <t>The Crescent (Parnell/East)</t>
  </si>
  <si>
    <t>The Crescent (Parnell/West)</t>
  </si>
  <si>
    <t>The Crescent (Tindalls Bay)</t>
  </si>
  <si>
    <t>The Crest</t>
  </si>
  <si>
    <t>The Drive</t>
  </si>
  <si>
    <t>The Drive (Waitakere)</t>
  </si>
  <si>
    <t>The Enclave</t>
  </si>
  <si>
    <t>The Esplanade - Campbells Bay</t>
  </si>
  <si>
    <t>The Esplanade - Castor Bay</t>
  </si>
  <si>
    <t>The Esplanade - Castor Bay Accway</t>
  </si>
  <si>
    <t>The Esplanade (Huruhi Bay)</t>
  </si>
  <si>
    <t>The Esplanade (Huruhi Bay/East)</t>
  </si>
  <si>
    <t>The Esplanade (Huruhi Bay/West)</t>
  </si>
  <si>
    <t>The Esplanade (Manly)</t>
  </si>
  <si>
    <t>The Esplanade (Pakuranga)</t>
  </si>
  <si>
    <t>The Esplanade (Palm Beach)</t>
  </si>
  <si>
    <t>The Furlong</t>
  </si>
  <si>
    <t>The Glade (Algies Bay)</t>
  </si>
  <si>
    <t>The Glade (Pukekohe)</t>
  </si>
  <si>
    <t>The Glade Loop</t>
  </si>
  <si>
    <t>The Glade North</t>
  </si>
  <si>
    <t>The Glebe</t>
  </si>
  <si>
    <t>The Glen</t>
  </si>
  <si>
    <t>The Green</t>
  </si>
  <si>
    <t>The Grove (Titirangi)</t>
  </si>
  <si>
    <t>The Grove (Red Beach)</t>
  </si>
  <si>
    <t>The Heritage (Private)</t>
  </si>
  <si>
    <t>The Knoll</t>
  </si>
  <si>
    <t>The Lane</t>
  </si>
  <si>
    <t>The Lea</t>
  </si>
  <si>
    <t>The Link</t>
  </si>
  <si>
    <t>The Mews (Howick)</t>
  </si>
  <si>
    <t>The Mews (Mount Roskill)</t>
  </si>
  <si>
    <t>The Nook</t>
  </si>
  <si>
    <t>The Oaks (Private)</t>
  </si>
  <si>
    <t>The Oasis (Private)</t>
  </si>
  <si>
    <t>The Oval (Paramoremo)</t>
  </si>
  <si>
    <t>The Oval (Green Bay)</t>
  </si>
  <si>
    <t>The Parade</t>
  </si>
  <si>
    <t>The Parade (Pakuranga)</t>
  </si>
  <si>
    <t>The Parade (Waitakere)</t>
  </si>
  <si>
    <t>The Prom</t>
  </si>
  <si>
    <t>The Promenade Central</t>
  </si>
  <si>
    <t>The Rise (Gulf Harbour)</t>
  </si>
  <si>
    <t>The Rise (Rosedale)</t>
  </si>
  <si>
    <t>The Rise (St Heliers)</t>
  </si>
  <si>
    <t>The Rise (Rodney)</t>
  </si>
  <si>
    <t>The Ritz</t>
  </si>
  <si>
    <t>The Rosebowl</t>
  </si>
  <si>
    <t>The Southern Isle</t>
  </si>
  <si>
    <t>The Spinney</t>
  </si>
  <si>
    <t>The Station Crescent</t>
  </si>
  <si>
    <t>The Strand (Parnell)</t>
  </si>
  <si>
    <t>Parnell/Ak Cen</t>
  </si>
  <si>
    <t>The Strand (Takapuna)</t>
  </si>
  <si>
    <t>The Strand (Waiheke)</t>
  </si>
  <si>
    <t>The Strand (Waiwera)</t>
  </si>
  <si>
    <t>The Strand East</t>
  </si>
  <si>
    <t>The Strand Lla (St Georges Bay-End)</t>
  </si>
  <si>
    <t>The Terrace (Takapuna)</t>
  </si>
  <si>
    <t>The Terrace (Green Bay)</t>
  </si>
  <si>
    <t>The Terrace (Herald Island)</t>
  </si>
  <si>
    <t>The Track</t>
  </si>
  <si>
    <t>The Warehouse Way</t>
  </si>
  <si>
    <t>Akoranga</t>
  </si>
  <si>
    <t>The Way (Private)</t>
  </si>
  <si>
    <t>Theban Place</t>
  </si>
  <si>
    <t>Thelma Crescent</t>
  </si>
  <si>
    <t>Theodora Place</t>
  </si>
  <si>
    <t>Third Ave (Kingsland)</t>
  </si>
  <si>
    <t>Third Ave (Orere Point)</t>
  </si>
  <si>
    <t>Third Ave (Waiheke)</t>
  </si>
  <si>
    <t>Third View Ave</t>
  </si>
  <si>
    <t>Thirlmere Rise</t>
  </si>
  <si>
    <t>Thistle Cl</t>
  </si>
  <si>
    <t>Thistle Terrace</t>
  </si>
  <si>
    <t>Thistledew Place</t>
  </si>
  <si>
    <t>Thom St</t>
  </si>
  <si>
    <t>Thomas Ave (Mt Albert)</t>
  </si>
  <si>
    <t>Thomas Ave (Te Atatu Peninsula)</t>
  </si>
  <si>
    <t>Thomas Hamer Place</t>
  </si>
  <si>
    <t>Thomas Hunter Lane</t>
  </si>
  <si>
    <t>Thomas Moore Pl</t>
  </si>
  <si>
    <t>Thomas Peacock Pl</t>
  </si>
  <si>
    <t>Thomas Road</t>
  </si>
  <si>
    <t>Thomas Road (Mangere)</t>
  </si>
  <si>
    <t>Thomas Road (Manukau Heights)</t>
  </si>
  <si>
    <t>Thomas Rea Pl</t>
  </si>
  <si>
    <t>Thompson Park Road</t>
  </si>
  <si>
    <t>Thompson Road</t>
  </si>
  <si>
    <t>Thompson Road (North)</t>
  </si>
  <si>
    <t>Thompson St</t>
  </si>
  <si>
    <t>Thompson Tce</t>
  </si>
  <si>
    <t>Thomson Road (Kaipara Flats)</t>
  </si>
  <si>
    <t>Thomson St</t>
  </si>
  <si>
    <t>Thorburn Avenue</t>
  </si>
  <si>
    <t>Thorley St</t>
  </si>
  <si>
    <t>Thorn Pl</t>
  </si>
  <si>
    <t>Thornbill Rise</t>
  </si>
  <si>
    <t>Thornbury Cres (Clevedon)</t>
  </si>
  <si>
    <t>Thornbury Cres (East Tamaki Heights)</t>
  </si>
  <si>
    <t>Thornhill Pl</t>
  </si>
  <si>
    <t>Thornlea Gr</t>
  </si>
  <si>
    <t>Thornlow St</t>
  </si>
  <si>
    <t>Thornton Green</t>
  </si>
  <si>
    <t>Thornton Road</t>
  </si>
  <si>
    <t>Thorp St</t>
  </si>
  <si>
    <t>Thorps Quarry Road</t>
  </si>
  <si>
    <t>Three Kings Gr (Private)</t>
  </si>
  <si>
    <t>Three Oaks Drive</t>
  </si>
  <si>
    <t>Thuja St</t>
  </si>
  <si>
    <t>Thurso Lane</t>
  </si>
  <si>
    <t>Thurston Pl</t>
  </si>
  <si>
    <t>Thyme Crt</t>
  </si>
  <si>
    <t>Ti Nana Cres</t>
  </si>
  <si>
    <t>Ti Point Road</t>
  </si>
  <si>
    <t>Ti Rakau Dr (Pakuranga)</t>
  </si>
  <si>
    <t>Ti Rakau Dr (East Tamaki)</t>
  </si>
  <si>
    <t>East Tamaki/Golflands</t>
  </si>
  <si>
    <t>Tiaka Pl</t>
  </si>
  <si>
    <t>Tiari Pl</t>
  </si>
  <si>
    <t>Tiber Road</t>
  </si>
  <si>
    <t>Tidal Road</t>
  </si>
  <si>
    <t>Tide Cl</t>
  </si>
  <si>
    <t>Tidey Road</t>
  </si>
  <si>
    <t>Tiffany Cl</t>
  </si>
  <si>
    <t>Tiger Dr</t>
  </si>
  <si>
    <t>Tiger Moth St</t>
  </si>
  <si>
    <t>Tihi St</t>
  </si>
  <si>
    <t>Tika St</t>
  </si>
  <si>
    <t>Tiki St</t>
  </si>
  <si>
    <t>Tiki St (Waitakere)</t>
  </si>
  <si>
    <t>Tilberg St</t>
  </si>
  <si>
    <t>Tilbrook Pl</t>
  </si>
  <si>
    <t>Tilbury Pl</t>
  </si>
  <si>
    <t>Tilden Avenue</t>
  </si>
  <si>
    <t>Tilden St</t>
  </si>
  <si>
    <t>Tilia Pl</t>
  </si>
  <si>
    <t>Tiller Court</t>
  </si>
  <si>
    <t>Timandra Pl</t>
  </si>
  <si>
    <t>Timaru Pl</t>
  </si>
  <si>
    <t>Timber Place</t>
  </si>
  <si>
    <t>Timberly Road</t>
  </si>
  <si>
    <t>Times Pl</t>
  </si>
  <si>
    <t>Timewell Lane</t>
  </si>
  <si>
    <t>Timothy Pl</t>
  </si>
  <si>
    <t>Tina Pl</t>
  </si>
  <si>
    <t>Tindall Cres</t>
  </si>
  <si>
    <t>Tindall Road</t>
  </si>
  <si>
    <t>Tindalls Bay Road</t>
  </si>
  <si>
    <t>Tington Ave</t>
  </si>
  <si>
    <t>Tinkler Pl</t>
  </si>
  <si>
    <t>Tinley St</t>
  </si>
  <si>
    <t>Tinopai Road</t>
  </si>
  <si>
    <t>Tinturn Pl</t>
  </si>
  <si>
    <t>Tio Lane</t>
  </si>
  <si>
    <t>Tioro Lane  (Private)</t>
  </si>
  <si>
    <t>Tipau Street</t>
  </si>
  <si>
    <t>Tipene Pl</t>
  </si>
  <si>
    <t>Tipperary Lane</t>
  </si>
  <si>
    <t>Tippett St</t>
  </si>
  <si>
    <t>Tir Conaill Ave</t>
  </si>
  <si>
    <t>Tiraumea Dr</t>
  </si>
  <si>
    <t>Tiri Pl</t>
  </si>
  <si>
    <t>Tiri Road</t>
  </si>
  <si>
    <t>Tiri Road (Manly)</t>
  </si>
  <si>
    <t>Tiri Road (Takapuna)</t>
  </si>
  <si>
    <t>Tiri Tiri Road</t>
  </si>
  <si>
    <t>Tiri View Place</t>
  </si>
  <si>
    <t>Tiri View Road</t>
  </si>
  <si>
    <t>Tirimoana Road</t>
  </si>
  <si>
    <t>Tiriwa Dr</t>
  </si>
  <si>
    <t>Tirohanga Ave</t>
  </si>
  <si>
    <t>Tirohunga Dr</t>
  </si>
  <si>
    <t>Tironui Road</t>
  </si>
  <si>
    <t>Tironui Station Road East</t>
  </si>
  <si>
    <t>Tironui Station Road West</t>
  </si>
  <si>
    <t>Tiroroa Ave</t>
  </si>
  <si>
    <t>Tirotai Cres</t>
  </si>
  <si>
    <t>Tisdall Cres</t>
  </si>
  <si>
    <t>Titahi St</t>
  </si>
  <si>
    <t>Titai St</t>
  </si>
  <si>
    <t>Titan Place</t>
  </si>
  <si>
    <t>Titch Pl</t>
  </si>
  <si>
    <t>Titchener St</t>
  </si>
  <si>
    <t>Titchmarsh Cres</t>
  </si>
  <si>
    <t>Titi Road</t>
  </si>
  <si>
    <t>Titi St</t>
  </si>
  <si>
    <t>Titirangi Beach Road</t>
  </si>
  <si>
    <t>Titirangi Road</t>
  </si>
  <si>
    <t>Titiwai Place</t>
  </si>
  <si>
    <t>Titoki Ave</t>
  </si>
  <si>
    <t>Titoki Place</t>
  </si>
  <si>
    <t>Titoki St</t>
  </si>
  <si>
    <t>Titoki St (Waitakere)</t>
  </si>
  <si>
    <t>Tiverton Road</t>
  </si>
  <si>
    <t>Tivoli Crt</t>
  </si>
  <si>
    <t>Tiwai Road</t>
  </si>
  <si>
    <t>Tizard Road</t>
  </si>
  <si>
    <t>Toatoa Pl</t>
  </si>
  <si>
    <t>Tobago Place</t>
  </si>
  <si>
    <t>Tobin St</t>
  </si>
  <si>
    <t>Tobruk Crescent</t>
  </si>
  <si>
    <t>Tobruk Road</t>
  </si>
  <si>
    <t>Todd Pl</t>
  </si>
  <si>
    <t>Toheroa St</t>
  </si>
  <si>
    <t>Tohora Cresent</t>
  </si>
  <si>
    <t>Tohunga Cres</t>
  </si>
  <si>
    <t>Toi Toi Place</t>
  </si>
  <si>
    <t>Tokay Place</t>
  </si>
  <si>
    <t>Tokerau Cres</t>
  </si>
  <si>
    <t>Tokomaru St</t>
  </si>
  <si>
    <t>Tolben Pl</t>
  </si>
  <si>
    <t>Tole St</t>
  </si>
  <si>
    <t>Toledo Ave</t>
  </si>
  <si>
    <t>Tolich Pl</t>
  </si>
  <si>
    <t>Tollana Road</t>
  </si>
  <si>
    <t>Tolvah Pl</t>
  </si>
  <si>
    <t>Tom Clark Lane</t>
  </si>
  <si>
    <t>Tom Pearce Dr (Airport)</t>
  </si>
  <si>
    <t>Tomarata Valley Road</t>
  </si>
  <si>
    <t>Tomas Street</t>
  </si>
  <si>
    <t>Tomes Lane</t>
  </si>
  <si>
    <t>Tomintoul Pl</t>
  </si>
  <si>
    <t>Tomlin Pl</t>
  </si>
  <si>
    <t>Tomlinson St</t>
  </si>
  <si>
    <t>Tomo St</t>
  </si>
  <si>
    <t>Tomuri Pl</t>
  </si>
  <si>
    <t>Tonar Street</t>
  </si>
  <si>
    <t>Tongariro St</t>
  </si>
  <si>
    <t>Tongeren Sq</t>
  </si>
  <si>
    <t>Tongue Farm Road</t>
  </si>
  <si>
    <t>Tonkin Drive</t>
  </si>
  <si>
    <t>Tonkin Pl</t>
  </si>
  <si>
    <t>Tonks St</t>
  </si>
  <si>
    <t>Tonson Pl</t>
  </si>
  <si>
    <t>Tonu'U Crt</t>
  </si>
  <si>
    <t>Tony Segedin Dr</t>
  </si>
  <si>
    <t>Tony St</t>
  </si>
  <si>
    <t>Tooley St</t>
  </si>
  <si>
    <t>Toomer Pl</t>
  </si>
  <si>
    <t>Top Road (Pukekohe)</t>
  </si>
  <si>
    <t>Top Road</t>
  </si>
  <si>
    <t>Topaz Pl</t>
  </si>
  <si>
    <t>Topland Dr</t>
  </si>
  <si>
    <t>Topliss Drive</t>
  </si>
  <si>
    <t>Torbay Heights</t>
  </si>
  <si>
    <t>Torea Road</t>
  </si>
  <si>
    <t>Torelesse Road</t>
  </si>
  <si>
    <t>Torino St</t>
  </si>
  <si>
    <t>Torkar Road</t>
  </si>
  <si>
    <t>Tornado Pl</t>
  </si>
  <si>
    <t>Tornish Dr</t>
  </si>
  <si>
    <t>Toroa Street</t>
  </si>
  <si>
    <t>Toroa Tce</t>
  </si>
  <si>
    <t>Torokina Pl</t>
  </si>
  <si>
    <t>Torquay</t>
  </si>
  <si>
    <t>Torrance St</t>
  </si>
  <si>
    <t>Torrens Road</t>
  </si>
  <si>
    <t>Torrington Cres</t>
  </si>
  <si>
    <t>Toru St</t>
  </si>
  <si>
    <t>Tory St</t>
  </si>
  <si>
    <t>Tosca Lane (Private)</t>
  </si>
  <si>
    <t>Tosca Pl</t>
  </si>
  <si>
    <t>Toscana Dr</t>
  </si>
  <si>
    <t>Toso Way</t>
  </si>
  <si>
    <t>Totara Ave</t>
  </si>
  <si>
    <t>Totara Ave (Pukekohe)</t>
  </si>
  <si>
    <t>Totara Grove</t>
  </si>
  <si>
    <t>Totara Pl</t>
  </si>
  <si>
    <t>Totara Road (Manurewa)</t>
  </si>
  <si>
    <t>Totara Road (Paparata)</t>
  </si>
  <si>
    <t>Totara Road (Te Atatu)</t>
  </si>
  <si>
    <t>Te Atatu North</t>
  </si>
  <si>
    <t>Totara Road (Waiheke Island)</t>
  </si>
  <si>
    <t>Totara Road (Whenuapai)</t>
  </si>
  <si>
    <t>Totara Road (Leigh)</t>
  </si>
  <si>
    <t>Totara Road 2 (Stanmore Bay)</t>
  </si>
  <si>
    <t>Totara St</t>
  </si>
  <si>
    <t>Totara View</t>
  </si>
  <si>
    <t>Totara Views Drive</t>
  </si>
  <si>
    <t>Totaravale Drive</t>
  </si>
  <si>
    <t>Tourist Road</t>
  </si>
  <si>
    <t>Tourmalin Pl</t>
  </si>
  <si>
    <t>Towai Road</t>
  </si>
  <si>
    <t>Towai St</t>
  </si>
  <si>
    <t>Towbridge Pl</t>
  </si>
  <si>
    <t>Tower Hill</t>
  </si>
  <si>
    <t>Towers Road</t>
  </si>
  <si>
    <t>Towle Pl</t>
  </si>
  <si>
    <t>Town Hall Lane</t>
  </si>
  <si>
    <t>Townley Pl</t>
  </si>
  <si>
    <t>Township Road</t>
  </si>
  <si>
    <t>Townson Road</t>
  </si>
  <si>
    <t>Towra Pl</t>
  </si>
  <si>
    <t>Tracey Tce</t>
  </si>
  <si>
    <t>Trader Street</t>
  </si>
  <si>
    <t>Trading Pl</t>
  </si>
  <si>
    <t>Trafalgar Drive</t>
  </si>
  <si>
    <t>Trafalgar Road</t>
  </si>
  <si>
    <t>Trafalgar St</t>
  </si>
  <si>
    <t>Traffic Road</t>
  </si>
  <si>
    <t>Trail Road</t>
  </si>
  <si>
    <t>Tralee Tce</t>
  </si>
  <si>
    <t>Tralee Tce Loop</t>
  </si>
  <si>
    <t>Tram Gully Road</t>
  </si>
  <si>
    <t>Tram Valley Road</t>
  </si>
  <si>
    <t>Tramway Road (Pukekohe)</t>
  </si>
  <si>
    <t>Tramway Road</t>
  </si>
  <si>
    <t>Tranent Road</t>
  </si>
  <si>
    <t>Tranmere Road</t>
  </si>
  <si>
    <t>Tranquil Glade</t>
  </si>
  <si>
    <t>Tranquility Rise</t>
  </si>
  <si>
    <t>Transport Pl</t>
  </si>
  <si>
    <t>Travers Pl</t>
  </si>
  <si>
    <t>Travis View Drive</t>
  </si>
  <si>
    <t>Albay</t>
  </si>
  <si>
    <t>Treagon Pl</t>
  </si>
  <si>
    <t>Treasury Pl</t>
  </si>
  <si>
    <t>Trecarne St</t>
  </si>
  <si>
    <t>Tree Fern Trail</t>
  </si>
  <si>
    <t>Tree View Avenue</t>
  </si>
  <si>
    <t>Treetops Way</t>
  </si>
  <si>
    <t>Treeway</t>
  </si>
  <si>
    <t>Trelawn Pl</t>
  </si>
  <si>
    <t>Trelawny Place</t>
  </si>
  <si>
    <t>Trembath Ave</t>
  </si>
  <si>
    <t>Tremen Pl</t>
  </si>
  <si>
    <t>Treneary Lane</t>
  </si>
  <si>
    <t>Trengove Pl</t>
  </si>
  <si>
    <t>Trent Road</t>
  </si>
  <si>
    <t>Trent St</t>
  </si>
  <si>
    <t>Trentham Road</t>
  </si>
  <si>
    <t>Trenwith St</t>
  </si>
  <si>
    <t>Trevaughn Glade</t>
  </si>
  <si>
    <t>Treviso Pl</t>
  </si>
  <si>
    <t>Trevola St</t>
  </si>
  <si>
    <t>Trevone Place</t>
  </si>
  <si>
    <t>Trevor Hosken Dr</t>
  </si>
  <si>
    <t>Trevors Pl</t>
  </si>
  <si>
    <t>Triangle Road (Mt Wellington)</t>
  </si>
  <si>
    <t>Triangle Road (Waitakere)</t>
  </si>
  <si>
    <t>Trias Road</t>
  </si>
  <si>
    <t>Trident Pl</t>
  </si>
  <si>
    <t>Trig Hill Road</t>
  </si>
  <si>
    <t>Trig Road</t>
  </si>
  <si>
    <t>Trig Road (WhitFord)</t>
  </si>
  <si>
    <t>Trig Road (South Head Kaipara)</t>
  </si>
  <si>
    <t>Trigg Road</t>
  </si>
  <si>
    <t>Trimaran Drive</t>
  </si>
  <si>
    <t>Trimdon St</t>
  </si>
  <si>
    <t>Trimmer Tce</t>
  </si>
  <si>
    <t>Trinidad Road</t>
  </si>
  <si>
    <t>Trinidad St</t>
  </si>
  <si>
    <t>Trinity Cl (Private)</t>
  </si>
  <si>
    <t>Trinity Place</t>
  </si>
  <si>
    <t>Trinity St</t>
  </si>
  <si>
    <t>Tripoli Road</t>
  </si>
  <si>
    <t>Pt England/Panmure</t>
  </si>
  <si>
    <t>Tristram Avenue</t>
  </si>
  <si>
    <t>Triton Ave</t>
  </si>
  <si>
    <t>Triton Drive</t>
  </si>
  <si>
    <t>Albany Industiral</t>
  </si>
  <si>
    <t>Triumph Road</t>
  </si>
  <si>
    <t>Trojan Cres</t>
  </si>
  <si>
    <t>Tromie Pl</t>
  </si>
  <si>
    <t>Troon Pl</t>
  </si>
  <si>
    <t>Tropicana Dr</t>
  </si>
  <si>
    <t>Trossach Pl</t>
  </si>
  <si>
    <t>Trotting Course Drive</t>
  </si>
  <si>
    <t>Trotting Terrace</t>
  </si>
  <si>
    <t>Trounson Ave</t>
  </si>
  <si>
    <t>Trovare Pl</t>
  </si>
  <si>
    <t>Troy Pl</t>
  </si>
  <si>
    <t>Troys Link</t>
  </si>
  <si>
    <t>Trugood Dr</t>
  </si>
  <si>
    <t>Truman St</t>
  </si>
  <si>
    <t>Truro Road</t>
  </si>
  <si>
    <t>Truscott Pl</t>
  </si>
  <si>
    <t>Trust Pl</t>
  </si>
  <si>
    <t>Tsar Crt</t>
  </si>
  <si>
    <t>Tua Pl</t>
  </si>
  <si>
    <t>Tuakana St</t>
  </si>
  <si>
    <t>Tuakau Road</t>
  </si>
  <si>
    <t>Tuakiri St</t>
  </si>
  <si>
    <t>Tuakura Way</t>
  </si>
  <si>
    <t>Tuarangi Lane (Private)</t>
  </si>
  <si>
    <t>Tuarangi Road</t>
  </si>
  <si>
    <t>Tuata Road</t>
  </si>
  <si>
    <t>Tuatua Lane</t>
  </si>
  <si>
    <t>Tuck Nathan Dr</t>
  </si>
  <si>
    <t>Tudor Park Dr</t>
  </si>
  <si>
    <t>Tudor Place</t>
  </si>
  <si>
    <t>Tudor Road</t>
  </si>
  <si>
    <t>Tudor Street</t>
  </si>
  <si>
    <t>Tud Glade</t>
  </si>
  <si>
    <t>Tuhaere St</t>
  </si>
  <si>
    <t>Tuhimata Road</t>
  </si>
  <si>
    <t>Tuhimata St</t>
  </si>
  <si>
    <t>Tuhirangi Road</t>
  </si>
  <si>
    <t>Tui Brae</t>
  </si>
  <si>
    <t>Tui Cres</t>
  </si>
  <si>
    <t>Tui Cres (Waiatarua)</t>
  </si>
  <si>
    <t>Tui Glen Road</t>
  </si>
  <si>
    <t>Tui Pl (Waitakere)</t>
  </si>
  <si>
    <t>Tui Pl (Waiuku)</t>
  </si>
  <si>
    <t>Tui Road</t>
  </si>
  <si>
    <t>Tui St (Drury)</t>
  </si>
  <si>
    <t>Tui St (Otahuhu)</t>
  </si>
  <si>
    <t>Tui St (Pt Chevalier)</t>
  </si>
  <si>
    <t>Tui St (Waiheke)</t>
  </si>
  <si>
    <t>Tui Street - Belmont</t>
  </si>
  <si>
    <t>Tui Street - Devonport</t>
  </si>
  <si>
    <t>Tui Street - Torbay</t>
  </si>
  <si>
    <t>Tui Vale Road</t>
  </si>
  <si>
    <t>Tulagi Pl</t>
  </si>
  <si>
    <t>Tulip Close</t>
  </si>
  <si>
    <t>Tullis Pl</t>
  </si>
  <si>
    <t>Tulloch Pl</t>
  </si>
  <si>
    <t>Tumanaka Pl</t>
  </si>
  <si>
    <t>Tumbridge Pl</t>
  </si>
  <si>
    <t>Tuna Pl (Manurewa)</t>
  </si>
  <si>
    <t>Tuna Place (Omaha)</t>
  </si>
  <si>
    <t>Tunis Road</t>
  </si>
  <si>
    <t>Tunnel Road</t>
  </si>
  <si>
    <t>Tupaki Pl</t>
  </si>
  <si>
    <t>Tuparekura Road</t>
  </si>
  <si>
    <t>Tuperiri Road</t>
  </si>
  <si>
    <t>Turakina St</t>
  </si>
  <si>
    <t>Turama Road</t>
  </si>
  <si>
    <t>Turanga Road</t>
  </si>
  <si>
    <t>Turanga Road (Henderson Valley)</t>
  </si>
  <si>
    <t>Turehu Road</t>
  </si>
  <si>
    <t>Turei Road</t>
  </si>
  <si>
    <t>Turin Pl</t>
  </si>
  <si>
    <t>Turitea Place</t>
  </si>
  <si>
    <t>Turley Road</t>
  </si>
  <si>
    <t>Turnberry Dr</t>
  </si>
  <si>
    <t>Turnbull Road</t>
  </si>
  <si>
    <t>Turner Pl (Hobsonville)</t>
  </si>
  <si>
    <t>Turner Pl (Pukekohe)</t>
  </si>
  <si>
    <t>Turner Pl (Manukau Heads)</t>
  </si>
  <si>
    <t>Manukau Heads</t>
  </si>
  <si>
    <t>Turner Road</t>
  </si>
  <si>
    <t>Turner St</t>
  </si>
  <si>
    <t>Turua Rise</t>
  </si>
  <si>
    <t>Turua St</t>
  </si>
  <si>
    <t>Tusac Place</t>
  </si>
  <si>
    <t>Tuscan Pl</t>
  </si>
  <si>
    <t>Tuscany Way</t>
  </si>
  <si>
    <t>Tussock Ave</t>
  </si>
  <si>
    <t>Tutanekai St</t>
  </si>
  <si>
    <t>Tutere Road</t>
  </si>
  <si>
    <t>Tutuki St</t>
  </si>
  <si>
    <t>Tweed St</t>
  </si>
  <si>
    <t>Twilight Bay</t>
  </si>
  <si>
    <t>Twilight Road</t>
  </si>
  <si>
    <t>Twin Court</t>
  </si>
  <si>
    <t>Twin Springs Road</t>
  </si>
  <si>
    <t>Twin Stream Road</t>
  </si>
  <si>
    <t>Twin Wharf Road</t>
  </si>
  <si>
    <t>Waitemata Harbour</t>
  </si>
  <si>
    <t>Twomey Dr</t>
  </si>
  <si>
    <t>Tyburn Lane</t>
  </si>
  <si>
    <t>Tyburnia Ave</t>
  </si>
  <si>
    <t>Tyburnia Place</t>
  </si>
  <si>
    <t>Tye Road</t>
  </si>
  <si>
    <t>Tyldens Road</t>
  </si>
  <si>
    <t>Tyler St (East)</t>
  </si>
  <si>
    <t>Tyler St (West)</t>
  </si>
  <si>
    <t>Tyndel Road</t>
  </si>
  <si>
    <t>Tyndrum Pl</t>
  </si>
  <si>
    <t>Tyne Road</t>
  </si>
  <si>
    <t>Tynor Pl</t>
  </si>
  <si>
    <t>Tyrian Cl</t>
  </si>
  <si>
    <t>Tyrico Close</t>
  </si>
  <si>
    <t>Tyrone St</t>
  </si>
  <si>
    <t>Tytus Pl</t>
  </si>
  <si>
    <t>Udall Pl</t>
  </si>
  <si>
    <t>Udys Road</t>
  </si>
  <si>
    <t>Ulay Pl</t>
  </si>
  <si>
    <t>Uldale Pl</t>
  </si>
  <si>
    <t>Ullswater Pl</t>
  </si>
  <si>
    <t>Ulster Road</t>
  </si>
  <si>
    <t>Ultima Pl</t>
  </si>
  <si>
    <t>Umbria Lane</t>
  </si>
  <si>
    <t>Umbriel Lane (Private)</t>
  </si>
  <si>
    <t>Umere Cres</t>
  </si>
  <si>
    <t>Umu Pl</t>
  </si>
  <si>
    <t>Una St</t>
  </si>
  <si>
    <t>Underwood Road</t>
  </si>
  <si>
    <t>Undine St</t>
  </si>
  <si>
    <t>Undine St-Osprey St</t>
  </si>
  <si>
    <t>Union Road (Howick)</t>
  </si>
  <si>
    <t>Union Road (Patumahoe)</t>
  </si>
  <si>
    <t>Union St (City/North)</t>
  </si>
  <si>
    <t>Auck Central</t>
  </si>
  <si>
    <t>Union St (City/South)</t>
  </si>
  <si>
    <t>Union St (Papakura)</t>
  </si>
  <si>
    <t>Unity Drive</t>
  </si>
  <si>
    <t>Unity Drive North</t>
  </si>
  <si>
    <t>Unity Road</t>
  </si>
  <si>
    <t>Universal Dr</t>
  </si>
  <si>
    <t>Unsworth Drive</t>
  </si>
  <si>
    <t>Upham Road</t>
  </si>
  <si>
    <t>Upland Road</t>
  </si>
  <si>
    <t>Upland Road (Remuera)</t>
  </si>
  <si>
    <t>Upland Road (Waiheke)</t>
  </si>
  <si>
    <t>Upper Duck Creek Road</t>
  </si>
  <si>
    <t>Upper Harbour Drive</t>
  </si>
  <si>
    <t>Upper Hull Road</t>
  </si>
  <si>
    <t>Upper Municipal Pl</t>
  </si>
  <si>
    <t>Upper Orewa Road</t>
  </si>
  <si>
    <t>Upper Queen St</t>
  </si>
  <si>
    <t>Upper Queen St (Pukekohe)</t>
  </si>
  <si>
    <t>Upper Waiwera Road</t>
  </si>
  <si>
    <t>Upper Whangateau Road</t>
  </si>
  <si>
    <t>Uppingham Cresent</t>
  </si>
  <si>
    <t>Upton St</t>
  </si>
  <si>
    <t>Upwood Pl</t>
  </si>
  <si>
    <t>Urban Gr</t>
  </si>
  <si>
    <t>Urlich Dr</t>
  </si>
  <si>
    <t>Urquhart Road</t>
  </si>
  <si>
    <t>Ursula Pl</t>
  </si>
  <si>
    <t>Ussher Pl</t>
  </si>
  <si>
    <t>Utting Street</t>
  </si>
  <si>
    <t>Uxbridge Road</t>
  </si>
  <si>
    <t>Vadam Road</t>
  </si>
  <si>
    <t>Vagus Pl</t>
  </si>
  <si>
    <t>Vailima Way</t>
  </si>
  <si>
    <t>Valdale Road</t>
  </si>
  <si>
    <t>Valdena Avenue</t>
  </si>
  <si>
    <t>Valder Ave</t>
  </si>
  <si>
    <t>Valderama Dr</t>
  </si>
  <si>
    <t>Valdese Rise</t>
  </si>
  <si>
    <t>Vale Road</t>
  </si>
  <si>
    <t>Glendowie/St Heliers</t>
  </si>
  <si>
    <t>Valecrest Place</t>
  </si>
  <si>
    <t>Valencia Pl</t>
  </si>
  <si>
    <t>Valentine St</t>
  </si>
  <si>
    <t>Valentines Lane (Private)</t>
  </si>
  <si>
    <t>Valerie Close</t>
  </si>
  <si>
    <t>Valerie Crescent</t>
  </si>
  <si>
    <t>Valetta Pl</t>
  </si>
  <si>
    <t>Valhalla Drive</t>
  </si>
  <si>
    <t>Valiant St</t>
  </si>
  <si>
    <t>Valkyria Place</t>
  </si>
  <si>
    <t>Vallance Pl</t>
  </si>
  <si>
    <t>Valley Fields Pl</t>
  </si>
  <si>
    <t>Valley Heights Lane</t>
  </si>
  <si>
    <t>Valley Road</t>
  </si>
  <si>
    <t>Valley Road (Mt Eden)</t>
  </si>
  <si>
    <t>Valley Road (Pukekohe)</t>
  </si>
  <si>
    <t>Valley Road (Waiheke)</t>
  </si>
  <si>
    <t>Valley Road (Waiuku)</t>
  </si>
  <si>
    <t>Valley Road - Browns Bay</t>
  </si>
  <si>
    <t>Valley Road - Northcote</t>
  </si>
  <si>
    <t>Valley Road (Waimuku)</t>
  </si>
  <si>
    <t>Valley Road 2 (South)</t>
  </si>
  <si>
    <t>Valley Road 2 (Waitoki)</t>
  </si>
  <si>
    <t>Valley View Road (French Bay)</t>
  </si>
  <si>
    <t>French Bay</t>
  </si>
  <si>
    <t>Valley View Road</t>
  </si>
  <si>
    <t>Valnera Cl</t>
  </si>
  <si>
    <t>Valonia St</t>
  </si>
  <si>
    <t>Valron Road</t>
  </si>
  <si>
    <t>Van Dyke Pl</t>
  </si>
  <si>
    <t>Van Hest Way</t>
  </si>
  <si>
    <t>Vanbrugh Pl</t>
  </si>
  <si>
    <t>Vancouver Ave</t>
  </si>
  <si>
    <t>Vandeleur Avenue</t>
  </si>
  <si>
    <t>Vanden Pl</t>
  </si>
  <si>
    <t>Vanderbilt Parade North</t>
  </si>
  <si>
    <t>Vanderbilt Parade South</t>
  </si>
  <si>
    <t>Vanessa Cres</t>
  </si>
  <si>
    <t>Vanguard Road</t>
  </si>
  <si>
    <t>Vardon Road</t>
  </si>
  <si>
    <t>Vari Place</t>
  </si>
  <si>
    <t>Varlene Terrace</t>
  </si>
  <si>
    <t>Vaughan Crescent</t>
  </si>
  <si>
    <t>Vaughans Road</t>
  </si>
  <si>
    <t>Vause St</t>
  </si>
  <si>
    <t>Vauxhall Road</t>
  </si>
  <si>
    <t>Veagh Pl</t>
  </si>
  <si>
    <t>Vega Place</t>
  </si>
  <si>
    <t>Vela Pl</t>
  </si>
  <si>
    <t>Velma Road</t>
  </si>
  <si>
    <t>Velvet Cres</t>
  </si>
  <si>
    <t>Veneto Avenue</t>
  </si>
  <si>
    <t>Ventnor Road</t>
  </si>
  <si>
    <t>Ventura St</t>
  </si>
  <si>
    <t>Venus Pl</t>
  </si>
  <si>
    <t>Vera Court</t>
  </si>
  <si>
    <t>Vera Road</t>
  </si>
  <si>
    <t>Verbena Road</t>
  </si>
  <si>
    <t>Vercoe St</t>
  </si>
  <si>
    <t>Verdale Circle</t>
  </si>
  <si>
    <t>Glen Edem</t>
  </si>
  <si>
    <t>Verdi St</t>
  </si>
  <si>
    <t>Verena Pl</t>
  </si>
  <si>
    <t>Verissimo Dr</t>
  </si>
  <si>
    <t>Verley Rise</t>
  </si>
  <si>
    <t>Vermeer Pl</t>
  </si>
  <si>
    <t>Vermont Pl (Private)</t>
  </si>
  <si>
    <t>Vermont St</t>
  </si>
  <si>
    <t>Verner Pl</t>
  </si>
  <si>
    <t>Vernon Shaw Place</t>
  </si>
  <si>
    <t>Vernon St (City)</t>
  </si>
  <si>
    <t>Vernon St (Papakura)</t>
  </si>
  <si>
    <t>Verona Ave</t>
  </si>
  <si>
    <t>Verona Pl</t>
  </si>
  <si>
    <t>Veronica Close</t>
  </si>
  <si>
    <t>Veronica St</t>
  </si>
  <si>
    <t>Verran Road</t>
  </si>
  <si>
    <t>Vesca Pl</t>
  </si>
  <si>
    <t>Vestey Dr</t>
  </si>
  <si>
    <t>Vetori Pl</t>
  </si>
  <si>
    <t>Viaduct Harbour Ave</t>
  </si>
  <si>
    <t>Vialou Lane</t>
  </si>
  <si>
    <t>Vic Butler St</t>
  </si>
  <si>
    <t>Vic Watson Way</t>
  </si>
  <si>
    <t>Vicente Place</t>
  </si>
  <si>
    <t>Vickerman St</t>
  </si>
  <si>
    <t>Vickers Cres</t>
  </si>
  <si>
    <t>Victor St</t>
  </si>
  <si>
    <t>Victoria Ave</t>
  </si>
  <si>
    <t>Victoria Ave (Waiuku)</t>
  </si>
  <si>
    <t>Victoria Gardens (Private)</t>
  </si>
  <si>
    <t>Victoria Lane (Private)</t>
  </si>
  <si>
    <t>Victoria Mews (Private)</t>
  </si>
  <si>
    <t>Victoria Park Walkway 1</t>
  </si>
  <si>
    <t>Victoria Park Walkway 2</t>
  </si>
  <si>
    <t>Victoria Park Walkway 3</t>
  </si>
  <si>
    <t>Victoria Park Walkway 4</t>
  </si>
  <si>
    <t>Victoria Road (Papatoetoe)</t>
  </si>
  <si>
    <t>Victoria Road North</t>
  </si>
  <si>
    <t>Victoria Road South</t>
  </si>
  <si>
    <t>Victoria Road (Devonport)</t>
  </si>
  <si>
    <t>Victoria St (Drury)</t>
  </si>
  <si>
    <t>Victoria St (Onehunga)</t>
  </si>
  <si>
    <t>Victoria St (Otahuhu)</t>
  </si>
  <si>
    <t>Victoria St (Pukekohe)</t>
  </si>
  <si>
    <t>Victoria St East</t>
  </si>
  <si>
    <t>Victoria St West</t>
  </si>
  <si>
    <t>Victoria St West (Pukekohe)</t>
  </si>
  <si>
    <t>Victoria Street 3 (Warkworth)</t>
  </si>
  <si>
    <t>Victory Road</t>
  </si>
  <si>
    <t>Victory Road (Laingholm)</t>
  </si>
  <si>
    <t>Vida Pl</t>
  </si>
  <si>
    <t>Vidal Way</t>
  </si>
  <si>
    <t>Vidiri Crt</t>
  </si>
  <si>
    <t>Vienna Place</t>
  </si>
  <si>
    <t>Vienna Row (Private)</t>
  </si>
  <si>
    <t>Viera Dr</t>
  </si>
  <si>
    <t>View Road (Mangere)</t>
  </si>
  <si>
    <t>View Road (Mt Eden)</t>
  </si>
  <si>
    <t>View Road (Papakura)</t>
  </si>
  <si>
    <t>View Road (Shelly Park)</t>
  </si>
  <si>
    <t>View Road (Waiheke)</t>
  </si>
  <si>
    <t>View Road (Waitakere)</t>
  </si>
  <si>
    <t>View Road (Waiuku)</t>
  </si>
  <si>
    <t>View Ridge Dr (East)</t>
  </si>
  <si>
    <t>View Ridge Dr (West)</t>
  </si>
  <si>
    <t>View Road - Campbells Bay</t>
  </si>
  <si>
    <t>View Road - Campbells Bay Accway</t>
  </si>
  <si>
    <t>View Road - Glenfield</t>
  </si>
  <si>
    <t>View Road (Nscc)</t>
  </si>
  <si>
    <t>View Road (Warkworth)</t>
  </si>
  <si>
    <t>View Road (Cockle Bay)</t>
  </si>
  <si>
    <t>View Road (Glendene/Henderson)</t>
  </si>
  <si>
    <t>Glendene/Henderson</t>
  </si>
  <si>
    <t>View/James Laurie Rab</t>
  </si>
  <si>
    <t>Viewland Ave</t>
  </si>
  <si>
    <t>Vigo Pl</t>
  </si>
  <si>
    <t>Viking Ave</t>
  </si>
  <si>
    <t>Villa Crt (Private)</t>
  </si>
  <si>
    <t>Village Dr (Private)</t>
  </si>
  <si>
    <t>Village Fields Road</t>
  </si>
  <si>
    <t>Village Way</t>
  </si>
  <si>
    <t>Villanova Place - New Road</t>
  </si>
  <si>
    <t>Villarosa Lane</t>
  </si>
  <si>
    <t>Villino Pl</t>
  </si>
  <si>
    <t>Vilma Pl</t>
  </si>
  <si>
    <t>Vimy Pl</t>
  </si>
  <si>
    <t>Vin Alto Dr</t>
  </si>
  <si>
    <t>Vin Santo Lane</t>
  </si>
  <si>
    <t xml:space="preserve">Te Atatu Penisula </t>
  </si>
  <si>
    <t>Vina Pl</t>
  </si>
  <si>
    <t>Vincent Road</t>
  </si>
  <si>
    <t>Vincent St (Auckland)</t>
  </si>
  <si>
    <t>Vincent St (Howick)</t>
  </si>
  <si>
    <t>Vinceroy Pl</t>
  </si>
  <si>
    <t>Vinci Crt</t>
  </si>
  <si>
    <t>Vine St (Mangere)</t>
  </si>
  <si>
    <t>Vine St (Ponsonby)</t>
  </si>
  <si>
    <t>Vinewood Drive</t>
  </si>
  <si>
    <t>Vineyard Road (Albany)</t>
  </si>
  <si>
    <t>Vineyard Road (Henderson Valley)</t>
  </si>
  <si>
    <t>Vino Cina Hgts</t>
  </si>
  <si>
    <t>Vinograd Dr</t>
  </si>
  <si>
    <t>Te Atatu Penisula</t>
  </si>
  <si>
    <t>Vintage Dr</t>
  </si>
  <si>
    <t>Vintage Lane</t>
  </si>
  <si>
    <t>Vinter Tce</t>
  </si>
  <si>
    <t>Vintners Close</t>
  </si>
  <si>
    <t>Viola Ave</t>
  </si>
  <si>
    <t>Viola Pl</t>
  </si>
  <si>
    <t>Violet St</t>
  </si>
  <si>
    <t>Vipond Road (Stanmore Bay)</t>
  </si>
  <si>
    <t>Red Beach/Stanmore Bay</t>
  </si>
  <si>
    <t>Vipond Road 2 (Mangawhai)</t>
  </si>
  <si>
    <t>Vireya Crt</t>
  </si>
  <si>
    <t>Virginia Ave East</t>
  </si>
  <si>
    <t>Virginia Ave West</t>
  </si>
  <si>
    <t>Virginia Circus</t>
  </si>
  <si>
    <t>Virginia St</t>
  </si>
  <si>
    <t>Virgo Pl</t>
  </si>
  <si>
    <t>Viridian Lane</t>
  </si>
  <si>
    <t>Viscount St</t>
  </si>
  <si>
    <t>Vision Pl</t>
  </si>
  <si>
    <t>Vista Cres</t>
  </si>
  <si>
    <t>Vista Motu</t>
  </si>
  <si>
    <t>Vista Pl</t>
  </si>
  <si>
    <t>Vitasovich Ave</t>
  </si>
  <si>
    <t>Vitex Lane</t>
  </si>
  <si>
    <t>Vittoria Tce</t>
  </si>
  <si>
    <t>Viv Davie-Martin Drive</t>
  </si>
  <si>
    <t>Vivaldi Pl</t>
  </si>
  <si>
    <t>Vivian Road</t>
  </si>
  <si>
    <t>Vivian Wilson Dr</t>
  </si>
  <si>
    <t>Vivien Pl</t>
  </si>
  <si>
    <t>Vodanovich Road</t>
  </si>
  <si>
    <t>Vogel Lane (Private)</t>
  </si>
  <si>
    <t>Vogler Dr</t>
  </si>
  <si>
    <t>Volante Ave</t>
  </si>
  <si>
    <t>Volcanic St</t>
  </si>
  <si>
    <t>Volkner Place</t>
  </si>
  <si>
    <t>Volta Pl</t>
  </si>
  <si>
    <t>Voltaire Crt</t>
  </si>
  <si>
    <t>Von Sturmer St</t>
  </si>
  <si>
    <t>Vonnell Place</t>
  </si>
  <si>
    <t>Voyager Drive</t>
  </si>
  <si>
    <t>Vulcan Lane</t>
  </si>
  <si>
    <t>Waari Ave</t>
  </si>
  <si>
    <t>Waddell Ave</t>
  </si>
  <si>
    <t>Waddon Pl</t>
  </si>
  <si>
    <t>Wade Ave</t>
  </si>
  <si>
    <t>Wade River Road</t>
  </si>
  <si>
    <t>Arkles Bay/Wade Heads</t>
  </si>
  <si>
    <t>Wade St</t>
  </si>
  <si>
    <t>Wades Road</t>
  </si>
  <si>
    <t>Wadier Pl</t>
  </si>
  <si>
    <t>Waerenga Pl</t>
  </si>
  <si>
    <t>Wagener Pl</t>
  </si>
  <si>
    <t>Wahanui Road</t>
  </si>
  <si>
    <t>Wai Iti Pl</t>
  </si>
  <si>
    <t>Wai Iti Pl Extension</t>
  </si>
  <si>
    <t>Waiake Street</t>
  </si>
  <si>
    <t>Waiana Ave</t>
  </si>
  <si>
    <t>Wai-Aniwa Pl</t>
  </si>
  <si>
    <t>Waiapu Lane</t>
  </si>
  <si>
    <t>Waiari Road</t>
  </si>
  <si>
    <t>Waiata Ave</t>
  </si>
  <si>
    <t>Waiata Road</t>
  </si>
  <si>
    <t>Waiatarau Pl (Private)</t>
  </si>
  <si>
    <t>Waiatarua Road</t>
  </si>
  <si>
    <t>Waiau Pa Road</t>
  </si>
  <si>
    <t>Waiau Street</t>
  </si>
  <si>
    <t>Waiheke Road</t>
  </si>
  <si>
    <t>Waihi Way</t>
  </si>
  <si>
    <t>Waihoehoe Road (Drury)</t>
  </si>
  <si>
    <t>Waihoehoe Road (Runciman)</t>
  </si>
  <si>
    <t>Waikaraka Road</t>
  </si>
  <si>
    <t>Waikare Road (Otahuhu)</t>
  </si>
  <si>
    <t>Waikare Road (Waiheke)</t>
  </si>
  <si>
    <t>Waikarekare Lane</t>
  </si>
  <si>
    <t>Waikaremoana Pl</t>
  </si>
  <si>
    <t>Waikato Pl</t>
  </si>
  <si>
    <t>Waikaukau Road</t>
  </si>
  <si>
    <t>Waikopua Road</t>
  </si>
  <si>
    <t>Waikoukou Valley Road</t>
  </si>
  <si>
    <t>Waikowhai Road</t>
  </si>
  <si>
    <t>Waikumete Road</t>
  </si>
  <si>
    <t>Waikura Dr</t>
  </si>
  <si>
    <t>Waima Cres</t>
  </si>
  <si>
    <t>Waima St</t>
  </si>
  <si>
    <t>Waimahia Ave</t>
  </si>
  <si>
    <t>Waimai Ave</t>
  </si>
  <si>
    <t>Waimai Ave-Booker Pl</t>
  </si>
  <si>
    <t>Waimana Avenue</t>
  </si>
  <si>
    <t>Waimana Road</t>
  </si>
  <si>
    <t>Waimanawa Lane</t>
  </si>
  <si>
    <t>Waimangu Road</t>
  </si>
  <si>
    <t>Waimanu Bay Dr</t>
  </si>
  <si>
    <t>Waimanu Place</t>
  </si>
  <si>
    <t>Waimanu Road</t>
  </si>
  <si>
    <t>Waimarie Road</t>
  </si>
  <si>
    <t>Waimarie St</t>
  </si>
  <si>
    <t>Waimarino Road</t>
  </si>
  <si>
    <t>Waimate St</t>
  </si>
  <si>
    <t>Waimauku Station Road</t>
  </si>
  <si>
    <t>Waimea Lane</t>
  </si>
  <si>
    <t>Waimoko Glen</t>
  </si>
  <si>
    <t>Waimumu Road</t>
  </si>
  <si>
    <t>Waimuri Cl</t>
  </si>
  <si>
    <t>Wainoni Ave</t>
  </si>
  <si>
    <t>Wainoni Heights</t>
  </si>
  <si>
    <t>Wainoni Place</t>
  </si>
  <si>
    <t>Wainui Ave</t>
  </si>
  <si>
    <t>Wainui Road</t>
  </si>
  <si>
    <t>Silverdale/Wainui</t>
  </si>
  <si>
    <t>Wainwright Ave</t>
  </si>
  <si>
    <t>Waiohua Road</t>
  </si>
  <si>
    <t>Waione Ave</t>
  </si>
  <si>
    <t>Waione Crt</t>
  </si>
  <si>
    <t>Waiora Road</t>
  </si>
  <si>
    <t>Waiouru Road</t>
  </si>
  <si>
    <t>Waipa Street</t>
  </si>
  <si>
    <t>Waipani Road</t>
  </si>
  <si>
    <t>Waipapa Cres</t>
  </si>
  <si>
    <t>Waipareira Bay</t>
  </si>
  <si>
    <t>Waipipi Wharf Road</t>
  </si>
  <si>
    <t>Waipouri Road</t>
  </si>
  <si>
    <t>Waipuia Place</t>
  </si>
  <si>
    <t>Waipuna Road</t>
  </si>
  <si>
    <t>Panmure/Mt Wellington</t>
  </si>
  <si>
    <t>Waipuna Road East</t>
  </si>
  <si>
    <t>Wairakei St</t>
  </si>
  <si>
    <t>Wairangi St</t>
  </si>
  <si>
    <t>Wairata Pl</t>
  </si>
  <si>
    <t>Wairau Ave</t>
  </si>
  <si>
    <t>Wairau Road</t>
  </si>
  <si>
    <t>Wairere Ave</t>
  </si>
  <si>
    <t>Wairere Road (Manurewa)</t>
  </si>
  <si>
    <t>Wairere Road (Torbay)</t>
  </si>
  <si>
    <t>Wairere Road (Waitakere)</t>
  </si>
  <si>
    <t>Wairiki Road</t>
  </si>
  <si>
    <t>Wairoa Road</t>
  </si>
  <si>
    <t>Wairua Pl</t>
  </si>
  <si>
    <t>Wairua Road (Remuera)</t>
  </si>
  <si>
    <t>Wairua Road (Waiheke)</t>
  </si>
  <si>
    <t>Waitai Road</t>
  </si>
  <si>
    <t>Waitakere Road (Swanson)</t>
  </si>
  <si>
    <t>Waitakere Road</t>
  </si>
  <si>
    <t>Waitaki St</t>
  </si>
  <si>
    <t>Waitangi Falls Road</t>
  </si>
  <si>
    <t>Waitangi Road</t>
  </si>
  <si>
    <t>Waitapu Road</t>
  </si>
  <si>
    <t>Waitara Road</t>
  </si>
  <si>
    <t>Waitati Pl</t>
  </si>
  <si>
    <t>Waitaua St</t>
  </si>
  <si>
    <t>Waite Ave</t>
  </si>
  <si>
    <t>Waitea Road</t>
  </si>
  <si>
    <t>Waiteitei Road</t>
  </si>
  <si>
    <t>Waitemata Dr</t>
  </si>
  <si>
    <t>Waitemata Dr West</t>
  </si>
  <si>
    <t>West Ranui</t>
  </si>
  <si>
    <t>Waitemata Road</t>
  </si>
  <si>
    <t>Waitemata St</t>
  </si>
  <si>
    <t>Waitoa St</t>
  </si>
  <si>
    <t>Waitoa St (Waiuku)</t>
  </si>
  <si>
    <t>Waitoki Road</t>
  </si>
  <si>
    <t>Waitomo Ave</t>
  </si>
  <si>
    <t>Waiuku Road</t>
  </si>
  <si>
    <t xml:space="preserve">Puke/Pat/Awhitu/Wai </t>
  </si>
  <si>
    <t>Waiwera Avenue</t>
  </si>
  <si>
    <t>Waiwera Place</t>
  </si>
  <si>
    <t>Waiwera Road</t>
  </si>
  <si>
    <t>Waiwhiu Road</t>
  </si>
  <si>
    <t>Waka St</t>
  </si>
  <si>
    <t>Wakakura Crescent</t>
  </si>
  <si>
    <t>Wakanui Street</t>
  </si>
  <si>
    <t>Wakaroa Ave</t>
  </si>
  <si>
    <t>Wakatipu St</t>
  </si>
  <si>
    <t>Wake Road</t>
  </si>
  <si>
    <t>Wakefield Road</t>
  </si>
  <si>
    <t>Wakefield St</t>
  </si>
  <si>
    <t>Wakelin Road (Beachlands)</t>
  </si>
  <si>
    <t>Wakelin Road (Mangere)</t>
  </si>
  <si>
    <t>Wakeling Ave</t>
  </si>
  <si>
    <t>Walbrook Road</t>
  </si>
  <si>
    <t>Walden Pl</t>
  </si>
  <si>
    <t>Waldorf Crescent</t>
  </si>
  <si>
    <t>Waldos Way</t>
  </si>
  <si>
    <t>WalFord Road</t>
  </si>
  <si>
    <t>Walker Pl</t>
  </si>
  <si>
    <t>Walker Road</t>
  </si>
  <si>
    <t>Walker Road (Drury)</t>
  </si>
  <si>
    <t>Walker Road (Waitakere)</t>
  </si>
  <si>
    <t>Wallace Dr</t>
  </si>
  <si>
    <t>Wallace Road</t>
  </si>
  <si>
    <t>Wallace Road (Hobsonville)</t>
  </si>
  <si>
    <t>Wallace Road (Mangere)</t>
  </si>
  <si>
    <t>Wallace Road (Papatoetoe)</t>
  </si>
  <si>
    <t>Wallace St</t>
  </si>
  <si>
    <t>Wallath Road</t>
  </si>
  <si>
    <t>Waller Ave</t>
  </si>
  <si>
    <t>Waller Road</t>
  </si>
  <si>
    <t>Waller St</t>
  </si>
  <si>
    <t>WallingFord Ave</t>
  </si>
  <si>
    <t>WallingFord St</t>
  </si>
  <si>
    <t>WallingFord Way</t>
  </si>
  <si>
    <t>Walls Road</t>
  </si>
  <si>
    <t>Wally Nola Pl</t>
  </si>
  <si>
    <t>Walmer Road</t>
  </si>
  <si>
    <t>Walmsley Road (Mangere)</t>
  </si>
  <si>
    <t>Walmsley Road (Otahuhu)</t>
  </si>
  <si>
    <t>Walmsley Road (St Heliers)</t>
  </si>
  <si>
    <t>Walnut Lane</t>
  </si>
  <si>
    <t>Walpole Ave</t>
  </si>
  <si>
    <t>Walpole Ave-Great South Road</t>
  </si>
  <si>
    <t>Walpole St</t>
  </si>
  <si>
    <t>Walsall St</t>
  </si>
  <si>
    <t>Walsh Brothers Pl (Private)</t>
  </si>
  <si>
    <t>Walter Blackwell Road</t>
  </si>
  <si>
    <t xml:space="preserve">Walter Crescent </t>
  </si>
  <si>
    <t>Walter Frank Dr</t>
  </si>
  <si>
    <t>Walter Haddrell Cres</t>
  </si>
  <si>
    <t>Walter Little Way</t>
  </si>
  <si>
    <t>Walter Macdonald St</t>
  </si>
  <si>
    <t>Walter St (Mangere)</t>
  </si>
  <si>
    <t>Walter Street (Takapuna)</t>
  </si>
  <si>
    <t>Walter Strevens Dr</t>
  </si>
  <si>
    <t>Walters Road (Awhitu)</t>
  </si>
  <si>
    <t>Walters Road (Karaka)</t>
  </si>
  <si>
    <t>Walters Road (Kingsland)</t>
  </si>
  <si>
    <t>Walters Road (Mt Wellington)</t>
  </si>
  <si>
    <t>Walters Road (Papakura)</t>
  </si>
  <si>
    <t>Waltham St</t>
  </si>
  <si>
    <t>Walton Avenue</t>
  </si>
  <si>
    <t>Walton St</t>
  </si>
  <si>
    <t>Walton Street</t>
  </si>
  <si>
    <t>Walworth Ave</t>
  </si>
  <si>
    <t>Wanaka Pl</t>
  </si>
  <si>
    <t>Wando Lane</t>
  </si>
  <si>
    <t>Wanganella Pl</t>
  </si>
  <si>
    <t>Wanganella Street</t>
  </si>
  <si>
    <t>Wanganui Ave</t>
  </si>
  <si>
    <t>Wanita Place</t>
  </si>
  <si>
    <t>Wanstead Way</t>
  </si>
  <si>
    <t>Waokauri Pl</t>
  </si>
  <si>
    <t>Wapiti Ave</t>
  </si>
  <si>
    <t>Waratah Street</t>
  </si>
  <si>
    <t>Warborough Ave</t>
  </si>
  <si>
    <t>Road</t>
  </si>
  <si>
    <t>St (Pukekohe)</t>
  </si>
  <si>
    <t>Tce</t>
  </si>
  <si>
    <t>en Pl</t>
  </si>
  <si>
    <t>Ware Pl</t>
  </si>
  <si>
    <t>Warimu Pl (Private)</t>
  </si>
  <si>
    <t>Warin Place</t>
  </si>
  <si>
    <t>Warkworth Street</t>
  </si>
  <si>
    <t>Warkworth Street East</t>
  </si>
  <si>
    <t>Warman Road</t>
  </si>
  <si>
    <t>Warnboet Lane</t>
  </si>
  <si>
    <t>Warner Park Ave</t>
  </si>
  <si>
    <t>Warnock St</t>
  </si>
  <si>
    <t>Grey Lynn/Westmere</t>
  </si>
  <si>
    <t>Warren Ave</t>
  </si>
  <si>
    <t>Warren Way (Private)</t>
  </si>
  <si>
    <t>Warrington Road</t>
  </si>
  <si>
    <t>Warriston Ave</t>
  </si>
  <si>
    <t>Waru Nui Court</t>
  </si>
  <si>
    <t>Warwick Ave (Papatoetoe)</t>
  </si>
  <si>
    <t>Warwick Ave (Waitakere)</t>
  </si>
  <si>
    <t>Warwick Ave (Westmere)</t>
  </si>
  <si>
    <t>Warwick St</t>
  </si>
  <si>
    <t>Washington Ave</t>
  </si>
  <si>
    <t>Washington Avenue</t>
  </si>
  <si>
    <t>Wastney Road</t>
  </si>
  <si>
    <t>Watchfield Cl</t>
  </si>
  <si>
    <t>Watchmans Road</t>
  </si>
  <si>
    <t>Watea Road</t>
  </si>
  <si>
    <t>Watene Cres</t>
  </si>
  <si>
    <t>Watene Road</t>
  </si>
  <si>
    <t>Water St (Mt Eden)</t>
  </si>
  <si>
    <t>Water St (Otahuhu)</t>
  </si>
  <si>
    <t>Waterbank Cres</t>
  </si>
  <si>
    <t>Waterbury Pl</t>
  </si>
  <si>
    <t>Waterford Lane</t>
  </si>
  <si>
    <t>Waterford Way (Private)</t>
  </si>
  <si>
    <t>Waterfront Road</t>
  </si>
  <si>
    <t>Waterlea Ave</t>
  </si>
  <si>
    <t>Waterloo Quadrant</t>
  </si>
  <si>
    <t>Waterloo Road (Milford)</t>
  </si>
  <si>
    <t>Waterloo Road (Silverdale)</t>
  </si>
  <si>
    <t>Waterloo St</t>
  </si>
  <si>
    <t>Waters Pl</t>
  </si>
  <si>
    <t>Watersfield Pl</t>
  </si>
  <si>
    <t>Waterside Crescent</t>
  </si>
  <si>
    <t>Waterstone Way</t>
  </si>
  <si>
    <t>Waterton Pl</t>
  </si>
  <si>
    <t>Waterview Downs (Private)</t>
  </si>
  <si>
    <t>Waterview Road (Mangere)</t>
  </si>
  <si>
    <t>Waterview Road East</t>
  </si>
  <si>
    <t>Waterview Road West</t>
  </si>
  <si>
    <t>Waterview Road (Devonport)</t>
  </si>
  <si>
    <t>Watervista Pl</t>
  </si>
  <si>
    <t>WatFord St</t>
  </si>
  <si>
    <t>Watling St</t>
  </si>
  <si>
    <t>Watson Ave</t>
  </si>
  <si>
    <t>Watson Pl (Papatoetoe)</t>
  </si>
  <si>
    <t>Watson Place (Wellsford)</t>
  </si>
  <si>
    <t>Watson Pl-Central Ave</t>
  </si>
  <si>
    <t>Watson Road</t>
  </si>
  <si>
    <t>Watt St</t>
  </si>
  <si>
    <t>Wattie Road</t>
  </si>
  <si>
    <t>Wattle Bay Road</t>
  </si>
  <si>
    <t>Wattle Farm Road</t>
  </si>
  <si>
    <t>Wattle Road</t>
  </si>
  <si>
    <t>Suunyvale</t>
  </si>
  <si>
    <t>Wattle Road (Waiheke)</t>
  </si>
  <si>
    <t>Wattle St</t>
  </si>
  <si>
    <t>Watts Road</t>
  </si>
  <si>
    <t>Waverley Avenue</t>
  </si>
  <si>
    <t>Waverley St</t>
  </si>
  <si>
    <t>Wawatai Dr</t>
  </si>
  <si>
    <t>Wayby Station Road</t>
  </si>
  <si>
    <t>Wayby Valley Road</t>
  </si>
  <si>
    <t>Waylen Pl</t>
  </si>
  <si>
    <t>Wayne Dr</t>
  </si>
  <si>
    <t>Wayne Francis Dr</t>
  </si>
  <si>
    <t>Wayne Pl</t>
  </si>
  <si>
    <t>Waynes Pl</t>
  </si>
  <si>
    <t>Weatherly Dr</t>
  </si>
  <si>
    <t>Weatherly Road</t>
  </si>
  <si>
    <t>Weaver Ave</t>
  </si>
  <si>
    <t>Webb Place</t>
  </si>
  <si>
    <t>Webb St</t>
  </si>
  <si>
    <t>Webber Road</t>
  </si>
  <si>
    <t>Webber St</t>
  </si>
  <si>
    <t>Webster Ave</t>
  </si>
  <si>
    <t>Webster Lane</t>
  </si>
  <si>
    <t>Wech Access</t>
  </si>
  <si>
    <t>Wech Drive</t>
  </si>
  <si>
    <t>Wedding Pl</t>
  </si>
  <si>
    <t>Wedgwood Ave</t>
  </si>
  <si>
    <t>Weetman Drive</t>
  </si>
  <si>
    <t>Weiti Road</t>
  </si>
  <si>
    <t>Weka Road</t>
  </si>
  <si>
    <t>Weka St</t>
  </si>
  <si>
    <t>Welby Pl</t>
  </si>
  <si>
    <t>Welcome Pl</t>
  </si>
  <si>
    <t>Weld St</t>
  </si>
  <si>
    <t>Weldene Avenue</t>
  </si>
  <si>
    <t>Welland Place</t>
  </si>
  <si>
    <t>Wellesley Road</t>
  </si>
  <si>
    <t>Wellesley St East</t>
  </si>
  <si>
    <t>Wellesley St West</t>
  </si>
  <si>
    <t>Wellesley/Victoria Slip</t>
  </si>
  <si>
    <t>Wellgarth St</t>
  </si>
  <si>
    <t>Wellington Road</t>
  </si>
  <si>
    <t>Wellington St (Freemans Bay)</t>
  </si>
  <si>
    <t>Wellington St (Howick)</t>
  </si>
  <si>
    <t>Wellington St (Papakura)</t>
  </si>
  <si>
    <t>Wellington St (Pukekohe)</t>
  </si>
  <si>
    <t>Wellpark Ave</t>
  </si>
  <si>
    <t>Westmere/Grey Lynn</t>
  </si>
  <si>
    <t>Wells Road</t>
  </si>
  <si>
    <t>Wellsford Valley Road</t>
  </si>
  <si>
    <t>Welsh Hills Road</t>
  </si>
  <si>
    <t>Welsh St</t>
  </si>
  <si>
    <t>Wembley Road</t>
  </si>
  <si>
    <t>Wendell Pl</t>
  </si>
  <si>
    <t>Wendover Road</t>
  </si>
  <si>
    <t>Wendy Road</t>
  </si>
  <si>
    <t>Wenlock Pl</t>
  </si>
  <si>
    <t>Wentwood Place</t>
  </si>
  <si>
    <t>Wentworth Ave</t>
  </si>
  <si>
    <t>Wentworth Park</t>
  </si>
  <si>
    <t>Wenz Bayer Road</t>
  </si>
  <si>
    <t>Wenzlick Road</t>
  </si>
  <si>
    <t>Weona Pl</t>
  </si>
  <si>
    <t>Weranui Road</t>
  </si>
  <si>
    <t>Wainui/Waiwera</t>
  </si>
  <si>
    <t>Wernham Place</t>
  </si>
  <si>
    <t>Wesley Ave</t>
  </si>
  <si>
    <t>Wesley Bay Gl (Private)</t>
  </si>
  <si>
    <t>Wesley St</t>
  </si>
  <si>
    <t>Wesley Street</t>
  </si>
  <si>
    <t>Wesleydale Pl</t>
  </si>
  <si>
    <t>West Coast Road (Awhitu)</t>
  </si>
  <si>
    <t>West Coast Road (Waitakere)</t>
  </si>
  <si>
    <t>West Coast Road</t>
  </si>
  <si>
    <t>Araparera/Woodcocks</t>
  </si>
  <si>
    <t>West End Road</t>
  </si>
  <si>
    <t>Westmere/Herne Bay</t>
  </si>
  <si>
    <t>West Fairway</t>
  </si>
  <si>
    <t>West Glade Crescent</t>
  </si>
  <si>
    <t>West Harbour Dr</t>
  </si>
  <si>
    <t>West Hoe Heights</t>
  </si>
  <si>
    <t>West Hoe Road</t>
  </si>
  <si>
    <t>West Lynn Road</t>
  </si>
  <si>
    <t>West Palms Way</t>
  </si>
  <si>
    <t>West Road (Clevedon)</t>
  </si>
  <si>
    <t>West Road (Kaukapakapa)</t>
  </si>
  <si>
    <t>West St</t>
  </si>
  <si>
    <t>West St (Papakura)</t>
  </si>
  <si>
    <t>West St (Pukekohe)</t>
  </si>
  <si>
    <t>West Street (Hville)</t>
  </si>
  <si>
    <t>West Tamaki Road</t>
  </si>
  <si>
    <t>Glend/St He/Wai/Glen Inn</t>
  </si>
  <si>
    <t>West Tce</t>
  </si>
  <si>
    <t>West View Road</t>
  </si>
  <si>
    <t>Westall Road</t>
  </si>
  <si>
    <t>Westbourne Road</t>
  </si>
  <si>
    <t>Westbourne Road East</t>
  </si>
  <si>
    <t>Westbourne Road West</t>
  </si>
  <si>
    <t>Westbrook Ave</t>
  </si>
  <si>
    <t>Westbury Cres</t>
  </si>
  <si>
    <t>Westech Pl</t>
  </si>
  <si>
    <t>Westergrove Pl</t>
  </si>
  <si>
    <t>Westerham Dr</t>
  </si>
  <si>
    <t>Western Road</t>
  </si>
  <si>
    <t>Western Springs Road</t>
  </si>
  <si>
    <t>Westfield Pl</t>
  </si>
  <si>
    <t>Westgate  Access Road</t>
  </si>
  <si>
    <t>Westgate Dr</t>
  </si>
  <si>
    <t>Westglen Pl</t>
  </si>
  <si>
    <t>Westhaven Dr</t>
  </si>
  <si>
    <t>Westhead Road</t>
  </si>
  <si>
    <t>Westholm Way</t>
  </si>
  <si>
    <t>Westmere Cres</t>
  </si>
  <si>
    <t>Westmere Park Ave</t>
  </si>
  <si>
    <t>Westminster Gardens</t>
  </si>
  <si>
    <t>Westminster Glen</t>
  </si>
  <si>
    <t>Westminster Road</t>
  </si>
  <si>
    <t>Westminster St</t>
  </si>
  <si>
    <t>Westmoreland St East</t>
  </si>
  <si>
    <t>Westmoreland St West</t>
  </si>
  <si>
    <t>Westney Road</t>
  </si>
  <si>
    <t>Weston Ave (Mt Albert)</t>
  </si>
  <si>
    <t>Weston Ave (Papatoetoe)</t>
  </si>
  <si>
    <t>Westpark Dr</t>
  </si>
  <si>
    <t>Westpark Glen</t>
  </si>
  <si>
    <t>Westridge Road</t>
  </si>
  <si>
    <t>Westvale Ave</t>
  </si>
  <si>
    <t>Westview Crt</t>
  </si>
  <si>
    <t>Westwell Road</t>
  </si>
  <si>
    <t>Westwood Tce</t>
  </si>
  <si>
    <t>WexFord Road</t>
  </si>
  <si>
    <t>Weybridge Cres</t>
  </si>
  <si>
    <t>Weymouth Road</t>
  </si>
  <si>
    <t>Weza Lane North</t>
  </si>
  <si>
    <t>Weza Lane South</t>
  </si>
  <si>
    <t>Whaiti Lane Walkway</t>
  </si>
  <si>
    <t>Whakapirau Road</t>
  </si>
  <si>
    <t>Whakarite Road</t>
  </si>
  <si>
    <t>Whale Cove</t>
  </si>
  <si>
    <t>Whangaparaoa Hall Entrance</t>
  </si>
  <si>
    <t>Whangaparaoa Road</t>
  </si>
  <si>
    <t>Whangaparaoa Road 210 - 278</t>
  </si>
  <si>
    <t>Whangaparaoa Road 292 - 634</t>
  </si>
  <si>
    <t>Whangaparaoa Road 78 - 126</t>
  </si>
  <si>
    <t>Whangaparaoa Road 948 - 992</t>
  </si>
  <si>
    <t>Whangaparaoa Road Lla (210 - 214)</t>
  </si>
  <si>
    <t>Whangaparapara Road</t>
  </si>
  <si>
    <t>Whangapouri Road</t>
  </si>
  <si>
    <t>Whangaripo Valley Road</t>
  </si>
  <si>
    <t>Wharangi St</t>
  </si>
  <si>
    <t>Wharehine Road</t>
  </si>
  <si>
    <t>Wharepapa Place</t>
  </si>
  <si>
    <t>Wharepapa Road</t>
  </si>
  <si>
    <t>Wharerata Place</t>
  </si>
  <si>
    <t>Whares Court</t>
  </si>
  <si>
    <t>Wharf Road (Clarks Beach)</t>
  </si>
  <si>
    <t>Wharf Road (Herne Bay)</t>
  </si>
  <si>
    <t>Wharf Road (Pakuranga)</t>
  </si>
  <si>
    <t>Wharf Road (Waiheke)</t>
  </si>
  <si>
    <t>Wharf Road (Waitakere)</t>
  </si>
  <si>
    <t>Wharf Road (Albany)</t>
  </si>
  <si>
    <t>Wharf Road (Port Albert)</t>
  </si>
  <si>
    <t>Wharf Road 2 (Riverhead)</t>
  </si>
  <si>
    <t>Wharf St</t>
  </si>
  <si>
    <t>Wharf Street</t>
  </si>
  <si>
    <t>Wharfe Road</t>
  </si>
  <si>
    <t>Wharua Road</t>
  </si>
  <si>
    <t>Whatapaka Road</t>
  </si>
  <si>
    <t>Whatipu Road</t>
  </si>
  <si>
    <t>Wheatley Ave</t>
  </si>
  <si>
    <t>Wheaton Pl</t>
  </si>
  <si>
    <t>Whetstone Road</t>
  </si>
  <si>
    <t>Whetu Place</t>
  </si>
  <si>
    <t>Wheturangi Road</t>
  </si>
  <si>
    <t>Whitshire Mews</t>
  </si>
  <si>
    <t>Whitaker Pl</t>
  </si>
  <si>
    <t>Whitaker Road</t>
  </si>
  <si>
    <t>Whitbourne Hgts</t>
  </si>
  <si>
    <t>Whitby Crescent</t>
  </si>
  <si>
    <t>Whitcombe Road</t>
  </si>
  <si>
    <t>White Heron Dr</t>
  </si>
  <si>
    <t>White Road (Hunua)</t>
  </si>
  <si>
    <t>White Road (Manurewa)</t>
  </si>
  <si>
    <t>White St</t>
  </si>
  <si>
    <t>White Swan Road</t>
  </si>
  <si>
    <t>Whiteacres Dr</t>
  </si>
  <si>
    <t>Whitecliffs Dr</t>
  </si>
  <si>
    <t>Whitehaven Road</t>
  </si>
  <si>
    <t>Whitehills Road</t>
  </si>
  <si>
    <t>Whites Road</t>
  </si>
  <si>
    <t>Whites Way</t>
  </si>
  <si>
    <t>Whiteside Lane</t>
  </si>
  <si>
    <t>WhitFord Ave (Eastbound)</t>
  </si>
  <si>
    <t>WhitFord Ave (Westbound)</t>
  </si>
  <si>
    <t>WhitFord Park Road</t>
  </si>
  <si>
    <t>WhitFord Road (Botany)</t>
  </si>
  <si>
    <t>WhitFord Road (WhitFord)</t>
  </si>
  <si>
    <t>WhitFord Wharf Road</t>
  </si>
  <si>
    <t>WhitFord-Maraetai Road (Clevedon)</t>
  </si>
  <si>
    <t>WhitFord-Maraetai Road(Beachlands)</t>
  </si>
  <si>
    <t>Whitham Road</t>
  </si>
  <si>
    <t>Whiting Gr</t>
  </si>
  <si>
    <t>Whitley Cres</t>
  </si>
  <si>
    <t>Whitmore Road (Mt Roskill)</t>
  </si>
  <si>
    <t>Whitmore Road</t>
  </si>
  <si>
    <t>Whitney St</t>
  </si>
  <si>
    <t>Whitson Tce (Private)</t>
  </si>
  <si>
    <t>Western Bays Freemans Bay</t>
  </si>
  <si>
    <t>Whittle Pl</t>
  </si>
  <si>
    <t>Whitworth Road</t>
  </si>
  <si>
    <t>Whytehead Cres</t>
  </si>
  <si>
    <t>Wi Apo Place</t>
  </si>
  <si>
    <t>Wickens Place</t>
  </si>
  <si>
    <t>Wicklam Lane</t>
  </si>
  <si>
    <t>Wicklow Road</t>
  </si>
  <si>
    <t>Wickman Way</t>
  </si>
  <si>
    <t>Wickstead Pl</t>
  </si>
  <si>
    <t>Widdison Place</t>
  </si>
  <si>
    <t>Widmore Dr</t>
  </si>
  <si>
    <t>Wilbur Pl</t>
  </si>
  <si>
    <t>Wilco Pl</t>
  </si>
  <si>
    <t>Wilde Pl</t>
  </si>
  <si>
    <t>Wilding Ave</t>
  </si>
  <si>
    <t>Wilding Avenue</t>
  </si>
  <si>
    <t>Wilencote Pl</t>
  </si>
  <si>
    <t>Wiles Ave</t>
  </si>
  <si>
    <t>Wilk Lane</t>
  </si>
  <si>
    <t>Wilkie Lane (Private)</t>
  </si>
  <si>
    <t>Wilkie Pl</t>
  </si>
  <si>
    <t>Wilkins St</t>
  </si>
  <si>
    <t>Wilkinson Road</t>
  </si>
  <si>
    <t>Wilkinson Way</t>
  </si>
  <si>
    <t>Wilks Road</t>
  </si>
  <si>
    <t>Wilks Road West</t>
  </si>
  <si>
    <t>Willcott Mews Lane (Private)</t>
  </si>
  <si>
    <t>Willcott St</t>
  </si>
  <si>
    <t>Willerton Ave</t>
  </si>
  <si>
    <t>William Andrew Road</t>
  </si>
  <si>
    <t>William Ave (Greenlane)</t>
  </si>
  <si>
    <t>William Ave (Manurewa)</t>
  </si>
  <si>
    <t>William Bayes Place</t>
  </si>
  <si>
    <t>William Blofield Ave</t>
  </si>
  <si>
    <t>William Bond Street</t>
  </si>
  <si>
    <t>William Bryan Dr</t>
  </si>
  <si>
    <t>William Denny Ave</t>
  </si>
  <si>
    <t>William Donnelly Tce</t>
  </si>
  <si>
    <t>William Fraser Cres</t>
  </si>
  <si>
    <t>William Gamble Drive</t>
  </si>
  <si>
    <t>William Hadlow Place</t>
  </si>
  <si>
    <t>William Harvey Pl</t>
  </si>
  <si>
    <t>William Laurie Place</t>
  </si>
  <si>
    <t>William Pickering Drive</t>
  </si>
  <si>
    <t>William Pitcher Place</t>
  </si>
  <si>
    <t>Near Upper Harbour Bridge</t>
  </si>
  <si>
    <t>William Potter Lane</t>
  </si>
  <si>
    <t>William Roberts Road</t>
  </si>
  <si>
    <t>William Souter Street</t>
  </si>
  <si>
    <t>William St (Mangere)</t>
  </si>
  <si>
    <t>William Street (Takapuna)</t>
  </si>
  <si>
    <t>William Woods Crt</t>
  </si>
  <si>
    <t>Williams Ave</t>
  </si>
  <si>
    <t>Williams Cres (Otara)</t>
  </si>
  <si>
    <t>Williams Crescent (Point Wells)</t>
  </si>
  <si>
    <t>Williams Road (Glenbrook)</t>
  </si>
  <si>
    <t>Awhiti</t>
  </si>
  <si>
    <t>Williams Road (Waitakere)</t>
  </si>
  <si>
    <t>Williams Street (Mah East)</t>
  </si>
  <si>
    <t>Williams Street 2 (Sandspit)</t>
  </si>
  <si>
    <t>Williamson Ave</t>
  </si>
  <si>
    <t>Williamson Avenue</t>
  </si>
  <si>
    <t>Williamson Road</t>
  </si>
  <si>
    <t>Willis Ave</t>
  </si>
  <si>
    <t>Willis Road</t>
  </si>
  <si>
    <t>Willis St</t>
  </si>
  <si>
    <t>Willis Street</t>
  </si>
  <si>
    <t>Willjames Avenue</t>
  </si>
  <si>
    <t>Willoughby Ave</t>
  </si>
  <si>
    <t>Willow Avenue</t>
  </si>
  <si>
    <t>Willow Camp Road</t>
  </si>
  <si>
    <t>Willow Lane</t>
  </si>
  <si>
    <t>Willow Road</t>
  </si>
  <si>
    <t>Willow Road (Franklin)</t>
  </si>
  <si>
    <t>Ramarama</t>
  </si>
  <si>
    <t>Willow Way</t>
  </si>
  <si>
    <t>Willow Way-Blue Gum Rise</t>
  </si>
  <si>
    <t>Willowbank Cl</t>
  </si>
  <si>
    <t>Willowbrook</t>
  </si>
  <si>
    <t>Willowbrook Pl</t>
  </si>
  <si>
    <t>Willowgrange Pl</t>
  </si>
  <si>
    <t>Wilma Road</t>
  </si>
  <si>
    <t>Wilmay Ave</t>
  </si>
  <si>
    <t>Wilmington Place</t>
  </si>
  <si>
    <t>Wilmshurst Ave</t>
  </si>
  <si>
    <t>Wilsher Cres</t>
  </si>
  <si>
    <t>Wilson Avenue</t>
  </si>
  <si>
    <t>Wilson Carlile St (Private)</t>
  </si>
  <si>
    <t>Wilson Pl</t>
  </si>
  <si>
    <t>Wilson Road</t>
  </si>
  <si>
    <t>Wilson Road (Paparimu)</t>
  </si>
  <si>
    <t>Wilson Road (Komokoriki)</t>
  </si>
  <si>
    <t>Wilson Road 2 (Redvale)</t>
  </si>
  <si>
    <t>Wilson Road 3 (Sth Head)</t>
  </si>
  <si>
    <t>Wilson Road 4 (Warkworth)</t>
  </si>
  <si>
    <t>Wilson Road 5 (Wayby Valley)</t>
  </si>
  <si>
    <t>Wayby Valley</t>
  </si>
  <si>
    <t>Wilson Way</t>
  </si>
  <si>
    <t>Wilton St</t>
  </si>
  <si>
    <t>Wiltshire Lane</t>
  </si>
  <si>
    <t>Wiltshire Pl</t>
  </si>
  <si>
    <t>Wily Road</t>
  </si>
  <si>
    <t>Wimbledon Cres</t>
  </si>
  <si>
    <t>Wimbledon Way</t>
  </si>
  <si>
    <t>Wimpey St</t>
  </si>
  <si>
    <t>Win Grove</t>
  </si>
  <si>
    <t>Winch Lane (Private)</t>
  </si>
  <si>
    <t>Winchester St</t>
  </si>
  <si>
    <t>Windermere Cres</t>
  </si>
  <si>
    <t>Windfall Place</t>
  </si>
  <si>
    <t>Windfola Parkway</t>
  </si>
  <si>
    <t>Windmill Drive</t>
  </si>
  <si>
    <t>Windmill Glen Road</t>
  </si>
  <si>
    <t>Dairy Flat/Waitoki</t>
  </si>
  <si>
    <t>Windmill Road</t>
  </si>
  <si>
    <t>Windmill Road (Pukekohe)</t>
  </si>
  <si>
    <t>Windoma Circle</t>
  </si>
  <si>
    <t>Windrush Cl</t>
  </si>
  <si>
    <t>Windsong Crt</t>
  </si>
  <si>
    <t>Windsor Crescent</t>
  </si>
  <si>
    <t>Windsor Pl (Otara)</t>
  </si>
  <si>
    <t>Windsor Place - Takapuna</t>
  </si>
  <si>
    <t>Windsor Place (Albany)</t>
  </si>
  <si>
    <t>Windsor St</t>
  </si>
  <si>
    <t>Wind Terrace</t>
  </si>
  <si>
    <t>Windy Ridge Road</t>
  </si>
  <si>
    <t>Wineberry Place</t>
  </si>
  <si>
    <t>Winery Way</t>
  </si>
  <si>
    <t>Wing Cres</t>
  </si>
  <si>
    <t>Wingate St</t>
  </si>
  <si>
    <t>Winhall Rise</t>
  </si>
  <si>
    <t>Winiata Tce</t>
  </si>
  <si>
    <t>Winifred Avenue</t>
  </si>
  <si>
    <t>Winn Road</t>
  </si>
  <si>
    <t>Winscombe Street</t>
  </si>
  <si>
    <t>WinsFord St</t>
  </si>
  <si>
    <t>Winslow Hgts</t>
  </si>
  <si>
    <t>Winsomere Cres</t>
  </si>
  <si>
    <t>Winspear Pl</t>
  </si>
  <si>
    <t>Winston Pl</t>
  </si>
  <si>
    <t>Winstone Dr (Private)</t>
  </si>
  <si>
    <t>Winstone Road</t>
  </si>
  <si>
    <t>Wintere Road</t>
  </si>
  <si>
    <t>WinterGarden Road</t>
  </si>
  <si>
    <t>Winthrop Way</t>
  </si>
  <si>
    <t>Winton Crt</t>
  </si>
  <si>
    <t>Wintour Road</t>
  </si>
  <si>
    <t>Wiremu St</t>
  </si>
  <si>
    <t>Wiri Station Road (Eastbound)</t>
  </si>
  <si>
    <t>Wiri Station Road (Westbound)</t>
  </si>
  <si>
    <t>Wiriana Place</t>
  </si>
  <si>
    <t>Wirihana Road</t>
  </si>
  <si>
    <t>Wiseley Road</t>
  </si>
  <si>
    <t>Wiseley/Williams Rab</t>
  </si>
  <si>
    <t>Wishart Road</t>
  </si>
  <si>
    <t>Wisteria Lane (Flat Bush)</t>
  </si>
  <si>
    <t>Wisteria Lane (Silverdale)</t>
  </si>
  <si>
    <t>Wisteria Way</t>
  </si>
  <si>
    <t>WitheFord Drive</t>
  </si>
  <si>
    <t>WitheFord Road</t>
  </si>
  <si>
    <t>Withers Road</t>
  </si>
  <si>
    <t>Withiel Dr</t>
  </si>
  <si>
    <t>Witla Crt</t>
  </si>
  <si>
    <t>Witten Road</t>
  </si>
  <si>
    <t>Witton Place</t>
  </si>
  <si>
    <t>Woburn St</t>
  </si>
  <si>
    <t>Wolfe St</t>
  </si>
  <si>
    <t>Wolseley Ave</t>
  </si>
  <si>
    <t>Wolseley St</t>
  </si>
  <si>
    <t>Wolsley Avenue</t>
  </si>
  <si>
    <t>Wolverton St</t>
  </si>
  <si>
    <t>Wonderview Road</t>
  </si>
  <si>
    <t>Wood Access Road</t>
  </si>
  <si>
    <t>Wood Ave (Howick)</t>
  </si>
  <si>
    <t>Wood Ave (Mangere)</t>
  </si>
  <si>
    <t>Wood Bay Road</t>
  </si>
  <si>
    <t>Wood Bay Reserve Road</t>
  </si>
  <si>
    <t>Wood St (Freemans Bay/North)</t>
  </si>
  <si>
    <t>Wood St (Freemans Bay/South)</t>
  </si>
  <si>
    <t>Wood St (Papakura)</t>
  </si>
  <si>
    <t>Woodall Place</t>
  </si>
  <si>
    <t>Woodbank Dr</t>
  </si>
  <si>
    <t>Woodberry Dr</t>
  </si>
  <si>
    <t>Woodbine Ave</t>
  </si>
  <si>
    <t>Woodbridge Lane</t>
  </si>
  <si>
    <t>Woodchester Rise</t>
  </si>
  <si>
    <t>Woodcocks Road</t>
  </si>
  <si>
    <t>Warkworth/Woodcocks</t>
  </si>
  <si>
    <t>Woodcote Drive</t>
  </si>
  <si>
    <t>Woodcroft Way</t>
  </si>
  <si>
    <t>Woodfern Cres</t>
  </si>
  <si>
    <t>WoodFord Ave</t>
  </si>
  <si>
    <t>WoodFord Road</t>
  </si>
  <si>
    <t>Woodgers Way</t>
  </si>
  <si>
    <t>Woodglen Road</t>
  </si>
  <si>
    <t>Woodhall Road</t>
  </si>
  <si>
    <t>Woodhams Street</t>
  </si>
  <si>
    <t>Woodhill Park Road</t>
  </si>
  <si>
    <t>Woodhouse Pl</t>
  </si>
  <si>
    <t>Woodhouse Road</t>
  </si>
  <si>
    <t>Woodlands Avenue</t>
  </si>
  <si>
    <t>Woodlands Crescent</t>
  </si>
  <si>
    <t>Woodlands Crescent (Ac.Way)</t>
  </si>
  <si>
    <t>Woodlands Park Road</t>
  </si>
  <si>
    <t>Woodlands Place</t>
  </si>
  <si>
    <t>Woodlands Road</t>
  </si>
  <si>
    <t>Woodlark Cl</t>
  </si>
  <si>
    <t>Woodley Ave</t>
  </si>
  <si>
    <t>Woodlyn Dr</t>
  </si>
  <si>
    <t>Woodman Pl</t>
  </si>
  <si>
    <t>Woodridge Avenue</t>
  </si>
  <si>
    <t>Woodruffe Ave</t>
  </si>
  <si>
    <t>Woods Ridge Road</t>
  </si>
  <si>
    <t>Woodside Avenue</t>
  </si>
  <si>
    <t>Woodside Bay Road</t>
  </si>
  <si>
    <t>Woodside Cres</t>
  </si>
  <si>
    <t>Woodside Road (Manurewa)</t>
  </si>
  <si>
    <t>Woodside Road (Mt Eden)</t>
  </si>
  <si>
    <t>Woodside Road (Waitakere)</t>
  </si>
  <si>
    <t>Woodson Place</t>
  </si>
  <si>
    <t>Woodstock Road</t>
  </si>
  <si>
    <t>Woodvale Road</t>
  </si>
  <si>
    <t>Woodview Rise</t>
  </si>
  <si>
    <t>Woodville Road</t>
  </si>
  <si>
    <t>Wood Ave</t>
  </si>
  <si>
    <t>Wood Road</t>
  </si>
  <si>
    <t>Woody Bay Road (Rak)</t>
  </si>
  <si>
    <t>Wookey Lane</t>
  </si>
  <si>
    <t>Woolaston Pl</t>
  </si>
  <si>
    <t>Woolfield Road</t>
  </si>
  <si>
    <t>Woollams Road</t>
  </si>
  <si>
    <t>Woolley Ave</t>
  </si>
  <si>
    <t>Woolshed Lane (Northbound)</t>
  </si>
  <si>
    <t>Woolshed Lane (Southbound)</t>
  </si>
  <si>
    <t>Woolworths Entrance</t>
  </si>
  <si>
    <t>Woontons Lane</t>
  </si>
  <si>
    <t>Wootten Road</t>
  </si>
  <si>
    <t>Wootton Road</t>
  </si>
  <si>
    <t>Worcester Road</t>
  </si>
  <si>
    <t>Wordsworth Road</t>
  </si>
  <si>
    <t>Worker Road</t>
  </si>
  <si>
    <t>Worker Road (Nth End)</t>
  </si>
  <si>
    <t>Workington Road</t>
  </si>
  <si>
    <t>Worley Pl</t>
  </si>
  <si>
    <t>Worrall Road</t>
  </si>
  <si>
    <t>Worsnop Way</t>
  </si>
  <si>
    <t>Worthington Pl</t>
  </si>
  <si>
    <t>Worthington Road</t>
  </si>
  <si>
    <t>Wren Place</t>
  </si>
  <si>
    <t>Wright Road</t>
  </si>
  <si>
    <t>Wright Road (Kingseat)</t>
  </si>
  <si>
    <t>Wright Road (Matakana)</t>
  </si>
  <si>
    <t>Wright Road 2 (Redvale)</t>
  </si>
  <si>
    <t>Wrights Spur</t>
  </si>
  <si>
    <t>Wroughton Cres</t>
  </si>
  <si>
    <t>Wroxton Pl</t>
  </si>
  <si>
    <t>Wyatt Pl</t>
  </si>
  <si>
    <t>Wycherley Dr</t>
  </si>
  <si>
    <t>Wychwood Ave</t>
  </si>
  <si>
    <t>Wye Oak Drive</t>
  </si>
  <si>
    <t>Wykeham Place</t>
  </si>
  <si>
    <t>Wylie Avenue</t>
  </si>
  <si>
    <t>Wyllie Road (Papatoetoe)</t>
  </si>
  <si>
    <t>Wyllie Road (Warkworth)</t>
  </si>
  <si>
    <t>Wyman Pl</t>
  </si>
  <si>
    <t>Wymer Road</t>
  </si>
  <si>
    <t>Wymondley Road</t>
  </si>
  <si>
    <t>Wyn Close</t>
  </si>
  <si>
    <t>Wyndham St</t>
  </si>
  <si>
    <t>Wynn Pl</t>
  </si>
  <si>
    <t>Wynne Gray Ave</t>
  </si>
  <si>
    <t>Wynona Close</t>
  </si>
  <si>
    <t>Wynsfield Garden</t>
  </si>
  <si>
    <t>Wynton Pl</t>
  </si>
  <si>
    <t>Wynyard Road</t>
  </si>
  <si>
    <t>Wynyard St (Private)</t>
  </si>
  <si>
    <t>Wynyard Street</t>
  </si>
  <si>
    <t>Wyoming Avenue</t>
  </si>
  <si>
    <t>Wyona Pl</t>
  </si>
  <si>
    <t>Wyvern Place</t>
  </si>
  <si>
    <t>Xena Way</t>
  </si>
  <si>
    <t>Yacht Pl</t>
  </si>
  <si>
    <t>Yale Place</t>
  </si>
  <si>
    <t>Yang Pl</t>
  </si>
  <si>
    <t>Yarborough St</t>
  </si>
  <si>
    <t>Yarlside Pl</t>
  </si>
  <si>
    <t>Yarra Pl</t>
  </si>
  <si>
    <t>Yarrow Lane (Private)</t>
  </si>
  <si>
    <t>Yates Road</t>
  </si>
  <si>
    <t>Yates Road (Pukekohe)</t>
  </si>
  <si>
    <t>Yates St</t>
  </si>
  <si>
    <t>Yattendon Road</t>
  </si>
  <si>
    <t>Yearsley Pl</t>
  </si>
  <si>
    <t>Yeats Way</t>
  </si>
  <si>
    <t>Yee Pl</t>
  </si>
  <si>
    <t>Yelash Road</t>
  </si>
  <si>
    <t>Yeoman Pl</t>
  </si>
  <si>
    <t>Yeovil Road</t>
  </si>
  <si>
    <t>York Road</t>
  </si>
  <si>
    <t>York Road (North)</t>
  </si>
  <si>
    <t>York Road (South)</t>
  </si>
  <si>
    <t>York St (Drury)</t>
  </si>
  <si>
    <t>York St (Newmarket)</t>
  </si>
  <si>
    <t>York St (Parnell)</t>
  </si>
  <si>
    <t>York Terrace</t>
  </si>
  <si>
    <t>Yorkton Rise</t>
  </si>
  <si>
    <t>Young Access</t>
  </si>
  <si>
    <t>Young Cres</t>
  </si>
  <si>
    <t>Young Road</t>
  </si>
  <si>
    <t>Young Street</t>
  </si>
  <si>
    <t>Youngs Gr</t>
  </si>
  <si>
    <t>Youngs Lane</t>
  </si>
  <si>
    <t>Youngs Road</t>
  </si>
  <si>
    <t>Youth St</t>
  </si>
  <si>
    <t>Ysabel Cres</t>
  </si>
  <si>
    <t>Yule Pl</t>
  </si>
  <si>
    <t>Zabeel Cres</t>
  </si>
  <si>
    <t>Zambezi Lane (Private)</t>
  </si>
  <si>
    <t>Zamora Lane (Private)</t>
  </si>
  <si>
    <t>Zanders Road</t>
  </si>
  <si>
    <t>Zara Court (Windsor Park)</t>
  </si>
  <si>
    <t>Zara Crt (Dannemora)</t>
  </si>
  <si>
    <t>Zealandia Road</t>
  </si>
  <si>
    <t>Zefiro Dr</t>
  </si>
  <si>
    <t>Zelanian Dr</t>
  </si>
  <si>
    <t>Zelda Ave</t>
  </si>
  <si>
    <t>Zenith Pl</t>
  </si>
  <si>
    <t>Zeralto Lane (Private)</t>
  </si>
  <si>
    <t>Zeus Ave</t>
  </si>
  <si>
    <t>Zingaro Pl</t>
  </si>
  <si>
    <t>Zion Road</t>
  </si>
  <si>
    <t>Zircon Pl</t>
  </si>
  <si>
    <t>Zita Avenue</t>
  </si>
  <si>
    <t>Zita Maria Dr</t>
  </si>
  <si>
    <t>Zodiac St</t>
  </si>
  <si>
    <t>Zoe Crt</t>
  </si>
  <si>
    <t>Zurich 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</si>
</sst>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1409]dddd\,\ d\ mmmm\ yyyy;@"/>
  </numFmts>
  <fonts count="47">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sz val="20"/>
      <color theme="1"/>
      <name val="Calibri"/>
      <family val="2"/>
      <scheme val="minor"/>
    </font>
    <font>
      <b/>
      <sz val="9"/>
      <color theme="1"/>
      <name val="Calibri"/>
      <family val="2"/>
      <scheme val="minor"/>
    </font>
    <font>
      <sz val="9"/>
      <color theme="1"/>
      <name val="Calibri"/>
      <family val="2"/>
      <scheme val="minor"/>
    </font>
    <font>
      <sz val="9"/>
      <color theme="1"/>
      <name val="Arial"/>
      <family val="2"/>
    </font>
    <font>
      <u/>
      <sz val="11"/>
      <color rgb="FF1F497D"/>
      <name val="Calibri"/>
      <family val="2"/>
      <scheme val="minor"/>
    </font>
    <font>
      <sz val="11"/>
      <color rgb="FF1F497D"/>
      <name val="Calibri"/>
      <family val="2"/>
      <scheme val="minor"/>
    </font>
    <font>
      <b/>
      <sz val="11"/>
      <color rgb="FFFF0000"/>
      <name val="Calibri"/>
      <family val="2"/>
      <scheme val="minor"/>
    </font>
    <font>
      <sz val="12"/>
      <color theme="1"/>
      <name val="Calibri"/>
      <family val="2"/>
      <scheme val="minor"/>
    </font>
    <font>
      <sz val="11"/>
      <color theme="0" tint="-0.499984740745262"/>
      <name val="Calibri"/>
      <family val="2"/>
      <scheme val="minor"/>
    </font>
    <font>
      <b/>
      <sz val="11"/>
      <color theme="0" tint="-0.499984740745262"/>
      <name val="Calibri"/>
      <family val="2"/>
      <scheme val="minor"/>
    </font>
    <font>
      <sz val="9"/>
      <color theme="0" tint="-0.499984740745262"/>
      <name val="Calibri"/>
      <family val="2"/>
      <scheme val="minor"/>
    </font>
    <font>
      <b/>
      <sz val="11"/>
      <color rgb="FF00B050"/>
      <name val="Calibri"/>
      <family val="2"/>
      <scheme val="minor"/>
    </font>
    <font>
      <sz val="11"/>
      <color theme="3" tint="0.39997558519241921"/>
      <name val="Calibri"/>
      <family val="2"/>
      <scheme val="minor"/>
    </font>
    <font>
      <b/>
      <sz val="10"/>
      <name val="Calibri"/>
      <family val="2"/>
      <scheme val="minor"/>
    </font>
    <font>
      <sz val="10"/>
      <name val="Calibri"/>
      <family val="2"/>
      <scheme val="minor"/>
    </font>
    <font>
      <sz val="10"/>
      <color theme="1"/>
      <name val="Calibri"/>
      <family val="2"/>
      <scheme val="minor"/>
    </font>
    <font>
      <b/>
      <sz val="12"/>
      <name val="Calibri"/>
      <family val="2"/>
      <scheme val="minor"/>
    </font>
    <font>
      <b/>
      <sz val="14"/>
      <color rgb="FFFF0000"/>
      <name val="Calibri"/>
      <family val="2"/>
      <scheme val="minor"/>
    </font>
    <font>
      <sz val="10"/>
      <color theme="0" tint="-0.24994659260841701"/>
      <name val="Wingdings 3"/>
      <family val="1"/>
      <charset val="2"/>
    </font>
    <font>
      <sz val="12"/>
      <name val="Calibri"/>
      <family val="2"/>
      <scheme val="minor"/>
    </font>
    <font>
      <i/>
      <sz val="12"/>
      <color theme="1"/>
      <name val="Calibri"/>
      <family val="2"/>
      <scheme val="minor"/>
    </font>
    <font>
      <b/>
      <sz val="18"/>
      <name val="Calibri"/>
      <family val="2"/>
      <scheme val="minor"/>
    </font>
    <font>
      <b/>
      <sz val="20"/>
      <name val="Calibri"/>
      <family val="2"/>
      <scheme val="minor"/>
    </font>
    <font>
      <sz val="20"/>
      <name val="Calibri"/>
      <family val="2"/>
      <scheme val="minor"/>
    </font>
    <font>
      <b/>
      <sz val="12"/>
      <color rgb="FF212121"/>
      <name val="Arial"/>
      <family val="2"/>
    </font>
    <font>
      <sz val="10"/>
      <name val="Calibri"/>
      <family val="2"/>
    </font>
    <font>
      <u/>
      <sz val="11"/>
      <color theme="1"/>
      <name val="Calibri"/>
      <family val="2"/>
      <scheme val="minor"/>
    </font>
    <font>
      <u/>
      <sz val="10"/>
      <name val="Calibri"/>
      <family val="2"/>
      <scheme val="minor"/>
    </font>
    <font>
      <b/>
      <sz val="14"/>
      <color theme="0"/>
      <name val="Calibri"/>
      <family val="2"/>
      <scheme val="minor"/>
    </font>
    <font>
      <sz val="11"/>
      <color theme="0"/>
      <name val="Calibri"/>
      <family val="2"/>
      <scheme val="minor"/>
    </font>
    <font>
      <sz val="14"/>
      <color theme="0" tint="-0.499984740745262"/>
      <name val="Calibri"/>
      <family val="2"/>
      <scheme val="minor"/>
    </font>
    <font>
      <b/>
      <sz val="12"/>
      <color theme="0"/>
      <name val="Calibri"/>
      <family val="2"/>
      <scheme val="minor"/>
    </font>
    <font>
      <u/>
      <sz val="18"/>
      <color theme="1"/>
      <name val="Calibri"/>
      <family val="2"/>
      <scheme val="minor"/>
    </font>
    <font>
      <b/>
      <sz val="11"/>
      <color theme="0"/>
      <name val="Calibri"/>
      <family val="2"/>
      <scheme val="minor"/>
    </font>
    <font>
      <b/>
      <u/>
      <sz val="11"/>
      <color theme="0"/>
      <name val="Calibri"/>
      <family val="2"/>
      <scheme val="minor"/>
    </font>
    <font>
      <sz val="11"/>
      <color rgb="FFFA7D00"/>
      <name val="Calibri"/>
      <family val="2"/>
      <scheme val="minor"/>
    </font>
    <font>
      <u/>
      <sz val="28"/>
      <color rgb="FFFA7D00"/>
      <name val="Calibri"/>
      <family val="2"/>
      <scheme val="minor"/>
    </font>
    <font>
      <sz val="28"/>
      <color rgb="FFFA7D00"/>
      <name val="Calibri"/>
      <family val="2"/>
      <scheme val="minor"/>
    </font>
    <font>
      <b/>
      <sz val="10"/>
      <color rgb="FFFF0000"/>
      <name val="Calibri"/>
      <family val="2"/>
      <scheme val="minor"/>
    </font>
    <font>
      <sz val="14"/>
      <color rgb="FFFF0000"/>
      <name val="Calibri"/>
      <family val="2"/>
      <scheme val="minor"/>
    </font>
    <font>
      <sz val="10"/>
      <color theme="0"/>
      <name val="Wingdings 3"/>
      <family val="1"/>
      <charset val="2"/>
    </font>
    <font>
      <b/>
      <sz val="20"/>
      <name val="Arial"/>
      <family val="2"/>
    </font>
  </fonts>
  <fills count="14">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5" tint="0.39997558519241921"/>
        <bgColor indexed="64"/>
      </patternFill>
    </fill>
    <fill>
      <gradientFill degree="90">
        <stop position="0">
          <color rgb="FFFEFEFE"/>
        </stop>
        <stop position="1">
          <color rgb="FFF1F4F8"/>
        </stop>
      </gradientFill>
    </fill>
    <fill>
      <patternFill patternType="solid">
        <fgColor theme="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0" tint="-0.249977111117893"/>
        <bgColor indexed="64"/>
      </patternFill>
    </fill>
  </fills>
  <borders count="4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auto="1"/>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rgb="FFFF8001"/>
      </bottom>
      <diagonal/>
    </border>
    <border>
      <left style="medium">
        <color indexed="64"/>
      </left>
      <right style="medium">
        <color indexed="64"/>
      </right>
      <top style="medium">
        <color indexed="64"/>
      </top>
      <bottom style="thin">
        <color theme="0" tint="-0.14996795556505021"/>
      </bottom>
      <diagonal/>
    </border>
    <border>
      <left style="medium">
        <color indexed="64"/>
      </left>
      <right style="medium">
        <color indexed="64"/>
      </right>
      <top style="thin">
        <color theme="0" tint="-0.14996795556505021"/>
      </top>
      <bottom/>
      <diagonal/>
    </border>
    <border>
      <left style="medium">
        <color indexed="64"/>
      </left>
      <right style="medium">
        <color indexed="64"/>
      </right>
      <top style="thin">
        <color theme="0" tint="-0.34998626667073579"/>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style="medium">
        <color indexed="64"/>
      </right>
      <top/>
      <bottom style="thin">
        <color theme="0" tint="-0.14996795556505021"/>
      </bottom>
      <diagonal/>
    </border>
    <border>
      <left style="medium">
        <color indexed="64"/>
      </left>
      <right style="medium">
        <color indexed="64"/>
      </right>
      <top style="thin">
        <color theme="0" tint="-0.14996795556505021"/>
      </top>
      <bottom style="thin">
        <color theme="0" tint="-0.34998626667073579"/>
      </bottom>
      <diagonal/>
    </border>
    <border>
      <left style="medium">
        <color indexed="64"/>
      </left>
      <right style="medium">
        <color indexed="64"/>
      </right>
      <top style="thin">
        <color theme="0" tint="-0.14996795556505021"/>
      </top>
      <bottom style="medium">
        <color indexed="64"/>
      </bottom>
      <diagonal/>
    </border>
    <border>
      <left style="medium">
        <color auto="1"/>
      </left>
      <right/>
      <top style="medium">
        <color auto="1"/>
      </top>
      <bottom style="medium">
        <color auto="1"/>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0" fillId="0" borderId="0"/>
    <xf numFmtId="0" fontId="23" fillId="0" borderId="0" applyNumberFormat="0" applyFill="0" applyBorder="0" applyAlignment="0" applyProtection="0"/>
    <xf numFmtId="0" fontId="23" fillId="0" borderId="0" applyNumberFormat="0" applyFill="0" applyBorder="0" applyAlignment="0" applyProtection="0"/>
    <xf numFmtId="0" fontId="40" fillId="0" borderId="23" applyNumberFormat="0" applyFill="0" applyAlignment="0" applyProtection="0"/>
  </cellStyleXfs>
  <cellXfs count="279">
    <xf numFmtId="0" fontId="0" fillId="0" borderId="0" xfId="0"/>
    <xf numFmtId="0" fontId="2" fillId="0" borderId="0" xfId="0" applyFont="1"/>
    <xf numFmtId="0" fontId="0" fillId="0" borderId="0" xfId="0" applyFont="1"/>
    <xf numFmtId="14" fontId="1" fillId="0" borderId="0" xfId="0" applyNumberFormat="1" applyFont="1"/>
    <xf numFmtId="0" fontId="4" fillId="0" borderId="0" xfId="0" applyFont="1" applyAlignment="1"/>
    <xf numFmtId="16" fontId="0" fillId="0" borderId="0" xfId="0" quotePrefix="1" applyNumberFormat="1"/>
    <xf numFmtId="0" fontId="0" fillId="0" borderId="0" xfId="0" applyBorder="1"/>
    <xf numFmtId="0" fontId="0" fillId="0" borderId="0" xfId="0" applyFont="1" applyAlignment="1">
      <alignment wrapText="1"/>
    </xf>
    <xf numFmtId="0" fontId="6" fillId="0" borderId="0" xfId="0" applyFont="1"/>
    <xf numFmtId="0" fontId="7" fillId="0" borderId="0" xfId="0" applyFont="1"/>
    <xf numFmtId="0" fontId="7" fillId="0" borderId="0" xfId="0" applyFont="1" applyAlignment="1">
      <alignment wrapText="1"/>
    </xf>
    <xf numFmtId="0" fontId="2" fillId="0" borderId="0" xfId="0" applyFont="1" applyAlignment="1">
      <alignment vertical="top"/>
    </xf>
    <xf numFmtId="0" fontId="0" fillId="0" borderId="3" xfId="0" applyBorder="1"/>
    <xf numFmtId="0" fontId="3" fillId="0" borderId="0" xfId="0" applyFont="1" applyAlignment="1">
      <alignment vertical="top" wrapText="1"/>
    </xf>
    <xf numFmtId="165" fontId="0" fillId="0" borderId="0" xfId="0" applyNumberFormat="1"/>
    <xf numFmtId="0" fontId="12" fillId="0" borderId="0" xfId="0" applyFont="1"/>
    <xf numFmtId="0" fontId="0" fillId="0" borderId="0" xfId="0" applyFill="1"/>
    <xf numFmtId="164" fontId="0" fillId="0" borderId="0" xfId="0" applyNumberFormat="1"/>
    <xf numFmtId="0" fontId="0" fillId="3" borderId="0" xfId="0" applyFill="1"/>
    <xf numFmtId="0" fontId="17" fillId="0" borderId="0" xfId="0" applyFont="1" applyFill="1" applyAlignment="1">
      <alignment wrapText="1"/>
    </xf>
    <xf numFmtId="0" fontId="0" fillId="0" borderId="0" xfId="0" applyFont="1" applyFill="1" applyAlignment="1">
      <alignment wrapText="1"/>
    </xf>
    <xf numFmtId="0" fontId="0" fillId="0" borderId="0" xfId="0" applyFont="1" applyAlignment="1">
      <alignment vertical="top"/>
    </xf>
    <xf numFmtId="0" fontId="4" fillId="0" borderId="0" xfId="0" applyFont="1" applyAlignment="1">
      <alignment vertical="top"/>
    </xf>
    <xf numFmtId="0" fontId="19" fillId="0" borderId="0" xfId="0" applyFont="1"/>
    <xf numFmtId="0" fontId="0" fillId="0" borderId="0" xfId="0" applyBorder="1" applyAlignment="1">
      <alignment vertical="top" wrapText="1"/>
    </xf>
    <xf numFmtId="0" fontId="4" fillId="0" borderId="0" xfId="0" applyFont="1" applyAlignment="1">
      <alignment vertical="top" wrapText="1"/>
    </xf>
    <xf numFmtId="0" fontId="2" fillId="0" borderId="0" xfId="0" applyFont="1" applyAlignment="1">
      <alignment vertical="top" wrapText="1"/>
    </xf>
    <xf numFmtId="0" fontId="0" fillId="0" borderId="0" xfId="0" applyFill="1" applyBorder="1" applyAlignment="1">
      <alignment vertical="top" wrapText="1"/>
    </xf>
    <xf numFmtId="0" fontId="0" fillId="0" borderId="5" xfId="0" applyBorder="1" applyAlignment="1">
      <alignment vertical="top" wrapText="1"/>
    </xf>
    <xf numFmtId="0" fontId="0" fillId="4" borderId="5" xfId="0" applyFill="1" applyBorder="1" applyAlignment="1">
      <alignment vertical="top" wrapText="1"/>
    </xf>
    <xf numFmtId="0" fontId="0" fillId="0" borderId="7" xfId="0" applyFont="1" applyBorder="1" applyAlignment="1">
      <alignment vertical="top" wrapText="1"/>
    </xf>
    <xf numFmtId="0" fontId="2" fillId="0" borderId="7" xfId="0" applyFont="1" applyBorder="1"/>
    <xf numFmtId="0" fontId="0" fillId="4" borderId="5" xfId="0" applyFill="1" applyBorder="1" applyAlignment="1">
      <alignment horizontal="center" vertical="center" wrapText="1"/>
    </xf>
    <xf numFmtId="0" fontId="0" fillId="5" borderId="5" xfId="0" applyFill="1" applyBorder="1" applyAlignment="1">
      <alignment vertical="top" wrapText="1"/>
    </xf>
    <xf numFmtId="0" fontId="0" fillId="4" borderId="5" xfId="0" applyFill="1" applyBorder="1" applyAlignment="1">
      <alignment vertical="top"/>
    </xf>
    <xf numFmtId="164" fontId="2" fillId="0" borderId="0" xfId="0" applyNumberFormat="1" applyFont="1"/>
    <xf numFmtId="164" fontId="0" fillId="0" borderId="0" xfId="0" applyNumberFormat="1" applyFill="1"/>
    <xf numFmtId="0" fontId="0" fillId="0" borderId="0" xfId="0" applyAlignment="1"/>
    <xf numFmtId="1" fontId="0" fillId="2" borderId="5" xfId="0" applyNumberFormat="1" applyFill="1" applyBorder="1" applyAlignment="1">
      <alignment horizontal="center" vertical="center" wrapText="1"/>
    </xf>
    <xf numFmtId="0" fontId="0" fillId="0" borderId="0" xfId="0" applyBorder="1" applyAlignment="1">
      <alignment vertical="center" wrapText="1"/>
    </xf>
    <xf numFmtId="0" fontId="0" fillId="0" borderId="0" xfId="0" applyAlignment="1">
      <alignment wrapText="1"/>
    </xf>
    <xf numFmtId="0" fontId="23" fillId="6" borderId="11" xfId="2" applyFill="1" applyBorder="1" applyAlignment="1">
      <alignment horizontal="center" vertical="center" shrinkToFit="1"/>
    </xf>
    <xf numFmtId="0" fontId="28" fillId="0" borderId="0" xfId="0" applyFont="1"/>
    <xf numFmtId="0" fontId="13" fillId="0" borderId="0" xfId="0" applyFont="1" applyBorder="1" applyAlignment="1">
      <alignment horizontal="center" vertical="top" wrapText="1"/>
    </xf>
    <xf numFmtId="0" fontId="3" fillId="0" borderId="0" xfId="0" applyFont="1" applyAlignment="1">
      <alignment horizontal="left" vertical="top"/>
    </xf>
    <xf numFmtId="0" fontId="13" fillId="0" borderId="0" xfId="0" applyFont="1" applyAlignment="1">
      <alignment vertical="top" wrapText="1"/>
    </xf>
    <xf numFmtId="2" fontId="7" fillId="0" borderId="0" xfId="0" applyNumberFormat="1" applyFont="1" applyBorder="1" applyAlignment="1">
      <alignment wrapText="1"/>
    </xf>
    <xf numFmtId="0" fontId="23" fillId="6" borderId="13" xfId="2" applyFill="1" applyBorder="1" applyAlignment="1">
      <alignment horizontal="center" vertical="center" shrinkToFit="1"/>
    </xf>
    <xf numFmtId="0" fontId="0" fillId="0" borderId="0" xfId="0" applyFont="1" applyAlignment="1">
      <alignment horizontal="left" vertical="top" wrapText="1"/>
    </xf>
    <xf numFmtId="0" fontId="7" fillId="0" borderId="0" xfId="0" applyFont="1" applyBorder="1"/>
    <xf numFmtId="0" fontId="7" fillId="0" borderId="0" xfId="0" applyFont="1" applyBorder="1" applyAlignment="1">
      <alignment vertical="center" wrapText="1"/>
    </xf>
    <xf numFmtId="0" fontId="0" fillId="0" borderId="0" xfId="0" applyFont="1" applyAlignment="1"/>
    <xf numFmtId="0" fontId="31" fillId="0" borderId="0" xfId="0" applyFont="1" applyAlignment="1">
      <alignment horizontal="center" vertical="center"/>
    </xf>
    <xf numFmtId="0" fontId="0" fillId="8" borderId="5" xfId="0" applyFill="1" applyBorder="1" applyAlignment="1">
      <alignment vertical="top" wrapText="1"/>
    </xf>
    <xf numFmtId="0" fontId="0" fillId="4" borderId="5" xfId="0" applyFill="1" applyBorder="1" applyAlignment="1">
      <alignment horizontal="center" vertical="top" wrapText="1"/>
    </xf>
    <xf numFmtId="0" fontId="0" fillId="4" borderId="5" xfId="0" applyFill="1" applyBorder="1" applyAlignment="1">
      <alignment horizontal="center" vertical="top"/>
    </xf>
    <xf numFmtId="0" fontId="0" fillId="5" borderId="5" xfId="0" applyFill="1" applyBorder="1" applyAlignment="1">
      <alignment horizontal="center" vertical="top" wrapText="1"/>
    </xf>
    <xf numFmtId="0" fontId="5" fillId="0" borderId="0" xfId="0" applyFont="1" applyAlignment="1">
      <alignment horizontal="left"/>
    </xf>
    <xf numFmtId="0" fontId="12" fillId="0" borderId="0" xfId="0" applyFont="1" applyAlignment="1">
      <alignment horizontal="center"/>
    </xf>
    <xf numFmtId="1" fontId="0" fillId="0" borderId="0" xfId="0" applyNumberFormat="1" applyFill="1"/>
    <xf numFmtId="0" fontId="0" fillId="0" borderId="0" xfId="0" applyFill="1" applyBorder="1"/>
    <xf numFmtId="0" fontId="0" fillId="0" borderId="0" xfId="0" applyFill="1" applyAlignment="1">
      <alignment horizontal="center"/>
    </xf>
    <xf numFmtId="0" fontId="0" fillId="4" borderId="5" xfId="0" applyFill="1" applyBorder="1" applyAlignment="1" applyProtection="1">
      <alignment vertical="top" wrapText="1"/>
      <protection locked="0"/>
    </xf>
    <xf numFmtId="0" fontId="4" fillId="4" borderId="5" xfId="0" applyFont="1" applyFill="1" applyBorder="1" applyAlignment="1" applyProtection="1">
      <alignment vertical="top" wrapText="1"/>
      <protection locked="0"/>
    </xf>
    <xf numFmtId="0" fontId="0" fillId="5" borderId="5" xfId="0" applyFill="1" applyBorder="1" applyAlignment="1" applyProtection="1">
      <alignment vertical="top" wrapText="1"/>
      <protection locked="0"/>
    </xf>
    <xf numFmtId="14" fontId="0" fillId="4" borderId="5" xfId="0" applyNumberFormat="1" applyFill="1" applyBorder="1" applyAlignment="1" applyProtection="1">
      <alignment horizontal="center" vertical="center" wrapText="1"/>
      <protection locked="0"/>
    </xf>
    <xf numFmtId="0" fontId="0" fillId="4" borderId="5" xfId="0" applyFill="1" applyBorder="1" applyAlignment="1" applyProtection="1">
      <alignment horizontal="center" vertical="top" wrapText="1"/>
      <protection locked="0"/>
    </xf>
    <xf numFmtId="164" fontId="0" fillId="4" borderId="5" xfId="0" applyNumberFormat="1" applyFill="1" applyBorder="1" applyAlignment="1" applyProtection="1">
      <alignment horizontal="center" vertical="center" wrapText="1"/>
      <protection locked="0"/>
    </xf>
    <xf numFmtId="164" fontId="0" fillId="5" borderId="5" xfId="0" applyNumberFormat="1" applyFill="1" applyBorder="1" applyAlignment="1" applyProtection="1">
      <alignment horizontal="center" vertical="center" wrapText="1"/>
      <protection locked="0"/>
    </xf>
    <xf numFmtId="165" fontId="0" fillId="0" borderId="0" xfId="0" applyNumberFormat="1" applyBorder="1"/>
    <xf numFmtId="0" fontId="0" fillId="0" borderId="0" xfId="0" applyBorder="1" applyAlignment="1" applyProtection="1">
      <alignment horizontal="center"/>
      <protection locked="0"/>
    </xf>
    <xf numFmtId="0" fontId="34" fillId="0" borderId="0" xfId="0" applyFont="1" applyFill="1" applyBorder="1" applyAlignment="1">
      <alignment vertical="top" wrapText="1"/>
    </xf>
    <xf numFmtId="0" fontId="37" fillId="0" borderId="0" xfId="0" applyFont="1" applyAlignment="1">
      <alignment horizontal="center" vertical="center"/>
    </xf>
    <xf numFmtId="0" fontId="0" fillId="0" borderId="4" xfId="0" applyBorder="1"/>
    <xf numFmtId="0" fontId="3" fillId="0" borderId="14" xfId="2" applyFont="1" applyBorder="1" applyAlignment="1">
      <alignment vertical="top" wrapText="1"/>
    </xf>
    <xf numFmtId="0" fontId="29" fillId="9" borderId="24" xfId="0" applyFont="1" applyFill="1" applyBorder="1" applyAlignment="1">
      <alignment horizontal="center" vertical="center"/>
    </xf>
    <xf numFmtId="0" fontId="8" fillId="9" borderId="25" xfId="0" applyFont="1" applyFill="1" applyBorder="1" applyAlignment="1">
      <alignment horizontal="justify" vertical="center" wrapText="1"/>
    </xf>
    <xf numFmtId="0" fontId="0" fillId="9" borderId="26" xfId="0" applyFill="1" applyBorder="1"/>
    <xf numFmtId="0" fontId="6" fillId="9" borderId="27" xfId="0" applyFont="1" applyFill="1" applyBorder="1" applyAlignment="1">
      <alignment wrapText="1"/>
    </xf>
    <xf numFmtId="0" fontId="7" fillId="9" borderId="27" xfId="0" applyFont="1" applyFill="1" applyBorder="1" applyAlignment="1">
      <alignment wrapText="1"/>
    </xf>
    <xf numFmtId="0" fontId="7" fillId="9" borderId="27" xfId="0" applyFont="1" applyFill="1" applyBorder="1" applyAlignment="1">
      <alignment horizontal="left" vertical="top" wrapText="1"/>
    </xf>
    <xf numFmtId="0" fontId="7" fillId="9" borderId="29" xfId="0" applyFont="1" applyFill="1" applyBorder="1" applyAlignment="1">
      <alignment wrapText="1"/>
    </xf>
    <xf numFmtId="0" fontId="6" fillId="9" borderId="28" xfId="0" applyFont="1" applyFill="1" applyBorder="1"/>
    <xf numFmtId="0" fontId="7" fillId="9" borderId="30" xfId="0" applyFont="1" applyFill="1" applyBorder="1" applyAlignment="1">
      <alignment wrapText="1"/>
    </xf>
    <xf numFmtId="0" fontId="11" fillId="0" borderId="2" xfId="0" applyFont="1" applyBorder="1" applyAlignment="1">
      <alignment horizontal="center"/>
    </xf>
    <xf numFmtId="0" fontId="3" fillId="0" borderId="31" xfId="0" applyFont="1" applyBorder="1" applyAlignment="1">
      <alignment horizontal="left"/>
    </xf>
    <xf numFmtId="0" fontId="43" fillId="0" borderId="7" xfId="0" applyFont="1" applyFill="1" applyBorder="1" applyAlignment="1">
      <alignment horizontal="left" wrapText="1"/>
    </xf>
    <xf numFmtId="0" fontId="0" fillId="4" borderId="5" xfId="0" applyFill="1" applyBorder="1" applyAlignment="1" applyProtection="1">
      <alignment horizontal="center" vertical="center" wrapText="1"/>
      <protection locked="0"/>
    </xf>
    <xf numFmtId="0" fontId="31" fillId="0" borderId="0" xfId="0" applyFont="1"/>
    <xf numFmtId="0" fontId="0" fillId="4" borderId="19" xfId="0" applyFill="1" applyBorder="1" applyAlignment="1" applyProtection="1">
      <alignment vertical="top" wrapText="1"/>
      <protection locked="0"/>
    </xf>
    <xf numFmtId="0" fontId="0" fillId="0" borderId="0" xfId="0" applyAlignment="1">
      <alignment vertical="top"/>
    </xf>
    <xf numFmtId="0" fontId="0" fillId="12" borderId="0" xfId="0" applyFill="1" applyProtection="1"/>
    <xf numFmtId="0" fontId="0" fillId="12" borderId="0" xfId="0" applyFill="1"/>
    <xf numFmtId="0" fontId="0" fillId="12" borderId="0" xfId="0" applyFill="1" applyAlignment="1">
      <alignment horizontal="center"/>
    </xf>
    <xf numFmtId="0" fontId="0" fillId="13" borderId="0" xfId="0" applyFill="1" applyProtection="1"/>
    <xf numFmtId="0" fontId="0" fillId="13" borderId="0" xfId="0" applyFill="1" applyAlignment="1" applyProtection="1"/>
    <xf numFmtId="0" fontId="2" fillId="13" borderId="0" xfId="0" applyFont="1" applyFill="1" applyAlignment="1" applyProtection="1">
      <alignment horizontal="left" vertical="center" wrapText="1"/>
    </xf>
    <xf numFmtId="0" fontId="2" fillId="13" borderId="0" xfId="0" applyFont="1" applyFill="1" applyAlignment="1" applyProtection="1">
      <alignment horizontal="center" vertical="center" wrapText="1"/>
    </xf>
    <xf numFmtId="0" fontId="16" fillId="13" borderId="0" xfId="0" applyFont="1" applyFill="1" applyAlignment="1" applyProtection="1">
      <alignment vertical="top"/>
    </xf>
    <xf numFmtId="0" fontId="16" fillId="13" borderId="1" xfId="0" applyFont="1" applyFill="1" applyBorder="1" applyAlignment="1" applyProtection="1">
      <alignment vertical="top"/>
    </xf>
    <xf numFmtId="0" fontId="36" fillId="13" borderId="0" xfId="0" applyFont="1" applyFill="1" applyAlignment="1" applyProtection="1">
      <alignment horizontal="right" vertical="center"/>
    </xf>
    <xf numFmtId="49" fontId="35" fillId="13" borderId="1" xfId="0" applyNumberFormat="1" applyFont="1" applyFill="1" applyBorder="1" applyAlignment="1" applyProtection="1">
      <alignment horizontal="center" vertical="center" wrapText="1"/>
      <protection locked="0"/>
    </xf>
    <xf numFmtId="0" fontId="0" fillId="13" borderId="0" xfId="0" applyFill="1" applyAlignment="1" applyProtection="1">
      <alignment horizontal="left" vertical="top"/>
    </xf>
    <xf numFmtId="14" fontId="0" fillId="13" borderId="0" xfId="0" applyNumberFormat="1" applyFill="1" applyAlignment="1" applyProtection="1">
      <alignment horizontal="center" vertical="center"/>
    </xf>
    <xf numFmtId="0" fontId="0" fillId="13" borderId="0" xfId="0" applyFill="1" applyAlignment="1" applyProtection="1">
      <alignment horizontal="center" vertical="center"/>
    </xf>
    <xf numFmtId="0" fontId="2" fillId="13" borderId="0" xfId="0" applyFont="1" applyFill="1" applyAlignment="1" applyProtection="1">
      <alignment vertical="top" wrapText="1"/>
    </xf>
    <xf numFmtId="0" fontId="0" fillId="13" borderId="0" xfId="0" applyFill="1" applyAlignment="1" applyProtection="1">
      <alignment vertical="top" wrapText="1"/>
    </xf>
    <xf numFmtId="0" fontId="0" fillId="13" borderId="0" xfId="0" applyFill="1" applyAlignment="1" applyProtection="1">
      <alignment vertical="top"/>
    </xf>
    <xf numFmtId="0" fontId="0" fillId="13" borderId="0" xfId="0" applyFont="1" applyFill="1" applyAlignment="1" applyProtection="1">
      <alignment vertical="top" wrapText="1"/>
    </xf>
    <xf numFmtId="0" fontId="0" fillId="13" borderId="9" xfId="0" applyFill="1" applyBorder="1" applyAlignment="1" applyProtection="1">
      <alignment vertical="top" wrapText="1"/>
    </xf>
    <xf numFmtId="0" fontId="13" fillId="13" borderId="0" xfId="0" applyFont="1" applyFill="1" applyAlignment="1" applyProtection="1">
      <alignment vertical="top"/>
    </xf>
    <xf numFmtId="0" fontId="13" fillId="13" borderId="0" xfId="0" applyFont="1" applyFill="1" applyProtection="1"/>
    <xf numFmtId="0" fontId="1" fillId="13" borderId="0" xfId="0" applyFont="1" applyFill="1" applyAlignment="1" applyProtection="1">
      <alignment vertical="top"/>
    </xf>
    <xf numFmtId="0" fontId="15" fillId="13" borderId="0" xfId="0" applyFont="1" applyFill="1" applyAlignment="1" applyProtection="1">
      <alignment vertical="top"/>
    </xf>
    <xf numFmtId="0" fontId="0" fillId="13" borderId="0" xfId="0" applyFill="1" applyAlignment="1" applyProtection="1">
      <alignment horizontal="center"/>
    </xf>
    <xf numFmtId="0" fontId="2" fillId="13" borderId="0" xfId="0" applyFont="1" applyFill="1" applyProtection="1"/>
    <xf numFmtId="0" fontId="0" fillId="13" borderId="2" xfId="0" applyFill="1" applyBorder="1" applyAlignment="1" applyProtection="1">
      <alignment horizontal="center"/>
      <protection locked="0"/>
    </xf>
    <xf numFmtId="0" fontId="0" fillId="13" borderId="10" xfId="0" applyFill="1" applyBorder="1" applyAlignment="1" applyProtection="1"/>
    <xf numFmtId="0" fontId="0" fillId="13" borderId="1" xfId="0" applyFill="1" applyBorder="1" applyAlignment="1" applyProtection="1">
      <alignment horizontal="center"/>
      <protection locked="0"/>
    </xf>
    <xf numFmtId="0" fontId="0" fillId="13" borderId="4" xfId="0" applyFill="1" applyBorder="1" applyAlignment="1" applyProtection="1">
      <alignment horizontal="center"/>
      <protection locked="0"/>
    </xf>
    <xf numFmtId="0" fontId="0" fillId="13" borderId="0" xfId="0" applyFill="1" applyAlignment="1"/>
    <xf numFmtId="0" fontId="0" fillId="13" borderId="0" xfId="0" applyFill="1"/>
    <xf numFmtId="0" fontId="0" fillId="13" borderId="0" xfId="0" applyFont="1" applyFill="1" applyBorder="1" applyAlignment="1" applyProtection="1">
      <alignment horizontal="left" vertical="top" wrapText="1"/>
    </xf>
    <xf numFmtId="14" fontId="24" fillId="13" borderId="0" xfId="0" applyNumberFormat="1" applyFont="1" applyFill="1" applyAlignment="1" applyProtection="1">
      <alignment vertical="center"/>
    </xf>
    <xf numFmtId="0" fontId="23" fillId="13" borderId="0" xfId="2" applyFill="1" applyAlignment="1" applyProtection="1">
      <alignment vertical="top"/>
    </xf>
    <xf numFmtId="0" fontId="23" fillId="13" borderId="0" xfId="2" applyFill="1" applyProtection="1"/>
    <xf numFmtId="0" fontId="23" fillId="13" borderId="0" xfId="2" applyFill="1" applyAlignment="1" applyProtection="1"/>
    <xf numFmtId="0" fontId="23" fillId="13" borderId="0" xfId="2" applyFill="1" applyAlignment="1" applyProtection="1">
      <alignment horizontal="center"/>
    </xf>
    <xf numFmtId="0" fontId="0" fillId="13" borderId="0" xfId="0" applyFill="1" applyAlignment="1" applyProtection="1">
      <alignment horizontal="right" vertical="center"/>
    </xf>
    <xf numFmtId="0" fontId="0" fillId="13" borderId="0" xfId="0" applyFont="1" applyFill="1" applyBorder="1" applyAlignment="1" applyProtection="1">
      <alignment vertical="top" wrapText="1"/>
    </xf>
    <xf numFmtId="14" fontId="0" fillId="13" borderId="0" xfId="0" applyNumberFormat="1" applyFill="1" applyAlignment="1" applyProtection="1">
      <alignment horizontal="center"/>
    </xf>
    <xf numFmtId="0" fontId="0" fillId="0" borderId="0" xfId="0" applyFont="1" applyAlignment="1">
      <alignment horizontal="right" vertical="center"/>
    </xf>
    <xf numFmtId="0" fontId="2" fillId="0" borderId="0" xfId="0" applyFont="1" applyAlignment="1">
      <alignment horizontal="center" vertical="top" wrapText="1"/>
    </xf>
    <xf numFmtId="0" fontId="2" fillId="0" borderId="0" xfId="0" applyFont="1" applyAlignment="1">
      <alignment horizontal="center"/>
    </xf>
    <xf numFmtId="0" fontId="2" fillId="0" borderId="0" xfId="0" applyFont="1" applyAlignment="1">
      <alignment horizontal="left"/>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horizontal="center" vertical="top" wrapText="1"/>
    </xf>
    <xf numFmtId="0" fontId="10" fillId="0" borderId="0" xfId="0" applyFont="1" applyAlignment="1">
      <alignment horizontal="left"/>
    </xf>
    <xf numFmtId="0" fontId="0" fillId="0" borderId="0" xfId="0" applyAlignment="1">
      <alignment horizontal="left"/>
    </xf>
    <xf numFmtId="0" fontId="9" fillId="0" borderId="0" xfId="0" applyFont="1" applyAlignment="1">
      <alignment horizontal="left"/>
    </xf>
    <xf numFmtId="0" fontId="2" fillId="0" borderId="0" xfId="0" applyFont="1" applyAlignment="1">
      <alignment horizontal="left" vertical="top" wrapText="1"/>
    </xf>
    <xf numFmtId="0" fontId="13" fillId="0" borderId="0" xfId="0" applyFont="1" applyBorder="1" applyAlignment="1">
      <alignment horizontal="left" vertical="top" wrapText="1"/>
    </xf>
    <xf numFmtId="0" fontId="0" fillId="0" borderId="0" xfId="0" applyBorder="1" applyAlignment="1">
      <alignment horizontal="center"/>
    </xf>
    <xf numFmtId="0" fontId="14" fillId="0" borderId="0" xfId="0" applyFont="1" applyAlignment="1">
      <alignment horizontal="left"/>
    </xf>
    <xf numFmtId="0" fontId="13" fillId="0" borderId="0" xfId="0" applyFont="1" applyBorder="1" applyAlignment="1">
      <alignment horizontal="left" vertical="top"/>
    </xf>
    <xf numFmtId="0" fontId="13" fillId="0" borderId="0" xfId="0" applyFont="1" applyAlignment="1">
      <alignment horizontal="left" vertical="top" wrapText="1"/>
    </xf>
    <xf numFmtId="0" fontId="13" fillId="0" borderId="0" xfId="0" applyFont="1" applyAlignment="1">
      <alignment horizontal="left" vertical="top"/>
    </xf>
    <xf numFmtId="0" fontId="13" fillId="0" borderId="0" xfId="0" applyFont="1" applyAlignment="1">
      <alignment horizontal="left"/>
    </xf>
    <xf numFmtId="0" fontId="21" fillId="0" borderId="0" xfId="0" applyFont="1" applyFill="1" applyAlignment="1">
      <alignment horizontal="left"/>
    </xf>
    <xf numFmtId="0" fontId="0" fillId="0" borderId="0" xfId="0" applyAlignment="1">
      <alignment horizontal="center"/>
    </xf>
    <xf numFmtId="0" fontId="2"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9" fillId="0" borderId="0" xfId="0" applyFont="1" applyAlignment="1">
      <alignment horizontal="left"/>
    </xf>
    <xf numFmtId="0" fontId="0" fillId="0" borderId="6"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center"/>
    </xf>
    <xf numFmtId="0" fontId="0" fillId="0" borderId="0" xfId="0" applyAlignment="1">
      <alignment horizontal="left" vertical="center"/>
    </xf>
    <xf numFmtId="0" fontId="0" fillId="0" borderId="0" xfId="0" applyFont="1" applyFill="1" applyAlignment="1">
      <alignment horizontal="center" wrapText="1"/>
    </xf>
    <xf numFmtId="0" fontId="3" fillId="0" borderId="0" xfId="0" applyFont="1" applyAlignment="1">
      <alignment horizontal="center"/>
    </xf>
    <xf numFmtId="0" fontId="4" fillId="0" borderId="0" xfId="0" applyFont="1" applyAlignment="1">
      <alignment horizontal="center" vertical="top"/>
    </xf>
    <xf numFmtId="0" fontId="2" fillId="0" borderId="0" xfId="0" applyFont="1" applyAlignment="1">
      <alignment horizontal="left" vertical="top" wrapText="1"/>
    </xf>
    <xf numFmtId="0" fontId="0" fillId="0" borderId="0" xfId="0" applyFont="1" applyAlignment="1">
      <alignment vertical="top" wrapText="1"/>
    </xf>
    <xf numFmtId="0" fontId="0" fillId="0" borderId="0" xfId="0" applyAlignment="1">
      <alignment vertical="top" wrapText="1"/>
    </xf>
    <xf numFmtId="0" fontId="2" fillId="0" borderId="0" xfId="0" applyFont="1" applyAlignment="1">
      <alignment horizontal="center"/>
    </xf>
    <xf numFmtId="0" fontId="0" fillId="0" borderId="0" xfId="0" applyFont="1" applyAlignment="1">
      <alignment horizontal="center"/>
    </xf>
    <xf numFmtId="0" fontId="3" fillId="0" borderId="0" xfId="0" applyFont="1" applyAlignment="1">
      <alignment horizontal="center" vertical="top" wrapText="1"/>
    </xf>
    <xf numFmtId="0" fontId="0" fillId="0" borderId="6" xfId="0" applyBorder="1" applyAlignment="1">
      <alignment horizontal="left" vertical="top"/>
    </xf>
    <xf numFmtId="0" fontId="0" fillId="0" borderId="0" xfId="0" applyAlignment="1">
      <alignment horizontal="left" vertical="top"/>
    </xf>
    <xf numFmtId="0" fontId="0" fillId="0" borderId="0" xfId="0" applyFont="1" applyAlignment="1">
      <alignment horizontal="center" vertical="top" wrapText="1"/>
    </xf>
    <xf numFmtId="0" fontId="0" fillId="0" borderId="0" xfId="0" applyFont="1" applyAlignment="1">
      <alignment horizontal="left"/>
    </xf>
    <xf numFmtId="0" fontId="19" fillId="0" borderId="0" xfId="0" applyFont="1" applyAlignment="1">
      <alignment vertical="center"/>
    </xf>
    <xf numFmtId="0" fontId="19" fillId="0" borderId="0" xfId="0" applyFont="1" applyAlignment="1">
      <alignment horizontal="center" vertical="center"/>
    </xf>
    <xf numFmtId="0" fontId="18" fillId="0" borderId="0" xfId="0" applyFont="1" applyAlignment="1">
      <alignment vertical="center"/>
    </xf>
    <xf numFmtId="0" fontId="20" fillId="0" borderId="0" xfId="0" applyFont="1" applyAlignment="1"/>
    <xf numFmtId="0" fontId="0" fillId="4" borderId="8" xfId="0" applyFill="1" applyBorder="1" applyAlignment="1">
      <alignment horizontal="center" vertical="top"/>
    </xf>
    <xf numFmtId="0" fontId="0" fillId="4" borderId="12" xfId="0" applyFill="1" applyBorder="1" applyAlignment="1">
      <alignment horizontal="center" vertical="top"/>
    </xf>
    <xf numFmtId="0" fontId="0" fillId="5" borderId="8" xfId="0" applyFill="1" applyBorder="1" applyAlignment="1">
      <alignment horizontal="center" vertical="top"/>
    </xf>
    <xf numFmtId="0" fontId="0" fillId="5" borderId="12" xfId="0" applyFill="1" applyBorder="1" applyAlignment="1">
      <alignment horizontal="center" vertical="top"/>
    </xf>
    <xf numFmtId="0" fontId="26" fillId="0" borderId="0" xfId="0" applyFont="1" applyAlignment="1">
      <alignment vertical="center"/>
    </xf>
    <xf numFmtId="0" fontId="26" fillId="0" borderId="0" xfId="0" applyFont="1" applyAlignment="1"/>
    <xf numFmtId="0" fontId="0" fillId="0" borderId="0" xfId="0" applyBorder="1" applyAlignment="1">
      <alignment horizontal="left" vertical="top"/>
    </xf>
    <xf numFmtId="0" fontId="19" fillId="0" borderId="0" xfId="0" applyFont="1" applyAlignment="1">
      <alignment horizontal="left" vertical="top" wrapText="1"/>
    </xf>
    <xf numFmtId="0" fontId="2" fillId="0" borderId="0" xfId="0" applyFont="1" applyAlignment="1">
      <alignment horizontal="center" vertical="top" wrapText="1"/>
    </xf>
    <xf numFmtId="0" fontId="27" fillId="0" borderId="0" xfId="0" applyFont="1" applyAlignment="1">
      <alignment vertical="center"/>
    </xf>
    <xf numFmtId="0" fontId="5" fillId="0" borderId="0" xfId="0" applyFont="1" applyAlignment="1"/>
    <xf numFmtId="0" fontId="18" fillId="0" borderId="0" xfId="0" applyFont="1" applyAlignment="1">
      <alignment horizontal="center" vertical="center"/>
    </xf>
    <xf numFmtId="0" fontId="19" fillId="0" borderId="0" xfId="2" applyFont="1" applyAlignment="1">
      <alignment vertical="center"/>
    </xf>
    <xf numFmtId="0" fontId="19" fillId="0" borderId="0" xfId="2" applyFont="1" applyAlignment="1"/>
    <xf numFmtId="0" fontId="19" fillId="0" borderId="0" xfId="0" applyFont="1" applyAlignment="1">
      <alignment horizontal="left" vertical="center"/>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19" fillId="13" borderId="36" xfId="2" applyFont="1" applyFill="1" applyBorder="1" applyAlignment="1" applyProtection="1">
      <alignment horizontal="left" vertical="top" wrapText="1"/>
    </xf>
    <xf numFmtId="0" fontId="19" fillId="13" borderId="37" xfId="2" applyFont="1" applyFill="1" applyBorder="1" applyAlignment="1" applyProtection="1">
      <alignment horizontal="left" vertical="top" wrapText="1"/>
    </xf>
    <xf numFmtId="0" fontId="19" fillId="13" borderId="38" xfId="2" applyFont="1" applyFill="1" applyBorder="1" applyAlignment="1" applyProtection="1">
      <alignment horizontal="left" vertical="top" wrapText="1"/>
    </xf>
    <xf numFmtId="0" fontId="19" fillId="13" borderId="6" xfId="2" applyFont="1" applyFill="1" applyBorder="1" applyAlignment="1" applyProtection="1">
      <alignment horizontal="left" vertical="top" wrapText="1"/>
    </xf>
    <xf numFmtId="0" fontId="19" fillId="13" borderId="0" xfId="2" applyFont="1" applyFill="1" applyBorder="1" applyAlignment="1" applyProtection="1">
      <alignment horizontal="left" vertical="top" wrapText="1"/>
    </xf>
    <xf numFmtId="0" fontId="19" fillId="13" borderId="7" xfId="2" applyFont="1" applyFill="1" applyBorder="1" applyAlignment="1" applyProtection="1">
      <alignment horizontal="left" vertical="top" wrapText="1"/>
    </xf>
    <xf numFmtId="0" fontId="19" fillId="13" borderId="39" xfId="2" applyFont="1" applyFill="1" applyBorder="1" applyAlignment="1" applyProtection="1">
      <alignment horizontal="left" vertical="top" wrapText="1"/>
    </xf>
    <xf numFmtId="0" fontId="19" fillId="13" borderId="40" xfId="2" applyFont="1" applyFill="1" applyBorder="1" applyAlignment="1" applyProtection="1">
      <alignment horizontal="left" vertical="top" wrapText="1"/>
    </xf>
    <xf numFmtId="0" fontId="19" fillId="13" borderId="41" xfId="2" applyFont="1" applyFill="1" applyBorder="1" applyAlignment="1" applyProtection="1">
      <alignment horizontal="left" vertical="top" wrapText="1"/>
    </xf>
    <xf numFmtId="0" fontId="13" fillId="0" borderId="0" xfId="0" applyFont="1" applyAlignment="1">
      <alignment horizontal="left" vertical="top" wrapText="1"/>
    </xf>
    <xf numFmtId="0" fontId="33" fillId="0" borderId="6" xfId="0" applyFont="1" applyBorder="1" applyAlignment="1">
      <alignment horizontal="center" vertical="center"/>
    </xf>
    <xf numFmtId="0" fontId="33" fillId="0" borderId="0" xfId="0" applyFont="1" applyBorder="1" applyAlignment="1">
      <alignment horizontal="center" vertical="center"/>
    </xf>
    <xf numFmtId="0" fontId="24" fillId="0" borderId="6" xfId="0" applyFont="1" applyBorder="1" applyAlignment="1">
      <alignment horizontal="center" vertical="center"/>
    </xf>
    <xf numFmtId="0" fontId="24" fillId="0" borderId="0" xfId="0" applyFont="1" applyBorder="1" applyAlignment="1">
      <alignment horizontal="center" vertical="center"/>
    </xf>
    <xf numFmtId="0" fontId="0" fillId="0" borderId="6" xfId="0" applyBorder="1" applyAlignment="1">
      <alignment horizontal="center"/>
    </xf>
    <xf numFmtId="0" fontId="0" fillId="0" borderId="0" xfId="0" applyBorder="1" applyAlignment="1">
      <alignment horizontal="center"/>
    </xf>
    <xf numFmtId="14" fontId="20" fillId="2" borderId="6" xfId="0" applyNumberFormat="1" applyFont="1" applyFill="1" applyBorder="1" applyAlignment="1">
      <alignment horizontal="center" vertical="center" wrapText="1"/>
    </xf>
    <xf numFmtId="14" fontId="20" fillId="2" borderId="7" xfId="0" applyNumberFormat="1" applyFont="1" applyFill="1" applyBorder="1" applyAlignment="1">
      <alignment horizontal="center" vertical="center" wrapText="1"/>
    </xf>
    <xf numFmtId="0" fontId="13" fillId="0" borderId="0" xfId="0" applyFont="1" applyAlignment="1">
      <alignment horizontal="left"/>
    </xf>
    <xf numFmtId="0" fontId="22" fillId="2" borderId="0" xfId="0" applyFont="1" applyFill="1" applyAlignment="1">
      <alignment horizontal="right" vertical="center"/>
    </xf>
    <xf numFmtId="0" fontId="44" fillId="2" borderId="0" xfId="0" applyFont="1" applyFill="1" applyAlignment="1">
      <alignment horizontal="left"/>
    </xf>
    <xf numFmtId="0" fontId="21" fillId="0" borderId="0" xfId="0" applyFont="1" applyFill="1" applyAlignment="1">
      <alignment horizontal="left"/>
    </xf>
    <xf numFmtId="0" fontId="21" fillId="0" borderId="0" xfId="0" applyFont="1" applyFill="1" applyAlignment="1">
      <alignment horizontal="right"/>
    </xf>
    <xf numFmtId="0" fontId="13" fillId="0" borderId="0" xfId="0" applyFont="1" applyAlignment="1">
      <alignment horizontal="left" vertical="top"/>
    </xf>
    <xf numFmtId="0" fontId="13" fillId="0" borderId="0" xfId="0" applyFont="1" applyAlignment="1">
      <alignment horizontal="center" vertical="top" wrapText="1"/>
    </xf>
    <xf numFmtId="0" fontId="0" fillId="0" borderId="14" xfId="0" applyBorder="1" applyAlignment="1">
      <alignment horizontal="center"/>
    </xf>
    <xf numFmtId="0" fontId="0" fillId="4" borderId="8" xfId="0" applyFill="1" applyBorder="1" applyAlignment="1">
      <alignment horizontal="center" vertical="center"/>
    </xf>
    <xf numFmtId="0" fontId="0" fillId="4" borderId="12" xfId="0" applyFill="1" applyBorder="1" applyAlignment="1">
      <alignment horizontal="center" vertical="center"/>
    </xf>
    <xf numFmtId="0" fontId="0" fillId="5" borderId="8" xfId="0" applyFill="1" applyBorder="1" applyAlignment="1">
      <alignment horizontal="center" vertical="center"/>
    </xf>
    <xf numFmtId="0" fontId="0" fillId="5" borderId="12" xfId="0" applyFill="1" applyBorder="1" applyAlignment="1">
      <alignment horizontal="center" vertical="center"/>
    </xf>
    <xf numFmtId="0" fontId="5" fillId="11" borderId="8" xfId="0" applyFont="1" applyFill="1" applyBorder="1" applyAlignment="1">
      <alignment horizontal="left"/>
    </xf>
    <xf numFmtId="0" fontId="5" fillId="11" borderId="35" xfId="0" applyFont="1" applyFill="1" applyBorder="1" applyAlignment="1">
      <alignment horizontal="left"/>
    </xf>
    <xf numFmtId="0" fontId="5" fillId="11" borderId="12" xfId="0" applyFont="1" applyFill="1" applyBorder="1" applyAlignment="1">
      <alignment horizontal="left"/>
    </xf>
    <xf numFmtId="0" fontId="13" fillId="0" borderId="6" xfId="0" applyFont="1" applyBorder="1" applyAlignment="1">
      <alignment horizontal="left" vertical="top"/>
    </xf>
    <xf numFmtId="0" fontId="13" fillId="0" borderId="0" xfId="0" applyFont="1" applyBorder="1" applyAlignment="1">
      <alignment horizontal="left" vertical="top"/>
    </xf>
    <xf numFmtId="0" fontId="38" fillId="0" borderId="0" xfId="2" applyFont="1" applyBorder="1" applyAlignment="1">
      <alignment horizontal="center" vertical="top" wrapText="1"/>
    </xf>
    <xf numFmtId="0" fontId="0" fillId="0" borderId="37" xfId="0" applyFont="1" applyBorder="1" applyAlignment="1">
      <alignment horizontal="left" vertical="center"/>
    </xf>
    <xf numFmtId="0" fontId="36" fillId="0" borderId="0" xfId="0" applyFont="1" applyAlignment="1">
      <alignment horizontal="center" vertical="top" wrapText="1"/>
    </xf>
    <xf numFmtId="0" fontId="13" fillId="0" borderId="0" xfId="0" applyFont="1" applyBorder="1" applyAlignment="1">
      <alignment horizontal="left" vertical="top" wrapText="1"/>
    </xf>
    <xf numFmtId="0" fontId="45" fillId="0" borderId="0" xfId="2" applyFont="1" applyBorder="1" applyAlignment="1">
      <alignment horizontal="left" vertical="top" wrapText="1"/>
    </xf>
    <xf numFmtId="0" fontId="14" fillId="0" borderId="0" xfId="0" applyFont="1" applyAlignment="1">
      <alignment horizontal="left"/>
    </xf>
    <xf numFmtId="0" fontId="7" fillId="0" borderId="0" xfId="0" applyFont="1" applyBorder="1" applyAlignment="1">
      <alignment horizontal="left" vertical="center" wrapText="1"/>
    </xf>
    <xf numFmtId="0" fontId="46" fillId="12" borderId="0" xfId="2" applyFont="1" applyFill="1" applyAlignment="1" applyProtection="1">
      <alignment horizontal="left"/>
    </xf>
    <xf numFmtId="0" fontId="0" fillId="0" borderId="0" xfId="0" applyFill="1" applyAlignment="1">
      <alignment horizontal="left" vertical="center" wrapText="1"/>
    </xf>
    <xf numFmtId="0" fontId="2" fillId="0" borderId="0" xfId="0" applyFont="1" applyFill="1" applyAlignment="1">
      <alignment horizontal="left"/>
    </xf>
    <xf numFmtId="0" fontId="24" fillId="0" borderId="0" xfId="2" applyFont="1" applyBorder="1" applyAlignment="1">
      <alignment horizontal="center" vertical="top"/>
    </xf>
    <xf numFmtId="0" fontId="19" fillId="7" borderId="0" xfId="2" applyFont="1" applyFill="1" applyBorder="1" applyAlignment="1">
      <alignment horizontal="center" wrapText="1"/>
    </xf>
    <xf numFmtId="0" fontId="25" fillId="0" borderId="0" xfId="0" applyFont="1" applyBorder="1" applyAlignment="1">
      <alignment horizontal="center" wrapText="1"/>
    </xf>
    <xf numFmtId="0" fontId="25" fillId="0" borderId="0" xfId="0" applyFont="1" applyBorder="1" applyAlignment="1">
      <alignment horizontal="center"/>
    </xf>
    <xf numFmtId="0" fontId="41" fillId="10" borderId="0" xfId="4" applyFont="1" applyFill="1" applyBorder="1" applyAlignment="1">
      <alignment horizontal="center" vertical="center"/>
    </xf>
    <xf numFmtId="0" fontId="42" fillId="10" borderId="0" xfId="4" applyFont="1" applyFill="1" applyBorder="1" applyAlignment="1">
      <alignment horizontal="center" vertical="center"/>
    </xf>
    <xf numFmtId="0" fontId="7" fillId="9" borderId="25" xfId="0" applyFont="1" applyFill="1" applyBorder="1" applyAlignment="1">
      <alignment horizontal="left" vertical="center" wrapText="1"/>
    </xf>
    <xf numFmtId="0" fontId="7" fillId="9" borderId="3" xfId="0" applyFont="1" applyFill="1" applyBorder="1" applyAlignment="1">
      <alignment horizontal="left" vertical="center" wrapText="1"/>
    </xf>
    <xf numFmtId="0" fontId="7" fillId="9" borderId="28" xfId="0" applyFont="1" applyFill="1" applyBorder="1" applyAlignment="1">
      <alignment horizontal="left" vertical="center" wrapText="1"/>
    </xf>
    <xf numFmtId="0" fontId="11" fillId="0" borderId="20" xfId="0" applyFont="1" applyBorder="1" applyAlignment="1">
      <alignment horizontal="center"/>
    </xf>
    <xf numFmtId="0" fontId="11" fillId="0" borderId="21" xfId="0" applyFont="1" applyBorder="1" applyAlignment="1">
      <alignment horizontal="center"/>
    </xf>
    <xf numFmtId="0" fontId="11" fillId="0" borderId="22" xfId="0" applyFont="1" applyBorder="1" applyAlignment="1">
      <alignment horizontal="center"/>
    </xf>
    <xf numFmtId="0" fontId="6" fillId="0" borderId="10" xfId="0" applyFont="1" applyBorder="1" applyAlignment="1">
      <alignment horizontal="left"/>
    </xf>
    <xf numFmtId="0" fontId="6" fillId="0" borderId="0" xfId="0" applyFont="1" applyBorder="1" applyAlignment="1">
      <alignment horizontal="left"/>
    </xf>
    <xf numFmtId="0" fontId="6" fillId="0" borderId="15" xfId="0" applyFont="1" applyBorder="1" applyAlignment="1">
      <alignment horizontal="left"/>
    </xf>
    <xf numFmtId="0" fontId="6" fillId="0" borderId="10" xfId="0" applyFont="1" applyBorder="1" applyAlignment="1">
      <alignment horizontal="left" vertical="top" wrapText="1"/>
    </xf>
    <xf numFmtId="0" fontId="6" fillId="0" borderId="0" xfId="0" applyFont="1" applyBorder="1" applyAlignment="1">
      <alignment horizontal="left" vertical="top" wrapText="1"/>
    </xf>
    <xf numFmtId="0" fontId="6" fillId="0" borderId="15" xfId="0" applyFont="1" applyBorder="1" applyAlignment="1">
      <alignment horizontal="left" vertical="top" wrapText="1"/>
    </xf>
    <xf numFmtId="0" fontId="6" fillId="0" borderId="10" xfId="0" applyFont="1" applyBorder="1" applyAlignment="1">
      <alignment horizontal="left" vertical="top"/>
    </xf>
    <xf numFmtId="0" fontId="6" fillId="0" borderId="0" xfId="0" applyFont="1" applyBorder="1" applyAlignment="1">
      <alignment horizontal="left" vertical="top"/>
    </xf>
    <xf numFmtId="0" fontId="6" fillId="0" borderId="15" xfId="0" applyFont="1" applyBorder="1" applyAlignment="1">
      <alignment horizontal="left" vertical="top"/>
    </xf>
    <xf numFmtId="0" fontId="7" fillId="0" borderId="10" xfId="0" applyFont="1" applyBorder="1" applyAlignment="1">
      <alignment horizontal="left" wrapText="1"/>
    </xf>
    <xf numFmtId="0" fontId="7" fillId="0" borderId="0" xfId="0" applyFont="1" applyBorder="1" applyAlignment="1">
      <alignment horizontal="left" wrapText="1"/>
    </xf>
    <xf numFmtId="0" fontId="7" fillId="0" borderId="15" xfId="0" applyFont="1" applyBorder="1" applyAlignment="1">
      <alignment horizontal="lef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18" xfId="0" applyFont="1" applyBorder="1" applyAlignment="1">
      <alignment horizontal="left" wrapText="1"/>
    </xf>
    <xf numFmtId="0" fontId="34" fillId="0" borderId="0" xfId="0" applyFont="1" applyBorder="1" applyAlignment="1">
      <alignment horizontal="center"/>
    </xf>
    <xf numFmtId="0" fontId="0" fillId="0" borderId="2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left"/>
    </xf>
    <xf numFmtId="0" fontId="14" fillId="0" borderId="32" xfId="0" applyFont="1" applyBorder="1" applyAlignment="1">
      <alignment horizontal="left"/>
    </xf>
    <xf numFmtId="0" fontId="14" fillId="0" borderId="33" xfId="0" applyFont="1" applyBorder="1" applyAlignment="1">
      <alignment horizontal="left"/>
    </xf>
    <xf numFmtId="0" fontId="14" fillId="0" borderId="34" xfId="0" applyFont="1" applyBorder="1" applyAlignment="1">
      <alignment horizontal="left"/>
    </xf>
    <xf numFmtId="0" fontId="13" fillId="0" borderId="32" xfId="0" applyNumberFormat="1" applyFont="1" applyBorder="1" applyAlignment="1" applyProtection="1">
      <alignment horizontal="left" vertical="top" wrapText="1"/>
    </xf>
    <xf numFmtId="0" fontId="13" fillId="0" borderId="33" xfId="0" applyNumberFormat="1" applyFont="1" applyBorder="1" applyAlignment="1" applyProtection="1">
      <alignment horizontal="left" vertical="top" wrapText="1"/>
    </xf>
    <xf numFmtId="0" fontId="13" fillId="0" borderId="34" xfId="0" applyNumberFormat="1" applyFont="1" applyBorder="1" applyAlignment="1" applyProtection="1">
      <alignment horizontal="left" vertical="top" wrapText="1"/>
    </xf>
  </cellXfs>
  <cellStyles count="5">
    <cellStyle name="Followed Hyperlink" xfId="3" builtinId="9" customBuiltin="1"/>
    <cellStyle name="Hyperlink" xfId="2" builtinId="8" customBuiltin="1"/>
    <cellStyle name="Linked Cell" xfId="4" builtinId="24"/>
    <cellStyle name="Normal" xfId="0" builtinId="0"/>
    <cellStyle name="Normal 2" xfId="1" xr:uid="{00000000-0005-0000-0000-000004000000}"/>
  </cellStyles>
  <dxfs count="39">
    <dxf>
      <fill>
        <patternFill>
          <bgColor rgb="FFE3F3D1"/>
        </patternFill>
      </fill>
    </dxf>
    <dxf>
      <fill>
        <patternFill>
          <bgColor rgb="FFFF5D5D"/>
        </patternFill>
      </fill>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bgColor rgb="FF92D050"/>
        </patternFill>
      </fill>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bgColor theme="0"/>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bgColor theme="0"/>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font>
      <fill>
        <patternFill>
          <bgColor theme="0"/>
        </patternFill>
      </fill>
      <border>
        <left style="thin">
          <color auto="1"/>
        </left>
        <right style="thin">
          <color auto="1"/>
        </right>
        <top style="thin">
          <color auto="1"/>
        </top>
        <bottom style="thin">
          <color auto="1"/>
        </bottom>
        <vertical/>
        <horizontal/>
      </border>
    </dxf>
    <dxf>
      <font>
        <color auto="1"/>
      </font>
      <fill>
        <patternFill>
          <bgColor rgb="FFFFFF00"/>
        </patternFill>
      </fill>
    </dxf>
    <dxf>
      <font>
        <color theme="0"/>
      </font>
      <fill>
        <patternFill>
          <bgColor theme="0"/>
        </patternFill>
      </fill>
      <border>
        <left style="thin">
          <color auto="1"/>
        </left>
        <right style="thin">
          <color auto="1"/>
        </right>
        <top style="thin">
          <color auto="1"/>
        </top>
        <bottom style="thin">
          <color auto="1"/>
        </bottom>
        <vertical/>
        <horizontal/>
      </border>
    </dxf>
    <dxf>
      <font>
        <color rgb="FFFF0000"/>
      </font>
    </dxf>
    <dxf>
      <font>
        <color rgb="FFFF0000"/>
      </font>
    </dxf>
    <dxf>
      <font>
        <color rgb="FFFF0000"/>
      </font>
    </dxf>
    <dxf>
      <font>
        <color rgb="FFFF0000"/>
      </font>
    </dxf>
    <dxf>
      <fill>
        <patternFill>
          <bgColor rgb="FFFFC000"/>
        </patternFill>
      </fill>
    </dxf>
    <dxf>
      <font>
        <color theme="0" tint="-0.24994659260841701"/>
      </font>
      <fill>
        <patternFill>
          <bgColor theme="0" tint="-0.24994659260841701"/>
        </patternFill>
      </fill>
    </dxf>
    <dxf>
      <font>
        <color rgb="FFFF0000"/>
      </font>
    </dxf>
    <dxf>
      <fill>
        <patternFill>
          <bgColor rgb="FFFFC000"/>
        </patternFill>
      </fill>
    </dxf>
    <dxf>
      <fill>
        <patternFill>
          <bgColor rgb="FFFF0000"/>
        </patternFill>
      </fill>
    </dxf>
    <dxf>
      <fill>
        <patternFill>
          <bgColor rgb="FFFF0000"/>
        </patternFill>
      </fill>
    </dxf>
    <dxf>
      <numFmt numFmtId="164" formatCode="[$-F800]dddd\,\ mmmm\ dd\,\ yyyy"/>
    </dxf>
    <dxf>
      <font>
        <color theme="0"/>
      </font>
      <fill>
        <patternFill>
          <bgColor theme="0"/>
        </patternFill>
      </fill>
      <border>
        <left style="thin">
          <color theme="0" tint="-0.14993743705557422"/>
        </left>
        <right style="thin">
          <color theme="0" tint="-0.14993743705557422"/>
        </right>
        <top style="thin">
          <color theme="0" tint="-0.14993743705557422"/>
        </top>
        <bottom style="thin">
          <color theme="0" tint="-0.14993743705557422"/>
        </bottom>
      </border>
    </dxf>
    <dxf>
      <font>
        <color theme="0"/>
      </font>
      <fill>
        <patternFill>
          <bgColor theme="0"/>
        </patternFill>
      </fill>
      <border>
        <left style="thin">
          <color theme="0" tint="-0.14993743705557422"/>
        </left>
        <right style="thin">
          <color theme="0" tint="-0.14993743705557422"/>
        </right>
        <top style="thin">
          <color theme="0" tint="-0.14993743705557422"/>
        </top>
        <bottom style="thin">
          <color theme="0" tint="-0.14993743705557422"/>
        </bottom>
      </border>
    </dxf>
    <dxf>
      <font>
        <color theme="0"/>
      </font>
      <fill>
        <patternFill>
          <bgColor theme="0"/>
        </patternFill>
      </fill>
      <border>
        <left style="thin">
          <color theme="0" tint="-0.14993743705557422"/>
        </left>
        <right style="thin">
          <color theme="0" tint="-0.14993743705557422"/>
        </right>
        <top style="thin">
          <color theme="0" tint="-0.14993743705557422"/>
        </top>
        <bottom style="thin">
          <color theme="0" tint="-0.14993743705557422"/>
        </bottom>
      </border>
    </dxf>
    <dxf>
      <font>
        <color theme="0"/>
      </font>
    </dxf>
    <dxf>
      <font>
        <color theme="0"/>
      </font>
      <fill>
        <patternFill>
          <bgColor theme="0"/>
        </patternFill>
      </fill>
      <border>
        <left/>
        <right style="thin">
          <color theme="2"/>
        </right>
        <top style="thin">
          <color theme="2"/>
        </top>
        <bottom style="thin">
          <color theme="2"/>
        </bottom>
      </border>
    </dxf>
    <dxf>
      <font>
        <color theme="0"/>
      </font>
      <fill>
        <patternFill>
          <bgColor theme="0"/>
        </patternFill>
      </fill>
      <border>
        <left/>
        <right style="thin">
          <color theme="2"/>
        </right>
        <top style="thin">
          <color theme="2"/>
        </top>
        <bottom style="thin">
          <color theme="2"/>
        </bottom>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bgColor theme="0"/>
        </patternFill>
      </fill>
      <border>
        <left style="thin">
          <color theme="0" tint="-0.14993743705557422"/>
        </left>
        <right style="thin">
          <color theme="0" tint="-0.14993743705557422"/>
        </right>
        <top style="thin">
          <color theme="0" tint="-0.14993743705557422"/>
        </top>
        <bottom style="thin">
          <color theme="0" tint="-0.14993743705557422"/>
        </bottom>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bgColor theme="0"/>
        </patternFill>
      </fill>
      <border>
        <left style="thin">
          <color theme="0" tint="-0.14993743705557422"/>
        </left>
        <right style="thin">
          <color theme="0" tint="-0.14993743705557422"/>
        </right>
        <top style="thin">
          <color theme="0" tint="-0.14993743705557422"/>
        </top>
        <bottom style="thin">
          <color theme="0" tint="-0.14993743705557422"/>
        </bottom>
      </border>
    </dxf>
    <dxf>
      <font>
        <color theme="0"/>
      </font>
      <fill>
        <patternFill>
          <bgColor theme="0"/>
        </patternFill>
      </fill>
      <border>
        <left/>
        <right style="thin">
          <color theme="2"/>
        </right>
        <top style="thin">
          <color theme="2"/>
        </top>
        <bottom style="thin">
          <color theme="2"/>
        </bottom>
      </border>
    </dxf>
  </dxfs>
  <tableStyles count="0" defaultTableStyle="TableStyleMedium2" defaultPivotStyle="PivotStyleLight16"/>
  <colors>
    <mruColors>
      <color rgb="FFFF5D5D"/>
      <color rgb="FFFF5B5B"/>
      <color rgb="FFE3F3D1"/>
      <color rgb="FFD0EBB3"/>
      <color rgb="FFCCFF33"/>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oadNotice@at.govt.nz"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oadNotice@at.govt.nz?subject=Complex%20Closure%20at%2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115"/>
  <sheetViews>
    <sheetView zoomScaleNormal="100" workbookViewId="0" xr3:uid="{AEA406A1-0E4B-5B11-9CD5-51D6E497D94C}">
      <selection sqref="A1:D1"/>
    </sheetView>
  </sheetViews>
  <sheetFormatPr defaultRowHeight="15"/>
  <cols>
    <col min="1" max="1" width="33.5703125" customWidth="1"/>
    <col min="2" max="2" width="59.140625" customWidth="1"/>
    <col min="3" max="3" width="88" customWidth="1"/>
    <col min="4" max="4" width="23.42578125" customWidth="1"/>
    <col min="5" max="5" width="45.5703125" customWidth="1"/>
    <col min="7" max="7" width="47.7109375" customWidth="1"/>
  </cols>
  <sheetData>
    <row r="1" spans="1:4" s="42" customFormat="1" ht="26.25">
      <c r="A1" s="186" t="s">
        <v>0</v>
      </c>
      <c r="B1" s="187"/>
      <c r="C1" s="187"/>
      <c r="D1" s="187"/>
    </row>
    <row r="2" spans="1:4" s="23" customFormat="1" ht="12.75">
      <c r="A2" s="175"/>
      <c r="B2" s="176"/>
      <c r="C2" s="176"/>
      <c r="D2" s="176"/>
    </row>
    <row r="3" spans="1:4" s="23" customFormat="1" ht="12.75">
      <c r="A3" s="175" t="s">
        <v>1</v>
      </c>
      <c r="B3" s="176"/>
      <c r="C3" s="176"/>
      <c r="D3" s="176"/>
    </row>
    <row r="4" spans="1:4" s="23" customFormat="1" ht="12.75">
      <c r="A4" s="173" t="s">
        <v>2</v>
      </c>
      <c r="B4" s="176"/>
      <c r="C4" s="176"/>
      <c r="D4" s="176"/>
    </row>
    <row r="5" spans="1:4" s="23" customFormat="1" ht="12.75">
      <c r="A5" s="173" t="s">
        <v>3</v>
      </c>
      <c r="B5" s="176"/>
      <c r="C5" s="176"/>
      <c r="D5" s="176"/>
    </row>
    <row r="6" spans="1:4" s="23" customFormat="1" ht="12.75">
      <c r="A6" s="173" t="s">
        <v>4</v>
      </c>
      <c r="B6" s="176"/>
      <c r="C6" s="176"/>
      <c r="D6" s="176"/>
    </row>
    <row r="7" spans="1:4" s="23" customFormat="1" ht="12.75">
      <c r="A7" s="189" t="s">
        <v>5</v>
      </c>
      <c r="B7" s="190"/>
      <c r="C7" s="190"/>
      <c r="D7" s="190"/>
    </row>
    <row r="8" spans="1:4" s="23" customFormat="1" ht="12.75">
      <c r="A8" s="188"/>
      <c r="B8" s="188"/>
      <c r="C8" s="188"/>
      <c r="D8" s="188"/>
    </row>
    <row r="9" spans="1:4" s="23" customFormat="1" ht="12.75">
      <c r="A9" s="175" t="s">
        <v>6</v>
      </c>
      <c r="B9" s="176"/>
      <c r="C9" s="176"/>
      <c r="D9" s="176"/>
    </row>
    <row r="10" spans="1:4" s="23" customFormat="1" ht="12.75">
      <c r="A10" s="173" t="s">
        <v>7</v>
      </c>
      <c r="B10" s="176"/>
      <c r="C10" s="176"/>
      <c r="D10" s="176"/>
    </row>
    <row r="11" spans="1:4" s="23" customFormat="1" ht="12.75">
      <c r="A11" s="173" t="s">
        <v>8</v>
      </c>
      <c r="B11" s="176"/>
      <c r="C11" s="176"/>
      <c r="D11" s="176"/>
    </row>
    <row r="12" spans="1:4" s="23" customFormat="1" ht="12.75">
      <c r="A12" s="173" t="s">
        <v>9</v>
      </c>
      <c r="B12" s="176"/>
      <c r="C12" s="176"/>
      <c r="D12" s="176"/>
    </row>
    <row r="13" spans="1:4" s="23" customFormat="1" ht="12.75">
      <c r="A13" s="173" t="s">
        <v>10</v>
      </c>
      <c r="B13" s="176"/>
      <c r="C13" s="176"/>
      <c r="D13" s="176"/>
    </row>
    <row r="14" spans="1:4" s="23" customFormat="1" ht="22.5" customHeight="1">
      <c r="A14" s="184" t="s">
        <v>11</v>
      </c>
      <c r="B14" s="184"/>
      <c r="C14" s="184"/>
      <c r="D14" s="184"/>
    </row>
    <row r="15" spans="1:4" s="23" customFormat="1" ht="12.75">
      <c r="A15" s="173"/>
      <c r="B15" s="176"/>
      <c r="C15" s="176"/>
      <c r="D15" s="176"/>
    </row>
    <row r="16" spans="1:4" s="23" customFormat="1" ht="12.75">
      <c r="A16" s="175" t="s">
        <v>12</v>
      </c>
      <c r="B16" s="176"/>
      <c r="C16" s="176"/>
      <c r="D16" s="176"/>
    </row>
    <row r="17" spans="1:5" s="23" customFormat="1" ht="12.75">
      <c r="A17" s="173" t="s">
        <v>13</v>
      </c>
      <c r="B17" s="173"/>
      <c r="C17" s="173"/>
      <c r="D17" s="173"/>
    </row>
    <row r="18" spans="1:5" s="23" customFormat="1" ht="12.75">
      <c r="A18" s="173" t="s">
        <v>14</v>
      </c>
      <c r="B18" s="176"/>
      <c r="C18" s="176"/>
      <c r="D18" s="176"/>
    </row>
    <row r="19" spans="1:5" s="23" customFormat="1" ht="12.75">
      <c r="A19" s="173" t="s">
        <v>15</v>
      </c>
      <c r="B19" s="176"/>
      <c r="C19" s="176"/>
      <c r="D19" s="176"/>
    </row>
    <row r="20" spans="1:5" s="23" customFormat="1" ht="12.75">
      <c r="A20" s="173" t="s">
        <v>16</v>
      </c>
      <c r="B20" s="176"/>
      <c r="C20" s="176"/>
      <c r="D20" s="176"/>
    </row>
    <row r="21" spans="1:5" s="23" customFormat="1" ht="12.75">
      <c r="A21" s="173" t="s">
        <v>17</v>
      </c>
      <c r="B21" s="176"/>
      <c r="C21" s="176"/>
      <c r="D21" s="176"/>
    </row>
    <row r="22" spans="1:5" s="23" customFormat="1" ht="12.75">
      <c r="A22" s="173" t="s">
        <v>18</v>
      </c>
      <c r="B22" s="176"/>
      <c r="C22" s="176"/>
      <c r="D22" s="176"/>
    </row>
    <row r="23" spans="1:5" s="23" customFormat="1" ht="12.75">
      <c r="A23" s="191" t="s">
        <v>19</v>
      </c>
      <c r="B23" s="191"/>
      <c r="C23" s="191"/>
      <c r="D23" s="191"/>
    </row>
    <row r="24" spans="1:5" s="23" customFormat="1" ht="12.75">
      <c r="A24" s="173" t="s">
        <v>20</v>
      </c>
      <c r="B24" s="176"/>
      <c r="C24" s="176"/>
      <c r="D24" s="176"/>
    </row>
    <row r="25" spans="1:5" s="23" customFormat="1" ht="12.75">
      <c r="A25" s="174"/>
      <c r="B25" s="174"/>
      <c r="C25" s="174"/>
      <c r="D25" s="174"/>
    </row>
    <row r="26" spans="1:5" s="23" customFormat="1" ht="12.75">
      <c r="A26" s="175" t="s">
        <v>21</v>
      </c>
      <c r="B26" s="176"/>
      <c r="C26" s="176"/>
      <c r="D26" s="176"/>
    </row>
    <row r="27" spans="1:5" s="23" customFormat="1" ht="12.75">
      <c r="A27" s="173" t="s">
        <v>22</v>
      </c>
      <c r="B27" s="176"/>
      <c r="C27" s="176"/>
      <c r="D27" s="176"/>
    </row>
    <row r="28" spans="1:5" s="23" customFormat="1" ht="12.75">
      <c r="A28" s="173" t="s">
        <v>23</v>
      </c>
      <c r="B28" s="176"/>
      <c r="C28" s="176"/>
      <c r="D28" s="176"/>
    </row>
    <row r="29" spans="1:5" s="23" customFormat="1" ht="12.75">
      <c r="A29" s="173" t="s">
        <v>24</v>
      </c>
      <c r="B29" s="176"/>
      <c r="C29" s="176"/>
      <c r="D29" s="176"/>
    </row>
    <row r="30" spans="1:5">
      <c r="A30" s="150"/>
      <c r="B30" s="150"/>
      <c r="C30" s="150"/>
      <c r="D30" s="150"/>
      <c r="E30" s="1"/>
    </row>
    <row r="31" spans="1:5">
      <c r="A31" s="177" t="s">
        <v>25</v>
      </c>
      <c r="B31" s="178"/>
      <c r="C31" s="179" t="s">
        <v>26</v>
      </c>
      <c r="D31" s="180"/>
      <c r="E31" s="1"/>
    </row>
    <row r="32" spans="1:5">
      <c r="A32" s="173"/>
      <c r="B32" s="176"/>
      <c r="C32" s="176"/>
      <c r="D32" s="176"/>
      <c r="E32" s="1"/>
    </row>
    <row r="33" spans="1:6" ht="23.25">
      <c r="A33" s="181" t="s">
        <v>27</v>
      </c>
      <c r="B33" s="182"/>
      <c r="C33" s="182"/>
      <c r="D33" s="182"/>
      <c r="E33" s="1"/>
    </row>
    <row r="34" spans="1:6" ht="16.5" customHeight="1">
      <c r="A34" s="44" t="s">
        <v>28</v>
      </c>
      <c r="B34" s="55" t="s">
        <v>29</v>
      </c>
      <c r="C34" s="183" t="s">
        <v>30</v>
      </c>
      <c r="D34" s="183"/>
      <c r="E34" s="1"/>
    </row>
    <row r="35" spans="1:6" ht="16.5" customHeight="1">
      <c r="A35" s="161"/>
      <c r="B35" s="161"/>
      <c r="C35" s="161"/>
      <c r="D35" s="161"/>
      <c r="E35" s="1"/>
    </row>
    <row r="36" spans="1:6">
      <c r="A36" s="1" t="s">
        <v>31</v>
      </c>
      <c r="B36" s="34" t="s">
        <v>32</v>
      </c>
      <c r="C36" s="169" t="s">
        <v>33</v>
      </c>
      <c r="D36" s="170"/>
    </row>
    <row r="37" spans="1:6">
      <c r="A37" s="166"/>
      <c r="B37" s="166"/>
      <c r="C37" s="166"/>
      <c r="D37" s="166"/>
    </row>
    <row r="38" spans="1:6" ht="61.15" customHeight="1">
      <c r="A38" s="26" t="s">
        <v>34</v>
      </c>
      <c r="B38" s="29" t="s">
        <v>35</v>
      </c>
      <c r="C38" s="155" t="s">
        <v>36</v>
      </c>
      <c r="D38" s="156"/>
      <c r="E38" s="136"/>
    </row>
    <row r="39" spans="1:6">
      <c r="A39" s="185"/>
      <c r="B39" s="185"/>
      <c r="C39" s="185"/>
      <c r="D39" s="185"/>
      <c r="E39" s="136"/>
    </row>
    <row r="40" spans="1:6" ht="48" customHeight="1">
      <c r="A40" s="26" t="s">
        <v>37</v>
      </c>
      <c r="B40" s="33" t="s">
        <v>38</v>
      </c>
      <c r="C40" s="169" t="s">
        <v>39</v>
      </c>
      <c r="D40" s="170"/>
      <c r="E40" s="24"/>
      <c r="F40" s="24"/>
    </row>
    <row r="41" spans="1:6">
      <c r="A41" s="166"/>
      <c r="B41" s="166"/>
      <c r="C41" s="166"/>
      <c r="D41" s="166"/>
    </row>
    <row r="42" spans="1:6">
      <c r="A42" s="151" t="s">
        <v>40</v>
      </c>
      <c r="B42" s="151"/>
      <c r="C42" s="151"/>
      <c r="D42" s="151"/>
    </row>
    <row r="43" spans="1:6">
      <c r="A43" s="2" t="s">
        <v>41</v>
      </c>
      <c r="B43" s="34" t="s">
        <v>42</v>
      </c>
      <c r="C43" s="169" t="s">
        <v>43</v>
      </c>
      <c r="D43" s="170"/>
    </row>
    <row r="44" spans="1:6">
      <c r="A44" s="185"/>
      <c r="B44" s="185"/>
      <c r="C44" s="185"/>
      <c r="D44" s="185"/>
    </row>
    <row r="45" spans="1:6">
      <c r="A45" s="2" t="s">
        <v>44</v>
      </c>
      <c r="B45" s="34" t="s">
        <v>45</v>
      </c>
      <c r="C45" s="169"/>
      <c r="D45" s="170"/>
    </row>
    <row r="46" spans="1:6">
      <c r="A46" s="2" t="s">
        <v>46</v>
      </c>
      <c r="B46" s="34" t="s">
        <v>47</v>
      </c>
      <c r="C46" s="169" t="s">
        <v>48</v>
      </c>
      <c r="D46" s="170"/>
      <c r="E46" s="4"/>
    </row>
    <row r="47" spans="1:6">
      <c r="A47" s="2" t="s">
        <v>49</v>
      </c>
      <c r="B47" s="34" t="s">
        <v>50</v>
      </c>
      <c r="C47" s="169" t="s">
        <v>48</v>
      </c>
      <c r="D47" s="170"/>
      <c r="E47" s="4"/>
    </row>
    <row r="48" spans="1:6">
      <c r="A48" s="166"/>
      <c r="B48" s="166"/>
      <c r="C48" s="166"/>
      <c r="D48" s="166"/>
      <c r="E48" s="4"/>
    </row>
    <row r="49" spans="1:5">
      <c r="A49" s="2" t="s">
        <v>51</v>
      </c>
      <c r="B49" s="53" t="s">
        <v>52</v>
      </c>
      <c r="C49" s="169" t="s">
        <v>53</v>
      </c>
      <c r="D49" s="170"/>
      <c r="E49" s="4"/>
    </row>
    <row r="50" spans="1:5">
      <c r="A50" s="2" t="s">
        <v>46</v>
      </c>
      <c r="B50" s="53" t="s">
        <v>47</v>
      </c>
      <c r="C50" s="169"/>
      <c r="D50" s="170"/>
      <c r="E50" s="4"/>
    </row>
    <row r="51" spans="1:5">
      <c r="A51" s="2" t="s">
        <v>49</v>
      </c>
      <c r="B51" s="53" t="s">
        <v>50</v>
      </c>
      <c r="C51" s="169"/>
      <c r="D51" s="170"/>
      <c r="E51" s="4"/>
    </row>
    <row r="52" spans="1:5">
      <c r="A52" s="167"/>
      <c r="B52" s="167"/>
      <c r="C52" s="167"/>
      <c r="D52" s="167"/>
      <c r="E52" s="4"/>
    </row>
    <row r="53" spans="1:5" ht="15.75" customHeight="1">
      <c r="A53" s="2" t="s">
        <v>54</v>
      </c>
      <c r="B53" s="28" t="s">
        <v>55</v>
      </c>
      <c r="C53" s="169"/>
      <c r="D53" s="170"/>
    </row>
    <row r="54" spans="1:5" ht="16.5" customHeight="1">
      <c r="A54" s="2" t="s">
        <v>56</v>
      </c>
      <c r="B54" s="28" t="s">
        <v>55</v>
      </c>
      <c r="C54" s="169"/>
      <c r="D54" s="170"/>
    </row>
    <row r="55" spans="1:5">
      <c r="A55" s="166"/>
      <c r="B55" s="166"/>
      <c r="C55" s="166"/>
      <c r="D55" s="166"/>
    </row>
    <row r="56" spans="1:5">
      <c r="A56" s="151" t="s">
        <v>57</v>
      </c>
      <c r="B56" s="151"/>
      <c r="C56" s="151"/>
      <c r="D56" s="151"/>
      <c r="E56" s="3"/>
    </row>
    <row r="57" spans="1:5">
      <c r="A57" s="21" t="s">
        <v>58</v>
      </c>
      <c r="B57" s="54" t="s">
        <v>59</v>
      </c>
      <c r="C57" s="192" t="s">
        <v>60</v>
      </c>
      <c r="D57" s="193"/>
      <c r="E57" s="25"/>
    </row>
    <row r="58" spans="1:5">
      <c r="A58" s="134"/>
      <c r="B58" s="134"/>
      <c r="C58" s="134"/>
      <c r="D58" s="134"/>
      <c r="E58" s="3"/>
    </row>
    <row r="59" spans="1:5">
      <c r="A59" s="7" t="s">
        <v>61</v>
      </c>
      <c r="B59" s="55" t="s">
        <v>62</v>
      </c>
      <c r="C59" s="169" t="s">
        <v>63</v>
      </c>
      <c r="D59" s="170"/>
      <c r="E59" s="3"/>
    </row>
    <row r="60" spans="1:5">
      <c r="A60" s="7" t="s">
        <v>64</v>
      </c>
      <c r="B60" s="55" t="s">
        <v>65</v>
      </c>
      <c r="C60" s="169" t="s">
        <v>66</v>
      </c>
      <c r="D60" s="170"/>
    </row>
    <row r="61" spans="1:5">
      <c r="A61" s="164"/>
      <c r="B61" s="165"/>
      <c r="C61" s="169"/>
      <c r="D61" s="170"/>
    </row>
    <row r="62" spans="1:5">
      <c r="A62" s="135" t="s">
        <v>67</v>
      </c>
      <c r="B62" s="56" t="s">
        <v>68</v>
      </c>
      <c r="C62" s="169"/>
      <c r="D62" s="170"/>
    </row>
    <row r="63" spans="1:5">
      <c r="A63" s="135" t="s">
        <v>69</v>
      </c>
      <c r="B63" s="56" t="s">
        <v>70</v>
      </c>
      <c r="C63" s="169"/>
      <c r="D63" s="170"/>
    </row>
    <row r="64" spans="1:5">
      <c r="A64" s="171"/>
      <c r="B64" s="171"/>
      <c r="C64" s="171"/>
      <c r="D64" s="171"/>
    </row>
    <row r="65" spans="1:5">
      <c r="A65" s="135" t="s">
        <v>71</v>
      </c>
      <c r="B65" s="56" t="s">
        <v>72</v>
      </c>
      <c r="C65" s="169"/>
      <c r="D65" s="170"/>
    </row>
    <row r="66" spans="1:5">
      <c r="A66" s="135" t="s">
        <v>73</v>
      </c>
      <c r="B66" s="56" t="s">
        <v>74</v>
      </c>
      <c r="C66" s="169"/>
      <c r="D66" s="170"/>
    </row>
    <row r="67" spans="1:5">
      <c r="A67" s="2"/>
      <c r="C67" s="169"/>
      <c r="D67" s="170"/>
      <c r="E67" s="1"/>
    </row>
    <row r="68" spans="1:5">
      <c r="A68" s="2" t="s">
        <v>75</v>
      </c>
      <c r="B68" s="55" t="s">
        <v>76</v>
      </c>
      <c r="C68" s="169"/>
      <c r="D68" s="170"/>
      <c r="E68" s="1"/>
    </row>
    <row r="69" spans="1:5">
      <c r="A69" s="2" t="s">
        <v>77</v>
      </c>
      <c r="B69" s="55" t="s">
        <v>78</v>
      </c>
      <c r="C69" s="169"/>
      <c r="D69" s="170"/>
      <c r="E69" s="1"/>
    </row>
    <row r="70" spans="1:5">
      <c r="A70" s="167"/>
      <c r="B70" s="167"/>
      <c r="C70" s="167"/>
      <c r="D70" s="167"/>
      <c r="E70" s="25"/>
    </row>
    <row r="71" spans="1:5">
      <c r="A71" s="51"/>
      <c r="B71" s="52" t="s">
        <v>79</v>
      </c>
      <c r="C71" s="172" t="s">
        <v>80</v>
      </c>
      <c r="D71" s="172"/>
      <c r="E71" s="25"/>
    </row>
    <row r="72" spans="1:5">
      <c r="A72" s="167"/>
      <c r="B72" s="167"/>
      <c r="C72" s="167"/>
      <c r="D72" s="167"/>
      <c r="E72" s="1"/>
    </row>
    <row r="73" spans="1:5">
      <c r="A73" s="1" t="s">
        <v>81</v>
      </c>
      <c r="B73" s="29" t="s">
        <v>82</v>
      </c>
      <c r="C73" s="155" t="s">
        <v>83</v>
      </c>
      <c r="D73" s="156"/>
      <c r="E73" s="1"/>
    </row>
    <row r="74" spans="1:5">
      <c r="A74" s="167"/>
      <c r="B74" s="167"/>
      <c r="C74" s="167"/>
      <c r="D74" s="167"/>
      <c r="E74" s="1"/>
    </row>
    <row r="75" spans="1:5">
      <c r="A75" s="151" t="s">
        <v>84</v>
      </c>
      <c r="B75" s="151"/>
      <c r="C75" s="151"/>
      <c r="D75" s="151"/>
      <c r="E75" s="1"/>
    </row>
    <row r="76" spans="1:5">
      <c r="A76" s="25" t="s">
        <v>85</v>
      </c>
      <c r="B76" s="29" t="s">
        <v>86</v>
      </c>
      <c r="C76" s="155" t="s">
        <v>87</v>
      </c>
      <c r="D76" s="157"/>
      <c r="E76" s="40"/>
    </row>
    <row r="77" spans="1:5">
      <c r="A77" s="25" t="s">
        <v>88</v>
      </c>
      <c r="B77" s="29" t="s">
        <v>89</v>
      </c>
      <c r="C77" s="155" t="s">
        <v>90</v>
      </c>
      <c r="D77" s="157"/>
      <c r="E77" s="40"/>
    </row>
    <row r="78" spans="1:5">
      <c r="A78" s="168"/>
      <c r="B78" s="168"/>
      <c r="C78" s="168"/>
      <c r="D78" s="168"/>
      <c r="E78" s="1"/>
    </row>
    <row r="79" spans="1:5">
      <c r="A79" s="13" t="s">
        <v>91</v>
      </c>
      <c r="B79" s="29" t="s">
        <v>92</v>
      </c>
      <c r="C79" s="155" t="s">
        <v>93</v>
      </c>
      <c r="D79" s="156"/>
      <c r="E79" s="136"/>
    </row>
    <row r="80" spans="1:5" ht="30">
      <c r="A80" s="13" t="s">
        <v>94</v>
      </c>
      <c r="B80" s="29" t="s">
        <v>95</v>
      </c>
      <c r="C80" s="155" t="s">
        <v>96</v>
      </c>
      <c r="D80" s="156"/>
      <c r="E80" s="40"/>
    </row>
    <row r="81" spans="1:7">
      <c r="A81" s="161"/>
      <c r="B81" s="161"/>
      <c r="C81" s="161"/>
      <c r="D81" s="161"/>
      <c r="E81" s="1"/>
    </row>
    <row r="82" spans="1:7">
      <c r="A82" s="151" t="s">
        <v>97</v>
      </c>
      <c r="B82" s="151"/>
      <c r="C82" s="151"/>
      <c r="D82" s="151"/>
      <c r="E82" s="1"/>
    </row>
    <row r="83" spans="1:7" ht="30" customHeight="1">
      <c r="A83" s="21" t="s">
        <v>98</v>
      </c>
      <c r="B83" s="29" t="s">
        <v>99</v>
      </c>
      <c r="C83" s="157" t="s">
        <v>100</v>
      </c>
      <c r="D83" s="157"/>
      <c r="E83" s="39"/>
      <c r="F83" s="39"/>
      <c r="G83" s="40"/>
    </row>
    <row r="84" spans="1:7">
      <c r="A84" s="21" t="s">
        <v>101</v>
      </c>
      <c r="B84" s="29" t="s">
        <v>102</v>
      </c>
      <c r="C84" s="157"/>
      <c r="D84" s="157"/>
      <c r="E84" s="39"/>
      <c r="F84" s="39"/>
      <c r="G84" s="40"/>
    </row>
    <row r="85" spans="1:7">
      <c r="A85" s="21" t="s">
        <v>103</v>
      </c>
      <c r="B85" s="29" t="s">
        <v>102</v>
      </c>
      <c r="C85" s="157"/>
      <c r="D85" s="157"/>
      <c r="E85" s="39"/>
      <c r="F85" s="39"/>
      <c r="G85" s="40"/>
    </row>
    <row r="86" spans="1:7">
      <c r="A86" s="22" t="s">
        <v>104</v>
      </c>
      <c r="B86" s="53" t="s">
        <v>105</v>
      </c>
      <c r="C86" s="157"/>
      <c r="D86" s="157"/>
      <c r="E86" s="39"/>
      <c r="F86" s="39"/>
      <c r="G86" s="40"/>
    </row>
    <row r="87" spans="1:7">
      <c r="A87" s="22" t="s">
        <v>106</v>
      </c>
      <c r="B87" s="29" t="s">
        <v>102</v>
      </c>
      <c r="C87" s="157"/>
      <c r="D87" s="157"/>
      <c r="E87" s="39"/>
      <c r="F87" s="39"/>
      <c r="G87" s="40"/>
    </row>
    <row r="88" spans="1:7">
      <c r="A88" s="162"/>
      <c r="B88" s="162"/>
      <c r="C88" s="162"/>
      <c r="D88" s="162"/>
      <c r="E88" s="11"/>
      <c r="G88" s="40"/>
    </row>
    <row r="89" spans="1:7" ht="15" customHeight="1">
      <c r="A89" s="163" t="s">
        <v>107</v>
      </c>
      <c r="B89" s="163"/>
      <c r="C89" s="163"/>
      <c r="D89" s="163"/>
      <c r="E89" s="11"/>
      <c r="G89" s="40"/>
    </row>
    <row r="90" spans="1:7" ht="31.5" customHeight="1">
      <c r="A90" s="20" t="s">
        <v>108</v>
      </c>
      <c r="B90" s="32" t="s">
        <v>109</v>
      </c>
      <c r="C90" s="158" t="s">
        <v>110</v>
      </c>
      <c r="D90" s="159"/>
      <c r="E90" s="1"/>
    </row>
    <row r="91" spans="1:7">
      <c r="A91" s="160"/>
      <c r="B91" s="160"/>
      <c r="C91" s="160"/>
      <c r="D91" s="160"/>
      <c r="E91" s="1"/>
    </row>
    <row r="92" spans="1:7">
      <c r="A92" s="151" t="s">
        <v>111</v>
      </c>
      <c r="B92" s="151"/>
      <c r="C92" s="151"/>
      <c r="D92" s="151"/>
      <c r="E92" s="1"/>
    </row>
    <row r="93" spans="1:7">
      <c r="A93" s="152" t="s">
        <v>112</v>
      </c>
      <c r="B93" s="152"/>
      <c r="C93" s="152"/>
      <c r="D93" s="152"/>
      <c r="E93" s="1"/>
    </row>
    <row r="94" spans="1:7" ht="58.15" customHeight="1">
      <c r="A94" s="156" t="s">
        <v>113</v>
      </c>
      <c r="B94" s="156"/>
      <c r="C94" s="156"/>
      <c r="D94" s="156"/>
      <c r="E94" s="136"/>
      <c r="G94" s="40"/>
    </row>
    <row r="95" spans="1:7">
      <c r="A95" s="152" t="s">
        <v>114</v>
      </c>
      <c r="B95" s="152"/>
      <c r="C95" s="152"/>
      <c r="D95" s="152"/>
    </row>
    <row r="96" spans="1:7">
      <c r="A96" s="154" t="str">
        <f>CONCATENATE(Template!A65)</f>
        <v>New Zealand Herald</v>
      </c>
      <c r="B96" s="154"/>
      <c r="C96" s="154"/>
      <c r="D96" s="154"/>
      <c r="G96" s="40"/>
    </row>
    <row r="97" spans="1:7">
      <c r="A97" s="153" t="str">
        <f>CONCATENATE(Template!A66)</f>
        <v>Approx $350 - $550 (weekday)</v>
      </c>
      <c r="B97" s="153"/>
      <c r="C97" s="153"/>
      <c r="D97" s="153"/>
      <c r="G97" s="19"/>
    </row>
    <row r="98" spans="1:7">
      <c r="A98" s="153" t="str">
        <f>CONCATENATE(Template!A67)</f>
        <v>Approx $400 - $630 (Saturday)</v>
      </c>
      <c r="B98" s="153"/>
      <c r="C98" s="153"/>
      <c r="D98" s="153"/>
      <c r="G98" s="19"/>
    </row>
    <row r="99" spans="1:7">
      <c r="A99" s="154" t="str">
        <f>CONCATENATE(Template!A68)</f>
        <v>Auckland Suburbans (eg Manukau Courier, Western Leader etc)</v>
      </c>
      <c r="B99" s="154"/>
      <c r="C99" s="154"/>
      <c r="D99" s="154"/>
      <c r="G99" s="19"/>
    </row>
    <row r="100" spans="1:7">
      <c r="A100" s="153" t="str">
        <f>CONCATENATE(Template!A69)</f>
        <v>Approx $200 - $400</v>
      </c>
      <c r="B100" s="153"/>
      <c r="C100" s="153"/>
      <c r="D100" s="153"/>
      <c r="G100" s="19"/>
    </row>
    <row r="101" spans="1:7">
      <c r="A101" s="153" t="str">
        <f>CONCATENATE(Template!A70)</f>
        <v>Clients need to note that the deadlines are earlier for these papers, and they only publish 1-2 times per week, so it may not always be viable to use these, also must specify name of newspaper</v>
      </c>
      <c r="B101" s="153"/>
      <c r="C101" s="153"/>
      <c r="D101" s="153"/>
      <c r="G101" s="19"/>
    </row>
    <row r="102" spans="1:7">
      <c r="A102" s="150"/>
      <c r="B102" s="150"/>
      <c r="C102" s="150"/>
      <c r="D102" s="150"/>
      <c r="G102" s="40"/>
    </row>
    <row r="103" spans="1:7">
      <c r="A103" s="150"/>
      <c r="B103" s="150"/>
      <c r="C103" s="150"/>
      <c r="D103" s="150"/>
    </row>
    <row r="104" spans="1:7">
      <c r="A104" s="150"/>
      <c r="B104" s="150"/>
      <c r="C104" s="150"/>
      <c r="D104" s="150"/>
      <c r="G104" s="20"/>
    </row>
    <row r="105" spans="1:7">
      <c r="A105" s="150"/>
      <c r="B105" s="150"/>
      <c r="C105" s="150"/>
      <c r="D105" s="150"/>
    </row>
    <row r="106" spans="1:7">
      <c r="A106" s="150"/>
      <c r="B106" s="150"/>
      <c r="C106" s="150"/>
      <c r="D106" s="150"/>
    </row>
    <row r="107" spans="1:7">
      <c r="A107" s="150"/>
      <c r="B107" s="150"/>
      <c r="C107" s="150"/>
      <c r="D107" s="150"/>
    </row>
    <row r="108" spans="1:7">
      <c r="A108" s="150"/>
      <c r="B108" s="150"/>
      <c r="C108" s="150"/>
      <c r="D108" s="150"/>
    </row>
    <row r="109" spans="1:7">
      <c r="A109" s="150"/>
      <c r="B109" s="150"/>
      <c r="C109" s="150"/>
      <c r="D109" s="150"/>
    </row>
    <row r="110" spans="1:7">
      <c r="A110" s="150"/>
      <c r="B110" s="150"/>
      <c r="C110" s="150"/>
      <c r="D110" s="150"/>
    </row>
    <row r="111" spans="1:7">
      <c r="A111" s="150"/>
      <c r="B111" s="150"/>
      <c r="C111" s="150"/>
      <c r="D111" s="150"/>
    </row>
    <row r="112" spans="1:7">
      <c r="A112" s="150"/>
      <c r="B112" s="150"/>
      <c r="C112" s="150"/>
      <c r="D112" s="150"/>
    </row>
    <row r="113" spans="1:4">
      <c r="A113" s="150"/>
      <c r="B113" s="150"/>
      <c r="C113" s="150"/>
      <c r="D113" s="150"/>
    </row>
    <row r="114" spans="1:4">
      <c r="A114" s="150"/>
      <c r="B114" s="150"/>
      <c r="C114" s="150"/>
      <c r="D114" s="150"/>
    </row>
    <row r="115" spans="1:4">
      <c r="A115" s="150"/>
      <c r="B115" s="150"/>
      <c r="C115" s="150"/>
      <c r="D115" s="150"/>
    </row>
  </sheetData>
  <sheetProtection algorithmName="SHA-512" hashValue="xtXRcrXs9ad5a79/56fdP9U5mrj3M69EuAG46Ts8gqDXJ4NUgVZ+btIM/gqixytwqoTqtogEdIFmb/bZpLmqYA==" saltValue="HBWvTZjGKEc8arzvu97sBw==" spinCount="100000" sheet="1" objects="1" scenarios="1"/>
  <mergeCells count="112">
    <mergeCell ref="C54:D54"/>
    <mergeCell ref="C49:D49"/>
    <mergeCell ref="C50:D50"/>
    <mergeCell ref="C57:D57"/>
    <mergeCell ref="C43:D43"/>
    <mergeCell ref="A44:D44"/>
    <mergeCell ref="C51:D51"/>
    <mergeCell ref="C45:D45"/>
    <mergeCell ref="A27:D27"/>
    <mergeCell ref="A19:D19"/>
    <mergeCell ref="A23:D23"/>
    <mergeCell ref="A26:D26"/>
    <mergeCell ref="A28:D28"/>
    <mergeCell ref="A29:D29"/>
    <mergeCell ref="A41:D41"/>
    <mergeCell ref="A42:D42"/>
    <mergeCell ref="A52:D52"/>
    <mergeCell ref="C46:D46"/>
    <mergeCell ref="C47:D47"/>
    <mergeCell ref="A1:D1"/>
    <mergeCell ref="A2:D2"/>
    <mergeCell ref="A13:D13"/>
    <mergeCell ref="A9:D9"/>
    <mergeCell ref="A10:D10"/>
    <mergeCell ref="A11:D11"/>
    <mergeCell ref="A12:D12"/>
    <mergeCell ref="A15:D15"/>
    <mergeCell ref="A16:D16"/>
    <mergeCell ref="A8:D8"/>
    <mergeCell ref="A7:D7"/>
    <mergeCell ref="A17:D17"/>
    <mergeCell ref="A25:D25"/>
    <mergeCell ref="A3:D3"/>
    <mergeCell ref="A4:D4"/>
    <mergeCell ref="A37:D37"/>
    <mergeCell ref="C36:D36"/>
    <mergeCell ref="C38:D38"/>
    <mergeCell ref="C40:D40"/>
    <mergeCell ref="A31:B31"/>
    <mergeCell ref="C31:D31"/>
    <mergeCell ref="A33:D33"/>
    <mergeCell ref="A35:D35"/>
    <mergeCell ref="A32:D32"/>
    <mergeCell ref="C34:D34"/>
    <mergeCell ref="A5:D5"/>
    <mergeCell ref="A6:D6"/>
    <mergeCell ref="A14:D14"/>
    <mergeCell ref="A20:D20"/>
    <mergeCell ref="A21:D21"/>
    <mergeCell ref="A39:D39"/>
    <mergeCell ref="A18:D18"/>
    <mergeCell ref="A30:D30"/>
    <mergeCell ref="A22:D22"/>
    <mergeCell ref="A24:D24"/>
    <mergeCell ref="A61:B61"/>
    <mergeCell ref="A48:D48"/>
    <mergeCell ref="A74:D74"/>
    <mergeCell ref="A78:D78"/>
    <mergeCell ref="A75:D75"/>
    <mergeCell ref="C63:D63"/>
    <mergeCell ref="C65:D65"/>
    <mergeCell ref="C66:D66"/>
    <mergeCell ref="C67:D67"/>
    <mergeCell ref="C59:D59"/>
    <mergeCell ref="C60:D60"/>
    <mergeCell ref="C61:D61"/>
    <mergeCell ref="C62:D62"/>
    <mergeCell ref="A64:D64"/>
    <mergeCell ref="A72:D72"/>
    <mergeCell ref="C68:D68"/>
    <mergeCell ref="C69:D69"/>
    <mergeCell ref="C73:D73"/>
    <mergeCell ref="A70:D70"/>
    <mergeCell ref="C76:D76"/>
    <mergeCell ref="C71:D71"/>
    <mergeCell ref="A55:D55"/>
    <mergeCell ref="A56:D56"/>
    <mergeCell ref="C53:D53"/>
    <mergeCell ref="C79:D79"/>
    <mergeCell ref="C80:D80"/>
    <mergeCell ref="C77:D77"/>
    <mergeCell ref="A100:D100"/>
    <mergeCell ref="A101:D101"/>
    <mergeCell ref="C90:D90"/>
    <mergeCell ref="A91:D91"/>
    <mergeCell ref="A94:D94"/>
    <mergeCell ref="A95:D95"/>
    <mergeCell ref="A96:D96"/>
    <mergeCell ref="A81:D81"/>
    <mergeCell ref="A82:D82"/>
    <mergeCell ref="A88:D88"/>
    <mergeCell ref="A89:D89"/>
    <mergeCell ref="C83:D87"/>
    <mergeCell ref="A112:D112"/>
    <mergeCell ref="A113:D113"/>
    <mergeCell ref="A114:D114"/>
    <mergeCell ref="A115:D115"/>
    <mergeCell ref="A92:D92"/>
    <mergeCell ref="A93:D93"/>
    <mergeCell ref="A107:D107"/>
    <mergeCell ref="A108:D108"/>
    <mergeCell ref="A109:D109"/>
    <mergeCell ref="A110:D110"/>
    <mergeCell ref="A111:D111"/>
    <mergeCell ref="A102:D102"/>
    <mergeCell ref="A103:D103"/>
    <mergeCell ref="A104:D104"/>
    <mergeCell ref="A105:D105"/>
    <mergeCell ref="A106:D106"/>
    <mergeCell ref="A97:D97"/>
    <mergeCell ref="A98:D98"/>
    <mergeCell ref="A99:D99"/>
  </mergeCells>
  <dataValidations disablePrompts="1" count="1">
    <dataValidation type="list" allowBlank="1" showInputMessage="1" showErrorMessage="1" sqref="E56 E58:E59" xr:uid="{00000000-0002-0000-0000-000000000000}">
      <formula1>dates</formula1>
    </dataValidation>
  </dataValidations>
  <hyperlinks>
    <hyperlink ref="A7:D7" location="Template!A1" display="Please complete the TEMPLATE and attach to CAR application" xr:uid="{00000000-0004-0000-0000-000000000000}"/>
    <hyperlink ref="C43:D43" r:id="rId1" display="Up to 4 roads, more than this please contact you CAR Manager or RoadNotice@at.govt.nz to arrange advertisement." xr:uid="{00000000-0004-0000-0000-000001000000}"/>
  </hyperlinks>
  <pageMargins left="0.25" right="0.25" top="0.75" bottom="0.75" header="0.3" footer="0.3"/>
  <pageSetup paperSize="9" scale="39"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P137"/>
  <sheetViews>
    <sheetView tabSelected="1" zoomScale="85" zoomScaleNormal="85" workbookViewId="0" xr3:uid="{958C4451-9541-5A59-BF78-D2F731DF1C81}">
      <selection activeCell="Y96" sqref="Y96"/>
    </sheetView>
  </sheetViews>
  <sheetFormatPr defaultRowHeight="15"/>
  <cols>
    <col min="1" max="1" width="33.85546875" customWidth="1"/>
    <col min="2" max="2" width="33.140625" customWidth="1"/>
    <col min="3" max="3" width="2.28515625" customWidth="1"/>
    <col min="4" max="4" width="33.140625" style="37" customWidth="1"/>
    <col min="5" max="5" width="2.28515625" customWidth="1"/>
    <col min="6" max="6" width="33.140625" customWidth="1"/>
    <col min="7" max="7" width="2.28515625" customWidth="1"/>
    <col min="8" max="12" width="9.140625" customWidth="1"/>
    <col min="13" max="13" width="2.42578125" customWidth="1"/>
    <col min="14" max="14" width="24.5703125" hidden="1" customWidth="1"/>
    <col min="15" max="15" width="9.5703125" hidden="1" customWidth="1"/>
    <col min="16" max="16" width="56.140625" hidden="1" customWidth="1"/>
    <col min="17" max="18" width="9.140625" hidden="1" customWidth="1"/>
    <col min="19" max="19" width="13.140625" hidden="1" customWidth="1"/>
    <col min="20" max="24" width="9.140625" hidden="1" customWidth="1"/>
    <col min="25" max="25" width="9.140625" customWidth="1"/>
    <col min="26" max="28" width="31.42578125" customWidth="1"/>
    <col min="29" max="29" width="19.140625" customWidth="1"/>
    <col min="30" max="30" width="13.140625" customWidth="1"/>
    <col min="31" max="32" width="12" customWidth="1"/>
    <col min="34" max="34" width="14.42578125" customWidth="1"/>
    <col min="35" max="35" width="18.85546875" customWidth="1"/>
    <col min="36" max="36" width="15" customWidth="1"/>
    <col min="37" max="37" width="16.7109375" customWidth="1"/>
    <col min="38" max="38" width="20.140625" customWidth="1"/>
    <col min="39" max="39" width="31" customWidth="1"/>
    <col min="40" max="40" width="16.28515625" customWidth="1"/>
    <col min="41" max="41" width="11.140625" customWidth="1"/>
    <col min="42" max="42" width="13" customWidth="1"/>
  </cols>
  <sheetData>
    <row r="1" spans="1:22" ht="26.25">
      <c r="A1" s="224" t="s">
        <v>115</v>
      </c>
      <c r="B1" s="225"/>
      <c r="C1" s="225"/>
      <c r="D1" s="225"/>
      <c r="E1" s="225"/>
      <c r="F1" s="225"/>
      <c r="G1" s="225"/>
      <c r="H1" s="226"/>
      <c r="I1" s="220" t="s">
        <v>116</v>
      </c>
      <c r="J1" s="221"/>
      <c r="K1" s="222" t="s">
        <v>117</v>
      </c>
      <c r="L1" s="223"/>
      <c r="M1" s="57"/>
    </row>
    <row r="2" spans="1:22" s="15" customFormat="1" ht="15.75">
      <c r="A2" s="131" t="s">
        <v>118</v>
      </c>
      <c r="B2" s="230" t="s">
        <v>119</v>
      </c>
      <c r="C2" s="230"/>
      <c r="D2" s="230"/>
      <c r="E2" s="230"/>
      <c r="F2" s="230"/>
      <c r="G2" s="230"/>
      <c r="H2" s="230"/>
      <c r="I2" s="230"/>
      <c r="J2" s="230"/>
      <c r="K2" s="230"/>
      <c r="L2" s="230"/>
      <c r="M2" s="58"/>
    </row>
    <row r="3" spans="1:22" ht="15" customHeight="1">
      <c r="A3" s="11" t="s">
        <v>28</v>
      </c>
      <c r="B3" s="62" t="s">
        <v>120</v>
      </c>
      <c r="C3" s="27"/>
      <c r="D3" s="217" t="s">
        <v>121</v>
      </c>
      <c r="E3" s="217"/>
      <c r="F3" s="217"/>
      <c r="G3" s="217"/>
      <c r="H3" s="217"/>
      <c r="I3" s="217"/>
      <c r="J3" s="217"/>
      <c r="K3" s="217"/>
      <c r="L3" s="217"/>
      <c r="M3" s="147"/>
    </row>
    <row r="4" spans="1:22">
      <c r="A4" s="135"/>
      <c r="B4" s="135"/>
      <c r="C4" s="171"/>
      <c r="D4" s="171"/>
      <c r="E4" s="171"/>
      <c r="F4" s="171"/>
      <c r="G4" s="171"/>
      <c r="H4" s="171"/>
      <c r="I4" s="171"/>
      <c r="J4" s="171"/>
      <c r="K4" s="171"/>
      <c r="L4" s="171"/>
      <c r="M4" s="133"/>
    </row>
    <row r="5" spans="1:22">
      <c r="A5" s="26" t="s">
        <v>31</v>
      </c>
      <c r="B5" s="62" t="s">
        <v>122</v>
      </c>
      <c r="C5" s="41" t="s">
        <v>123</v>
      </c>
      <c r="D5" s="227"/>
      <c r="E5" s="228"/>
      <c r="F5" s="228"/>
      <c r="G5" s="228"/>
      <c r="H5" s="228"/>
      <c r="I5" s="228"/>
      <c r="J5" s="228"/>
      <c r="K5" s="228"/>
      <c r="L5" s="228"/>
      <c r="M5" s="145"/>
    </row>
    <row r="6" spans="1:22">
      <c r="A6" s="135"/>
      <c r="B6" s="135"/>
      <c r="C6" s="171"/>
      <c r="D6" s="171"/>
      <c r="E6" s="171"/>
      <c r="F6" s="171"/>
      <c r="G6" s="171"/>
      <c r="H6" s="171"/>
      <c r="I6" s="171"/>
      <c r="J6" s="171"/>
      <c r="K6" s="171"/>
      <c r="L6" s="171"/>
      <c r="M6" s="132"/>
    </row>
    <row r="7" spans="1:22" ht="48" customHeight="1">
      <c r="A7" s="26" t="s">
        <v>34</v>
      </c>
      <c r="B7" s="63" t="s">
        <v>124</v>
      </c>
      <c r="C7" s="24"/>
      <c r="D7" s="203" t="s">
        <v>125</v>
      </c>
      <c r="E7" s="203"/>
      <c r="F7" s="203"/>
      <c r="G7" s="203"/>
      <c r="H7" s="203"/>
      <c r="I7" s="203"/>
      <c r="J7" s="203"/>
      <c r="K7" s="203"/>
      <c r="L7" s="203"/>
      <c r="M7" s="146"/>
      <c r="O7" t="e">
        <f ca="1">blank()</f>
        <v>#NAME?</v>
      </c>
    </row>
    <row r="8" spans="1:22">
      <c r="A8" s="135"/>
      <c r="B8" s="135"/>
      <c r="C8" s="171"/>
      <c r="D8" s="171"/>
      <c r="E8" s="171"/>
      <c r="F8" s="171"/>
      <c r="G8" s="171"/>
      <c r="H8" s="171"/>
      <c r="I8" s="171"/>
      <c r="J8" s="171"/>
      <c r="K8" s="171"/>
      <c r="L8" s="171"/>
      <c r="M8" s="132"/>
    </row>
    <row r="9" spans="1:22" ht="50.25" customHeight="1">
      <c r="A9" s="26" t="s">
        <v>37</v>
      </c>
      <c r="B9" s="64" t="s">
        <v>126</v>
      </c>
      <c r="C9" s="24"/>
      <c r="D9" s="203" t="s">
        <v>127</v>
      </c>
      <c r="E9" s="217"/>
      <c r="F9" s="217"/>
      <c r="G9" s="217"/>
      <c r="H9" s="217"/>
      <c r="I9" s="217"/>
      <c r="J9" s="217"/>
      <c r="K9" s="217"/>
      <c r="L9" s="217"/>
      <c r="M9" s="147"/>
      <c r="Q9" s="139"/>
      <c r="R9" s="139"/>
      <c r="S9" s="139"/>
      <c r="T9" s="139"/>
      <c r="U9" s="139"/>
      <c r="V9" s="139"/>
    </row>
    <row r="10" spans="1:22">
      <c r="A10" s="135"/>
      <c r="B10" s="135"/>
      <c r="C10" s="171"/>
      <c r="D10" s="171"/>
      <c r="E10" s="171"/>
      <c r="F10" s="171"/>
      <c r="G10" s="171"/>
      <c r="H10" s="171"/>
      <c r="I10" s="171"/>
      <c r="J10" s="171"/>
      <c r="K10" s="171"/>
      <c r="L10" s="171"/>
      <c r="M10" s="132"/>
    </row>
    <row r="11" spans="1:22">
      <c r="A11" s="26" t="s">
        <v>40</v>
      </c>
      <c r="B11" s="135"/>
      <c r="C11" s="171"/>
      <c r="D11" s="171"/>
      <c r="E11" s="171"/>
      <c r="F11" s="171"/>
      <c r="G11" s="171"/>
      <c r="H11" s="171"/>
      <c r="I11" s="171"/>
      <c r="J11" s="171"/>
      <c r="K11" s="171"/>
      <c r="L11" s="171"/>
      <c r="M11" s="141"/>
      <c r="N11" s="1" t="s">
        <v>128</v>
      </c>
    </row>
    <row r="12" spans="1:22" ht="15" customHeight="1">
      <c r="A12" s="48" t="s">
        <v>129</v>
      </c>
      <c r="B12" s="65" t="s">
        <v>130</v>
      </c>
      <c r="C12" s="41" t="s">
        <v>123</v>
      </c>
      <c r="D12" s="74"/>
      <c r="E12" s="229" t="s">
        <v>131</v>
      </c>
      <c r="F12" s="229"/>
      <c r="G12" s="229"/>
      <c r="H12" s="229"/>
      <c r="I12" s="229"/>
      <c r="J12" s="229"/>
      <c r="K12" s="229"/>
      <c r="L12" s="229"/>
      <c r="M12" s="141"/>
      <c r="N12" s="152" t="str">
        <f>CONCATENATE(B14," (",B15,IF(OR(ISBLANK(B16),B16=P24),")",CONCATENATE(" to ",B16,")")),IF(B12&lt;&gt;T12,IF(B12=T13," and ",", "),""))</f>
        <v>Choose Rd Name From Dropdown (Free Type Field)</v>
      </c>
      <c r="O12" s="152"/>
      <c r="P12" s="152"/>
      <c r="Q12" s="152"/>
      <c r="R12" s="152"/>
      <c r="S12" s="152"/>
      <c r="T12" s="139" t="str">
        <f>'Drop Down'!F21</f>
        <v>One</v>
      </c>
    </row>
    <row r="13" spans="1:22">
      <c r="A13" s="135"/>
      <c r="B13" s="135"/>
      <c r="C13" s="171"/>
      <c r="D13" s="171"/>
      <c r="E13" s="171"/>
      <c r="F13" s="171"/>
      <c r="G13" s="171"/>
      <c r="H13" s="171"/>
      <c r="I13" s="171"/>
      <c r="J13" s="171"/>
      <c r="K13" s="171"/>
      <c r="L13" s="171"/>
      <c r="M13" s="141"/>
      <c r="N13" s="152" t="str">
        <f>CONCATENATE(B18," (",B19,IF(OR(ISBLANK(B20),B20=P24),")",CONCATENATE(" to ",B20,")")),IF(B12=T13,"",IF(B12=T14," and ",", ")))</f>
        <v xml:space="preserve">Choose Rd Name From Dropdown (Free Type Field), </v>
      </c>
      <c r="O13" s="152"/>
      <c r="P13" s="152"/>
      <c r="Q13" s="152"/>
      <c r="R13" s="152"/>
      <c r="S13" s="152"/>
      <c r="T13" s="139" t="str">
        <f>'Drop Down'!F22</f>
        <v>Two</v>
      </c>
    </row>
    <row r="14" spans="1:22">
      <c r="A14" s="135" t="s">
        <v>132</v>
      </c>
      <c r="B14" s="62" t="s">
        <v>133</v>
      </c>
      <c r="C14" s="41" t="s">
        <v>123</v>
      </c>
      <c r="D14" s="203" t="s">
        <v>134</v>
      </c>
      <c r="E14" s="203"/>
      <c r="F14" s="203"/>
      <c r="G14" s="203"/>
      <c r="H14" s="203"/>
      <c r="I14" s="203"/>
      <c r="J14" s="203"/>
      <c r="K14" s="203"/>
      <c r="L14" s="203"/>
      <c r="M14" s="146"/>
      <c r="N14" s="152" t="str">
        <f>CONCATENATE(D18," (",D19,IF(OR(ISBLANK(D20),D20=P24),")",CONCATENATE(" to ",D20,")")),IF(B12=T14,"",IF(B12=T15," and ",", ")))</f>
        <v xml:space="preserve">Choose Rd Name From Dropdown (Free Type Field), </v>
      </c>
      <c r="O14" s="152"/>
      <c r="P14" s="152"/>
      <c r="Q14" s="152"/>
      <c r="R14" s="152"/>
      <c r="S14" s="152"/>
      <c r="T14" s="139" t="str">
        <f>'Drop Down'!F23</f>
        <v>Three</v>
      </c>
    </row>
    <row r="15" spans="1:22">
      <c r="A15" s="30" t="s">
        <v>46</v>
      </c>
      <c r="B15" s="62" t="s">
        <v>124</v>
      </c>
      <c r="C15" s="24"/>
      <c r="D15" s="203" t="s">
        <v>135</v>
      </c>
      <c r="E15" s="203"/>
      <c r="F15" s="203"/>
      <c r="G15" s="203"/>
      <c r="H15" s="203"/>
      <c r="I15" s="203"/>
      <c r="J15" s="203"/>
      <c r="K15" s="203"/>
      <c r="L15" s="203"/>
      <c r="M15" s="146"/>
      <c r="N15" s="152" t="str">
        <f>CONCATENATE(F18," (",F19,IF(OR(ISBLANK(B20),B20=P24),")",CONCATENATE(" to ",B20,")")),IF(B12=T16,"AND",""))</f>
        <v>Choose Rd Name From Dropdown (Free Type Field)</v>
      </c>
      <c r="O15" s="152"/>
      <c r="P15" s="152"/>
      <c r="Q15" s="152"/>
      <c r="R15" s="152"/>
      <c r="S15" s="152"/>
      <c r="T15" s="139" t="str">
        <f>'Drop Down'!F24</f>
        <v>Four</v>
      </c>
    </row>
    <row r="16" spans="1:22">
      <c r="A16" s="30" t="s">
        <v>49</v>
      </c>
      <c r="B16" s="62" t="s">
        <v>124</v>
      </c>
      <c r="C16" s="24"/>
      <c r="D16" s="203" t="s">
        <v>136</v>
      </c>
      <c r="E16" s="203"/>
      <c r="F16" s="203"/>
      <c r="G16" s="203"/>
      <c r="H16" s="203"/>
      <c r="I16" s="203"/>
      <c r="J16" s="203"/>
      <c r="K16" s="203"/>
      <c r="L16" s="203"/>
      <c r="M16" s="146"/>
      <c r="N16" s="1" t="s">
        <v>137</v>
      </c>
      <c r="T16" s="139" t="str">
        <f>'Drop Down'!F25</f>
        <v>Five or more</v>
      </c>
    </row>
    <row r="17" spans="1:22">
      <c r="A17" s="135"/>
      <c r="B17" s="135"/>
      <c r="C17" s="171"/>
      <c r="D17" s="171"/>
      <c r="E17" s="171"/>
      <c r="F17" s="171"/>
      <c r="G17" s="171"/>
      <c r="H17" s="171"/>
      <c r="I17" s="171"/>
      <c r="J17" s="171"/>
      <c r="K17" s="171"/>
      <c r="L17" s="171"/>
      <c r="M17" s="132"/>
      <c r="N17" s="237" t="str">
        <f>CONCATENATE(IF($B$12=$T$12,$N$12,IF($B$12=$T$13,CONCATENATE($N$12,$N$13),IF($B$12=$T$14,CONCATENATE(Template!$N$12,$N$13,$N$14),IF($B$12=$T$15,CONCATENATE($N$12,$N$13,$N$14,$N$15),CONCATENATE($N$12,$N$13,$N$14,$N$15))))),".")</f>
        <v>Choose Rd Name From Dropdown (Free Type Field).</v>
      </c>
      <c r="O17" s="237"/>
      <c r="P17" s="237"/>
      <c r="Q17" s="237"/>
      <c r="R17" s="237"/>
      <c r="S17" s="237"/>
    </row>
    <row r="18" spans="1:22">
      <c r="A18" s="135" t="s">
        <v>132</v>
      </c>
      <c r="B18" s="62" t="s">
        <v>133</v>
      </c>
      <c r="C18" s="41" t="s">
        <v>123</v>
      </c>
      <c r="D18" s="62" t="s">
        <v>133</v>
      </c>
      <c r="E18" s="41" t="s">
        <v>123</v>
      </c>
      <c r="F18" s="62" t="s">
        <v>133</v>
      </c>
      <c r="G18" s="41" t="s">
        <v>123</v>
      </c>
      <c r="H18" s="219"/>
      <c r="I18" s="150"/>
      <c r="J18" s="150"/>
      <c r="K18" s="150"/>
      <c r="L18" s="150"/>
      <c r="N18" s="237"/>
      <c r="O18" s="237"/>
      <c r="P18" s="237"/>
      <c r="Q18" s="237"/>
      <c r="R18" s="237"/>
      <c r="S18" s="237"/>
    </row>
    <row r="19" spans="1:22" ht="15" customHeight="1">
      <c r="A19" s="30" t="s">
        <v>46</v>
      </c>
      <c r="B19" s="62" t="s">
        <v>124</v>
      </c>
      <c r="C19" s="24"/>
      <c r="D19" s="62" t="s">
        <v>124</v>
      </c>
      <c r="E19" s="45"/>
      <c r="F19" s="62" t="s">
        <v>124</v>
      </c>
      <c r="G19" s="45"/>
      <c r="H19" s="203" t="s">
        <v>138</v>
      </c>
      <c r="I19" s="203"/>
      <c r="J19" s="203"/>
      <c r="K19" s="203"/>
      <c r="L19" s="203"/>
      <c r="N19" s="237"/>
      <c r="O19" s="237"/>
      <c r="P19" s="237"/>
      <c r="Q19" s="237"/>
      <c r="R19" s="237"/>
      <c r="S19" s="237"/>
    </row>
    <row r="20" spans="1:22" ht="15" customHeight="1">
      <c r="A20" s="30" t="s">
        <v>49</v>
      </c>
      <c r="B20" s="62" t="s">
        <v>124</v>
      </c>
      <c r="C20" s="24"/>
      <c r="D20" s="62" t="s">
        <v>124</v>
      </c>
      <c r="E20" s="45"/>
      <c r="F20" s="62" t="s">
        <v>124</v>
      </c>
      <c r="G20" s="45"/>
      <c r="H20" s="218"/>
      <c r="I20" s="218"/>
      <c r="J20" s="218"/>
      <c r="K20" s="218"/>
      <c r="L20" s="218"/>
      <c r="N20" s="237"/>
      <c r="O20" s="237"/>
      <c r="P20" s="237"/>
      <c r="Q20" s="237"/>
      <c r="R20" s="237"/>
      <c r="S20" s="237"/>
    </row>
    <row r="21" spans="1:22">
      <c r="A21" s="135"/>
      <c r="B21" s="135"/>
      <c r="C21" s="171"/>
      <c r="D21" s="171"/>
      <c r="E21" s="171"/>
      <c r="F21" s="171"/>
      <c r="G21" s="171"/>
      <c r="H21" s="171"/>
      <c r="I21" s="171"/>
      <c r="J21" s="171"/>
      <c r="K21" s="171"/>
      <c r="L21" s="171"/>
      <c r="M21" s="137"/>
      <c r="N21" s="237"/>
      <c r="O21" s="237"/>
      <c r="P21" s="237"/>
      <c r="Q21" s="237"/>
      <c r="R21" s="237"/>
      <c r="S21" s="237"/>
    </row>
    <row r="22" spans="1:22">
      <c r="A22" s="135" t="s">
        <v>54</v>
      </c>
      <c r="B22" s="28" t="str">
        <f>VLOOKUP(B14,'Drop Down'!B:C,2,FALSE)</f>
        <v>Auto - Enter "Affected Rd/s Name"</v>
      </c>
      <c r="C22" s="24"/>
      <c r="D22" s="203"/>
      <c r="E22" s="203"/>
      <c r="F22" s="203"/>
      <c r="G22" s="203"/>
      <c r="H22" s="203"/>
      <c r="I22" s="203"/>
      <c r="J22" s="203"/>
      <c r="K22" s="203"/>
      <c r="L22" s="203"/>
      <c r="M22" s="146"/>
    </row>
    <row r="23" spans="1:22">
      <c r="A23" s="135" t="s">
        <v>56</v>
      </c>
      <c r="B23" s="28" t="str">
        <f>VLOOKUP(B14,'Drop Down'!B:D,3,FALSE)</f>
        <v>Auto - Enter "Affected Rd/s Name"</v>
      </c>
      <c r="C23" s="24"/>
      <c r="D23" s="203"/>
      <c r="E23" s="203"/>
      <c r="F23" s="203"/>
      <c r="G23" s="203"/>
      <c r="H23" s="203"/>
      <c r="I23" s="203"/>
      <c r="J23" s="203"/>
      <c r="K23" s="203"/>
      <c r="L23" s="203"/>
      <c r="M23" s="146"/>
    </row>
    <row r="24" spans="1:22">
      <c r="A24" s="135"/>
      <c r="B24" s="135"/>
      <c r="C24" s="171"/>
      <c r="D24" s="171"/>
      <c r="E24" s="171"/>
      <c r="F24" s="171"/>
      <c r="G24" s="171"/>
      <c r="H24" s="171"/>
      <c r="I24" s="171"/>
      <c r="J24" s="171"/>
      <c r="K24" s="171"/>
      <c r="L24" s="171"/>
      <c r="M24" s="146"/>
      <c r="N24" s="152" t="s">
        <v>139</v>
      </c>
      <c r="O24" s="152"/>
      <c r="P24" s="152" t="s">
        <v>124</v>
      </c>
      <c r="Q24" s="152"/>
      <c r="R24" s="152"/>
      <c r="T24" t="str">
        <f>IFERROR(SEARCH(".",B28),"No Dot")</f>
        <v>No Dot</v>
      </c>
    </row>
    <row r="25" spans="1:22">
      <c r="A25" s="135" t="s">
        <v>140</v>
      </c>
      <c r="B25" s="135"/>
      <c r="C25" s="171"/>
      <c r="D25" s="171"/>
      <c r="E25" s="171"/>
      <c r="F25" s="171"/>
      <c r="G25" s="171"/>
      <c r="H25" s="171"/>
      <c r="I25" s="171"/>
      <c r="J25" s="171"/>
      <c r="K25" s="171"/>
      <c r="L25" s="171"/>
      <c r="M25" s="146"/>
    </row>
    <row r="26" spans="1:22" ht="15" customHeight="1">
      <c r="A26" s="135" t="s">
        <v>58</v>
      </c>
      <c r="B26" s="66" t="s">
        <v>141</v>
      </c>
      <c r="C26" s="41" t="s">
        <v>123</v>
      </c>
      <c r="D26" s="232" t="s">
        <v>142</v>
      </c>
      <c r="E26" s="232"/>
      <c r="F26" s="232"/>
      <c r="G26" s="232"/>
      <c r="H26" s="232"/>
      <c r="I26" s="232"/>
      <c r="J26" s="232"/>
      <c r="K26" s="232"/>
      <c r="L26" s="232"/>
      <c r="M26" s="137"/>
      <c r="N26" s="238" t="s">
        <v>143</v>
      </c>
      <c r="O26" s="238"/>
      <c r="P26" s="238"/>
      <c r="Q26" s="238"/>
      <c r="R26" s="238"/>
      <c r="S26" s="238"/>
      <c r="T26" s="238"/>
      <c r="U26" s="238"/>
    </row>
    <row r="27" spans="1:22">
      <c r="A27" s="135"/>
      <c r="B27" s="135"/>
      <c r="C27" s="171"/>
      <c r="D27" s="171"/>
      <c r="E27" s="171"/>
      <c r="F27" s="171"/>
      <c r="G27" s="171"/>
      <c r="H27" s="171"/>
      <c r="I27" s="171"/>
      <c r="J27" s="171"/>
      <c r="K27" s="171"/>
      <c r="L27" s="171"/>
      <c r="M27" s="141"/>
      <c r="N27" s="16" t="s">
        <v>144</v>
      </c>
      <c r="O27" s="16"/>
      <c r="P27" s="16" t="s">
        <v>145</v>
      </c>
      <c r="Q27" s="61" t="s">
        <v>146</v>
      </c>
      <c r="R27" s="16" t="s">
        <v>147</v>
      </c>
      <c r="S27" s="16" t="s">
        <v>148</v>
      </c>
      <c r="T27" s="16"/>
      <c r="U27" s="16" t="str">
        <f>'Drop Down'!H3</f>
        <v>Midnight</v>
      </c>
      <c r="V27" t="str">
        <f>'Drop Down'!H27</f>
        <v>12.30pm</v>
      </c>
    </row>
    <row r="28" spans="1:22" ht="21.75" customHeight="1">
      <c r="A28" s="135" t="s">
        <v>149</v>
      </c>
      <c r="B28" s="67" t="s">
        <v>139</v>
      </c>
      <c r="C28" s="71" t="str">
        <f>N24</f>
        <v>Input Start Date "DD/MM/YYYY"</v>
      </c>
      <c r="D28" s="210" t="s">
        <v>150</v>
      </c>
      <c r="E28" s="211"/>
      <c r="F28" s="38">
        <f>IF(B28=N24,0,IF($B$26='Drop Down'!$F$15,Template!S28,Template!N28))</f>
        <v>0</v>
      </c>
      <c r="G28" s="204" t="s">
        <v>151</v>
      </c>
      <c r="H28" s="205"/>
      <c r="I28" s="205"/>
      <c r="J28" s="205"/>
      <c r="K28" s="205"/>
      <c r="L28" s="205"/>
      <c r="M28" s="143"/>
      <c r="N28" s="16" t="e">
        <f>IF($B$26='Drop Down'!$F$14,0,B29-B28+1)</f>
        <v>#VALUE!</v>
      </c>
      <c r="O28" s="16"/>
      <c r="P28" s="16" t="str">
        <f>IF(SUMPRODUCT(--ISNUMBER(SEARCH($U$29:$V$39,$B$37))),"DAY","NIGHT")</f>
        <v>NIGHT</v>
      </c>
      <c r="Q28" s="16" t="str">
        <f>IF(SUMPRODUCT(--ISNUMBER(SEARCH($U$35:$V$39,$B$38))),"DAY",IF(SUMPRODUCT(--ISNUMBER(SEARCH($U$28:$V$34,$B$38))),"MORNING","NIGHT"))</f>
        <v>NIGHT</v>
      </c>
      <c r="R28" s="16">
        <f>SUM(IF(P28="NIGHT",-1,0),IF(Q28="MORNING",-1,0))</f>
        <v>-1</v>
      </c>
      <c r="S28" s="59" t="e">
        <f>N28+R28</f>
        <v>#VALUE!</v>
      </c>
      <c r="T28" s="16"/>
      <c r="U28" s="16" t="str">
        <f>'Drop Down'!H4</f>
        <v>1am</v>
      </c>
      <c r="V28" t="str">
        <f>'Drop Down'!H28</f>
        <v>1.30am</v>
      </c>
    </row>
    <row r="29" spans="1:22" ht="21.75" customHeight="1">
      <c r="A29" s="135" t="s">
        <v>64</v>
      </c>
      <c r="B29" s="67" t="s">
        <v>152</v>
      </c>
      <c r="C29" s="41" t="s">
        <v>123</v>
      </c>
      <c r="D29" s="210" t="s">
        <v>153</v>
      </c>
      <c r="E29" s="211"/>
      <c r="F29" s="38">
        <f>IF($B$26='Drop Down'!$F$15,Template!S29,Template!N29)</f>
        <v>0</v>
      </c>
      <c r="G29" s="206" t="str">
        <f>IF(T24="No Dot"," ","Please use / to seprate values")</f>
        <v xml:space="preserve"> </v>
      </c>
      <c r="H29" s="207"/>
      <c r="I29" s="207"/>
      <c r="J29" s="207"/>
      <c r="K29" s="207"/>
      <c r="L29" s="207"/>
      <c r="M29" s="143"/>
      <c r="N29" s="16">
        <f>IF($B$26='Drop Down'!$F$13,0,B29-B28)</f>
        <v>0</v>
      </c>
      <c r="O29" s="16"/>
      <c r="P29" s="16"/>
      <c r="Q29" s="16" t="str">
        <f>IF(SUMPRODUCT(--ISNUMBER(SEARCH($U$35:$V$39,$B$38))),"DAY",IF(SUMPRODUCT(--ISNUMBER(SEARCH($U$28:$V$34,$B$38))),"MORNING","NIGHT"))</f>
        <v>NIGHT</v>
      </c>
      <c r="R29" s="16">
        <f>SUM(IF(Q29="NIGHT",1,0))</f>
        <v>1</v>
      </c>
      <c r="S29" s="59">
        <f>N29+R29</f>
        <v>1</v>
      </c>
      <c r="T29" s="16"/>
      <c r="U29" s="16" t="str">
        <f>'Drop Down'!H5</f>
        <v>2am</v>
      </c>
      <c r="V29" t="str">
        <f>'Drop Down'!H29</f>
        <v>2.30am</v>
      </c>
    </row>
    <row r="30" spans="1:22" ht="15.75">
      <c r="A30" s="135"/>
      <c r="B30" s="135"/>
      <c r="C30" s="231" t="s">
        <v>154</v>
      </c>
      <c r="D30" s="231"/>
      <c r="E30" s="231"/>
      <c r="F30" s="231"/>
      <c r="G30" s="231"/>
      <c r="H30" s="231"/>
      <c r="I30" s="231"/>
      <c r="J30" s="231"/>
      <c r="K30" s="231"/>
      <c r="L30" s="231"/>
      <c r="M30" s="137"/>
      <c r="N30" s="16"/>
      <c r="O30" s="16"/>
      <c r="P30" s="16"/>
      <c r="Q30" s="16"/>
      <c r="R30" s="16"/>
      <c r="S30" s="16"/>
      <c r="T30" s="16"/>
      <c r="U30" s="16" t="str">
        <f>'Drop Down'!H6</f>
        <v>3am</v>
      </c>
      <c r="V30" t="str">
        <f>'Drop Down'!H30</f>
        <v>3.30am</v>
      </c>
    </row>
    <row r="31" spans="1:22" ht="21.75" customHeight="1">
      <c r="A31" s="135" t="s">
        <v>67</v>
      </c>
      <c r="B31" s="68" t="s">
        <v>152</v>
      </c>
      <c r="C31" s="41" t="s">
        <v>123</v>
      </c>
      <c r="D31" s="210" t="s">
        <v>150</v>
      </c>
      <c r="E31" s="211"/>
      <c r="F31" s="38" t="e">
        <f>IF($B$26='Drop Down'!$F$15,Template!S31,Template!N31)</f>
        <v>#VALUE!</v>
      </c>
      <c r="G31" s="208"/>
      <c r="H31" s="209"/>
      <c r="I31" s="209"/>
      <c r="J31" s="209"/>
      <c r="K31" s="209"/>
      <c r="L31" s="209"/>
      <c r="M31" s="143"/>
      <c r="N31" s="16" t="e">
        <f>IF($B$26='Drop Down'!$F$14,0,B32-B31+1)</f>
        <v>#VALUE!</v>
      </c>
      <c r="O31" s="16"/>
      <c r="P31" s="16" t="str">
        <f>IF(SUMPRODUCT(--ISNUMBER(SEARCH($U$29:$V$39,$B$37))),"DAY","NIGHT")</f>
        <v>NIGHT</v>
      </c>
      <c r="Q31" s="16" t="str">
        <f>IF(SUMPRODUCT(--ISNUMBER(SEARCH($U$35:$V$39,$B$38))),"DAY",IF(SUMPRODUCT(--ISNUMBER(SEARCH($U$28:$V$34,$B$38))),"MORNING","NIGHT"))</f>
        <v>NIGHT</v>
      </c>
      <c r="R31" s="16">
        <f>SUM(IF(P31="NIGHT",-1,0),IF(Q31="MORNING",-1,0))</f>
        <v>-1</v>
      </c>
      <c r="S31" s="59" t="e">
        <f>N31+R31</f>
        <v>#VALUE!</v>
      </c>
      <c r="T31" s="16"/>
      <c r="U31" s="16" t="str">
        <f>'Drop Down'!H7</f>
        <v>4am</v>
      </c>
      <c r="V31" t="str">
        <f>'Drop Down'!H31</f>
        <v>4.30am</v>
      </c>
    </row>
    <row r="32" spans="1:22" ht="21.75" customHeight="1">
      <c r="A32" s="135" t="s">
        <v>69</v>
      </c>
      <c r="B32" s="68" t="s">
        <v>152</v>
      </c>
      <c r="C32" s="41" t="s">
        <v>123</v>
      </c>
      <c r="D32" s="210" t="s">
        <v>153</v>
      </c>
      <c r="E32" s="211"/>
      <c r="F32" s="38">
        <f>IF($B$26='Drop Down'!$F$15,Template!S32,Template!N32)</f>
        <v>0</v>
      </c>
      <c r="G32" s="208"/>
      <c r="H32" s="209"/>
      <c r="I32" s="209"/>
      <c r="J32" s="209"/>
      <c r="K32" s="209"/>
      <c r="L32" s="209"/>
      <c r="M32" s="143"/>
      <c r="N32" s="16">
        <f>IF($B$26='Drop Down'!$F$13,0,B32-B31)</f>
        <v>0</v>
      </c>
      <c r="O32" s="16"/>
      <c r="P32" s="16"/>
      <c r="Q32" s="16" t="str">
        <f>IF(SUMPRODUCT(--ISNUMBER(SEARCH($U$35:$V$39,$B$38))),"DAY",IF(SUMPRODUCT(--ISNUMBER(SEARCH($U$28:$V$34,$B$38))),"MORNING","NIGHT"))</f>
        <v>NIGHT</v>
      </c>
      <c r="R32" s="16">
        <f>SUM(IF(Q32="NIGHT",1,0))</f>
        <v>1</v>
      </c>
      <c r="S32" s="59">
        <f>N32+R32</f>
        <v>1</v>
      </c>
      <c r="T32" s="16"/>
      <c r="U32" s="16" t="str">
        <f>'Drop Down'!H8</f>
        <v>5am</v>
      </c>
      <c r="V32" t="str">
        <f>'Drop Down'!H32</f>
        <v>5.30am</v>
      </c>
    </row>
    <row r="33" spans="1:27">
      <c r="A33" s="135"/>
      <c r="B33" s="135"/>
      <c r="C33" s="171"/>
      <c r="D33" s="171"/>
      <c r="E33" s="171"/>
      <c r="F33" s="171"/>
      <c r="G33" s="171"/>
      <c r="H33" s="171"/>
      <c r="I33" s="171"/>
      <c r="J33" s="171"/>
      <c r="K33" s="171"/>
      <c r="L33" s="171"/>
      <c r="M33" s="137"/>
      <c r="N33" s="16"/>
      <c r="O33" s="16"/>
      <c r="P33" s="16"/>
      <c r="Q33" s="16"/>
      <c r="R33" s="16"/>
      <c r="S33" s="16"/>
      <c r="T33" s="16"/>
      <c r="U33" s="16" t="str">
        <f>'Drop Down'!H9</f>
        <v>6am</v>
      </c>
      <c r="V33" t="str">
        <f>'Drop Down'!H33</f>
        <v>6.30am</v>
      </c>
    </row>
    <row r="34" spans="1:27" ht="21.75" customHeight="1">
      <c r="A34" s="135" t="s">
        <v>71</v>
      </c>
      <c r="B34" s="68" t="s">
        <v>152</v>
      </c>
      <c r="C34" s="41" t="s">
        <v>123</v>
      </c>
      <c r="D34" s="210" t="s">
        <v>150</v>
      </c>
      <c r="E34" s="211"/>
      <c r="F34" s="38" t="e">
        <f>IF($B$26='Drop Down'!$F$15,Template!S34,Template!N34)</f>
        <v>#VALUE!</v>
      </c>
      <c r="G34" s="208"/>
      <c r="H34" s="209"/>
      <c r="I34" s="209"/>
      <c r="J34" s="209"/>
      <c r="K34" s="209"/>
      <c r="L34" s="209"/>
      <c r="M34" s="143"/>
      <c r="N34" s="16" t="e">
        <f>IF($B$26='Drop Down'!$F$14,0,B35-B34+1)</f>
        <v>#VALUE!</v>
      </c>
      <c r="O34" s="16"/>
      <c r="P34" s="16" t="str">
        <f>IF(SUMPRODUCT(--ISNUMBER(SEARCH($U$29:$V$39,$B$37))),"DAY","NIGHT")</f>
        <v>NIGHT</v>
      </c>
      <c r="Q34" s="16" t="str">
        <f>IF(SUMPRODUCT(--ISNUMBER(SEARCH($U$35:$V$39,$B$38))),"DAY",IF(SUMPRODUCT(--ISNUMBER(SEARCH($U$28:$V$34,$B$38))),"MORNING","NIGHT"))</f>
        <v>NIGHT</v>
      </c>
      <c r="R34" s="16">
        <f>SUM(IF(P34="NIGHT",-1,0),IF(Q34="MORNING",-1,0))</f>
        <v>-1</v>
      </c>
      <c r="S34" s="59" t="e">
        <f>N34+R34</f>
        <v>#VALUE!</v>
      </c>
      <c r="T34" s="16"/>
      <c r="U34" s="16" t="str">
        <f>'Drop Down'!H10</f>
        <v>7am</v>
      </c>
      <c r="V34" t="str">
        <f>'Drop Down'!H34</f>
        <v>7.30am</v>
      </c>
      <c r="Z34" s="90"/>
      <c r="AA34" s="90"/>
    </row>
    <row r="35" spans="1:27" ht="21.75" customHeight="1">
      <c r="A35" s="135" t="s">
        <v>73</v>
      </c>
      <c r="B35" s="68" t="s">
        <v>152</v>
      </c>
      <c r="C35" s="41" t="s">
        <v>123</v>
      </c>
      <c r="D35" s="210" t="s">
        <v>153</v>
      </c>
      <c r="E35" s="211"/>
      <c r="F35" s="38">
        <f>IF($B$26='Drop Down'!$F$15,Template!S35,Template!N35)</f>
        <v>0</v>
      </c>
      <c r="G35" s="208"/>
      <c r="H35" s="209"/>
      <c r="I35" s="209"/>
      <c r="J35" s="209"/>
      <c r="K35" s="209"/>
      <c r="L35" s="209"/>
      <c r="M35" s="143"/>
      <c r="N35" s="16">
        <f>IF($B$26='Drop Down'!$F$13,0,B35-B34)</f>
        <v>0</v>
      </c>
      <c r="O35" s="16"/>
      <c r="P35" s="16"/>
      <c r="Q35" s="16" t="str">
        <f>IF(SUMPRODUCT(--ISNUMBER(SEARCH($U$35:$V$39,$B$38))),"DAY",IF(SUMPRODUCT(--ISNUMBER(SEARCH($U$28:$V$34,$B$38))),"MORNING","NIGHT"))</f>
        <v>NIGHT</v>
      </c>
      <c r="R35" s="16">
        <f>SUM(IF(Q35="NIGHT",1,0))</f>
        <v>1</v>
      </c>
      <c r="S35" s="59">
        <f>N35+R35</f>
        <v>1</v>
      </c>
      <c r="T35" s="16"/>
      <c r="U35" s="16" t="str">
        <f>'Drop Down'!H11</f>
        <v>8am</v>
      </c>
      <c r="V35" t="str">
        <f>'Drop Down'!H35</f>
        <v>8.30am</v>
      </c>
      <c r="Z35" s="90"/>
      <c r="AA35" s="90"/>
    </row>
    <row r="36" spans="1:27">
      <c r="A36" s="135"/>
      <c r="B36" s="135"/>
      <c r="C36" s="171"/>
      <c r="D36" s="171"/>
      <c r="E36" s="171"/>
      <c r="F36" s="171"/>
      <c r="G36" s="171"/>
      <c r="H36" s="171"/>
      <c r="I36" s="171"/>
      <c r="J36" s="171"/>
      <c r="K36" s="171"/>
      <c r="L36" s="171"/>
      <c r="M36" s="137"/>
      <c r="N36" s="60"/>
      <c r="O36" s="60"/>
      <c r="P36" s="60"/>
      <c r="Q36" s="60"/>
      <c r="R36" s="60"/>
      <c r="S36" s="60"/>
      <c r="T36" s="16"/>
      <c r="U36" s="16" t="str">
        <f>'Drop Down'!H12</f>
        <v>9am</v>
      </c>
      <c r="V36" t="str">
        <f>'Drop Down'!H36</f>
        <v>9.30am</v>
      </c>
      <c r="Z36" s="90"/>
      <c r="AA36" s="90"/>
    </row>
    <row r="37" spans="1:27" ht="15" customHeight="1">
      <c r="A37" s="135" t="s">
        <v>75</v>
      </c>
      <c r="B37" s="66" t="s">
        <v>155</v>
      </c>
      <c r="C37" s="41" t="s">
        <v>123</v>
      </c>
      <c r="D37" s="232" t="s">
        <v>76</v>
      </c>
      <c r="E37" s="232"/>
      <c r="F37" s="232"/>
      <c r="G37" s="232"/>
      <c r="H37" s="232"/>
      <c r="I37" s="232"/>
      <c r="J37" s="232"/>
      <c r="K37" s="232"/>
      <c r="L37" s="232"/>
      <c r="M37" s="145"/>
      <c r="N37" s="151" t="s">
        <v>156</v>
      </c>
      <c r="O37" s="151"/>
      <c r="P37" s="151"/>
      <c r="Q37" s="151"/>
      <c r="R37" s="151"/>
      <c r="S37" s="151"/>
      <c r="U37" t="str">
        <f>'Drop Down'!H13</f>
        <v>10am</v>
      </c>
      <c r="V37" t="str">
        <f>'Drop Down'!H37</f>
        <v>10.30am</v>
      </c>
      <c r="Z37" s="90"/>
      <c r="AA37" s="90"/>
    </row>
    <row r="38" spans="1:27">
      <c r="A38" s="135" t="s">
        <v>77</v>
      </c>
      <c r="B38" s="66" t="s">
        <v>155</v>
      </c>
      <c r="C38" s="47" t="s">
        <v>123</v>
      </c>
      <c r="D38" s="232" t="s">
        <v>78</v>
      </c>
      <c r="E38" s="232"/>
      <c r="F38" s="232"/>
      <c r="G38" s="232"/>
      <c r="H38" s="232"/>
      <c r="I38" s="232"/>
      <c r="J38" s="232"/>
      <c r="K38" s="232"/>
      <c r="L38" s="232"/>
      <c r="M38" s="145"/>
      <c r="N38" s="88" t="s">
        <v>157</v>
      </c>
      <c r="U38" t="str">
        <f>'Drop Down'!H14</f>
        <v>11am</v>
      </c>
      <c r="V38" t="str">
        <f>'Drop Down'!H38</f>
        <v>11.30am</v>
      </c>
      <c r="Z38" s="90"/>
      <c r="AA38" s="90"/>
    </row>
    <row r="39" spans="1:27">
      <c r="A39" s="135"/>
      <c r="B39" s="135"/>
      <c r="C39" s="171"/>
      <c r="D39" s="171"/>
      <c r="E39" s="171"/>
      <c r="F39" s="171"/>
      <c r="G39" s="171"/>
      <c r="H39" s="171"/>
      <c r="I39" s="171"/>
      <c r="J39" s="171"/>
      <c r="K39" s="171"/>
      <c r="L39" s="171"/>
      <c r="M39" s="137"/>
      <c r="N39" s="150" t="str">
        <f>IF(O52=1,N55,CONCATENATE(IF(O54=1,N57,N56)))</f>
        <v>From Input Start Date "DD/MM/YYYY" to Choose Date from Dropdown, Choose Time from Dropdown to Choose Time from Dropdown each day</v>
      </c>
      <c r="O39" s="150"/>
      <c r="P39" s="150"/>
      <c r="Q39" s="150"/>
      <c r="R39" s="150"/>
      <c r="S39" s="150"/>
      <c r="U39" t="s">
        <v>158</v>
      </c>
      <c r="V39" t="str">
        <f>'Drop Down'!H39</f>
        <v>12.30am</v>
      </c>
      <c r="Z39" s="90"/>
      <c r="AA39" s="90"/>
    </row>
    <row r="40" spans="1:27" ht="27.75" customHeight="1">
      <c r="B40" s="72" t="s">
        <v>159</v>
      </c>
      <c r="D40"/>
      <c r="G40" s="233" t="s">
        <v>160</v>
      </c>
      <c r="H40" s="233"/>
      <c r="I40" s="233"/>
      <c r="J40" s="233"/>
      <c r="K40" s="233"/>
      <c r="L40" s="233"/>
      <c r="M40" s="43"/>
      <c r="N40" s="46" t="s">
        <v>161</v>
      </c>
      <c r="O40" s="46">
        <f>IF(ISNUMBER(B31),1,0)</f>
        <v>0</v>
      </c>
      <c r="P40" s="46"/>
      <c r="Q40" s="46"/>
      <c r="S40" s="6"/>
      <c r="U40" t="s">
        <v>162</v>
      </c>
      <c r="V40" t="str">
        <f>'Drop Down'!H40</f>
        <v>1.30pm</v>
      </c>
      <c r="Z40" s="90"/>
      <c r="AA40" s="90"/>
    </row>
    <row r="41" spans="1:27" ht="15.75" customHeight="1">
      <c r="A41" s="135"/>
      <c r="B41" s="135"/>
      <c r="C41" s="171"/>
      <c r="D41" s="171"/>
      <c r="E41" s="171"/>
      <c r="F41" s="171"/>
      <c r="G41" s="171"/>
      <c r="H41" s="171"/>
      <c r="I41" s="171"/>
      <c r="J41" s="171"/>
      <c r="K41" s="171"/>
      <c r="L41" s="171"/>
      <c r="M41" s="137"/>
      <c r="N41" s="88" t="s">
        <v>163</v>
      </c>
      <c r="O41" s="50"/>
      <c r="P41" s="50"/>
      <c r="Q41" s="50"/>
      <c r="R41" s="50"/>
      <c r="S41" s="50"/>
      <c r="U41" t="str">
        <f>'Drop Down'!H17</f>
        <v>2pm</v>
      </c>
      <c r="V41" t="str">
        <f>'Drop Down'!H41</f>
        <v>2.30pm</v>
      </c>
    </row>
    <row r="42" spans="1:27">
      <c r="A42" s="31" t="s">
        <v>164</v>
      </c>
      <c r="B42" s="62" t="s">
        <v>165</v>
      </c>
      <c r="C42" s="27"/>
      <c r="D42" s="232" t="s">
        <v>166</v>
      </c>
      <c r="E42" s="232"/>
      <c r="F42" s="232"/>
      <c r="G42" s="232"/>
      <c r="H42" s="232"/>
      <c r="I42" s="232"/>
      <c r="J42" s="232"/>
      <c r="K42" s="232"/>
      <c r="L42" s="232"/>
      <c r="M42" s="142"/>
      <c r="N42" s="235" t="e">
        <f>IF(P52=1,N59,CONCATENATE(IF(P54=1,N61,N60)))</f>
        <v>#VALUE!</v>
      </c>
      <c r="O42" s="235"/>
      <c r="P42" s="235"/>
      <c r="Q42" s="235"/>
      <c r="R42" s="235"/>
      <c r="S42" s="235"/>
      <c r="U42" t="str">
        <f>'Drop Down'!H18</f>
        <v>3pm</v>
      </c>
      <c r="V42" t="str">
        <f>'Drop Down'!H42</f>
        <v>3.30pm</v>
      </c>
    </row>
    <row r="43" spans="1:27">
      <c r="A43" s="135"/>
      <c r="B43" s="135"/>
      <c r="C43" s="171"/>
      <c r="D43" s="171"/>
      <c r="E43" s="171"/>
      <c r="F43" s="171"/>
      <c r="G43" s="171"/>
      <c r="H43" s="171"/>
      <c r="I43" s="171"/>
      <c r="J43" s="171"/>
      <c r="K43" s="171"/>
      <c r="L43" s="171"/>
      <c r="M43" s="137"/>
      <c r="N43" s="235"/>
      <c r="O43" s="235"/>
      <c r="P43" s="235"/>
      <c r="Q43" s="235"/>
      <c r="R43" s="235"/>
      <c r="S43" s="235"/>
      <c r="U43" t="str">
        <f>'Drop Down'!H19</f>
        <v>4pm</v>
      </c>
      <c r="V43" t="str">
        <f>'Drop Down'!H43</f>
        <v>4.30pm</v>
      </c>
    </row>
    <row r="44" spans="1:27">
      <c r="A44" s="26" t="s">
        <v>167</v>
      </c>
      <c r="B44" s="135"/>
      <c r="C44" s="171"/>
      <c r="D44" s="171"/>
      <c r="E44" s="171"/>
      <c r="F44" s="171"/>
      <c r="G44" s="171"/>
      <c r="H44" s="171"/>
      <c r="I44" s="171"/>
      <c r="J44" s="171"/>
      <c r="K44" s="171"/>
      <c r="L44" s="171"/>
      <c r="M44" s="141"/>
      <c r="N44" t="s">
        <v>168</v>
      </c>
      <c r="U44" t="str">
        <f>'Drop Down'!H20</f>
        <v>5pm</v>
      </c>
      <c r="V44" t="str">
        <f>'Drop Down'!H44</f>
        <v>5.30pm</v>
      </c>
    </row>
    <row r="45" spans="1:27" ht="30">
      <c r="A45" s="25" t="s">
        <v>85</v>
      </c>
      <c r="B45" s="62" t="s">
        <v>86</v>
      </c>
      <c r="C45" s="27"/>
      <c r="D45" s="232" t="s">
        <v>87</v>
      </c>
      <c r="E45" s="232"/>
      <c r="F45" s="232"/>
      <c r="G45" s="232"/>
      <c r="H45" s="232"/>
      <c r="I45" s="232"/>
      <c r="J45" s="232"/>
      <c r="K45" s="232"/>
      <c r="L45" s="232"/>
      <c r="M45" s="142"/>
      <c r="N45" s="152" t="str">
        <f>CONCATENATE(N39,IF(O40=1,CONCATENATE(" and ",N42,),"."))</f>
        <v>From Input Start Date "DD/MM/YYYY" to Choose Date from Dropdown, Choose Time from Dropdown to Choose Time from Dropdown each day.</v>
      </c>
      <c r="O45" s="152"/>
      <c r="P45" s="152"/>
      <c r="Q45" s="152"/>
      <c r="R45" s="152"/>
      <c r="S45" s="152"/>
      <c r="U45" t="str">
        <f>'Drop Down'!H21</f>
        <v>6pm</v>
      </c>
      <c r="V45" t="str">
        <f>'Drop Down'!H45</f>
        <v>6.30pm</v>
      </c>
    </row>
    <row r="46" spans="1:27" ht="30">
      <c r="A46" s="25" t="s">
        <v>169</v>
      </c>
      <c r="B46" s="62" t="s">
        <v>89</v>
      </c>
      <c r="C46" s="27"/>
      <c r="D46" s="232" t="s">
        <v>90</v>
      </c>
      <c r="E46" s="232"/>
      <c r="F46" s="232"/>
      <c r="G46" s="232"/>
      <c r="H46" s="232"/>
      <c r="I46" s="232"/>
      <c r="J46" s="232"/>
      <c r="K46" s="232"/>
      <c r="L46" s="232"/>
      <c r="M46" s="142"/>
      <c r="N46" s="88" t="s">
        <v>170</v>
      </c>
      <c r="U46" t="str">
        <f>'Drop Down'!H22</f>
        <v>7pm</v>
      </c>
      <c r="V46" t="str">
        <f>'Drop Down'!H46</f>
        <v>7.30pm</v>
      </c>
    </row>
    <row r="47" spans="1:27">
      <c r="A47" s="135"/>
      <c r="B47" s="135"/>
      <c r="C47" s="171"/>
      <c r="D47" s="171"/>
      <c r="E47" s="171"/>
      <c r="F47" s="171"/>
      <c r="G47" s="171"/>
      <c r="H47" s="171"/>
      <c r="I47" s="171"/>
      <c r="J47" s="171"/>
      <c r="K47" s="171"/>
      <c r="L47" s="171"/>
      <c r="M47" s="137"/>
      <c r="N47" s="235" t="str">
        <f>IF(OR(B34='Drop Down'!K2,B34='Drop Down'!K3),B9,IF(B35-B34=0,CONCATENATE("Contingency date is ",TEXT(B34,"DD/MM/YY"),".  ",B9),CONCATENATE("Contingency dates are ",TEXT(B34,"DD/MM/YY")," to ",TEXT(B35,"DD/MM/YY"),".  ",B9)))</f>
        <v xml:space="preserve"> </v>
      </c>
      <c r="O47" s="235"/>
      <c r="P47" s="235"/>
      <c r="Q47" s="235"/>
      <c r="R47" s="235"/>
      <c r="S47" s="235"/>
      <c r="U47" t="str">
        <f>'Drop Down'!H23</f>
        <v>8pm</v>
      </c>
      <c r="V47" t="str">
        <f>'Drop Down'!H47</f>
        <v>8.30pm</v>
      </c>
    </row>
    <row r="48" spans="1:27" ht="30.6" customHeight="1">
      <c r="A48" s="13" t="s">
        <v>91</v>
      </c>
      <c r="B48" s="62" t="s">
        <v>171</v>
      </c>
      <c r="C48" s="27"/>
      <c r="D48" s="232" t="s">
        <v>172</v>
      </c>
      <c r="E48" s="232"/>
      <c r="F48" s="232"/>
      <c r="G48" s="232"/>
      <c r="H48" s="232"/>
      <c r="I48" s="232"/>
      <c r="J48" s="232"/>
      <c r="K48" s="232"/>
      <c r="L48" s="232"/>
      <c r="M48" s="145"/>
      <c r="N48" s="235"/>
      <c r="O48" s="235"/>
      <c r="P48" s="235"/>
      <c r="Q48" s="235"/>
      <c r="R48" s="235"/>
      <c r="S48" s="235"/>
      <c r="U48" t="str">
        <f>'Drop Down'!H24</f>
        <v>9pm</v>
      </c>
      <c r="V48" t="str">
        <f>'Drop Down'!H48</f>
        <v>9.30pm</v>
      </c>
    </row>
    <row r="49" spans="1:22" ht="30">
      <c r="A49" s="13" t="s">
        <v>94</v>
      </c>
      <c r="B49" s="62" t="s">
        <v>173</v>
      </c>
      <c r="C49" s="27"/>
      <c r="D49" s="228" t="s">
        <v>96</v>
      </c>
      <c r="E49" s="228"/>
      <c r="F49" s="228"/>
      <c r="G49" s="228"/>
      <c r="H49" s="228"/>
      <c r="I49" s="228"/>
      <c r="J49" s="228"/>
      <c r="K49" s="228"/>
      <c r="L49" s="228"/>
      <c r="M49" s="145"/>
      <c r="U49" t="str">
        <f>'Drop Down'!H25</f>
        <v>10pm</v>
      </c>
      <c r="V49" t="str">
        <f>'Drop Down'!H49</f>
        <v>10.30pm</v>
      </c>
    </row>
    <row r="50" spans="1:22">
      <c r="A50" s="135"/>
      <c r="B50" s="135"/>
      <c r="C50" s="171"/>
      <c r="D50" s="171"/>
      <c r="E50" s="171"/>
      <c r="F50" s="171"/>
      <c r="G50" s="171"/>
      <c r="H50" s="171"/>
      <c r="I50" s="171"/>
      <c r="J50" s="171"/>
      <c r="K50" s="171"/>
      <c r="L50" s="171"/>
      <c r="M50" s="137"/>
      <c r="N50" s="49" t="s">
        <v>174</v>
      </c>
      <c r="O50" s="49" t="s">
        <v>175</v>
      </c>
      <c r="P50" s="49" t="str">
        <f>IF(F29=1,""," continuously")</f>
        <v xml:space="preserve"> continuously</v>
      </c>
      <c r="U50" t="str">
        <f>'Drop Down'!H26</f>
        <v>11pm</v>
      </c>
      <c r="V50" t="str">
        <f>'Drop Down'!H50</f>
        <v>11.30pm</v>
      </c>
    </row>
    <row r="51" spans="1:22">
      <c r="A51" s="1" t="s">
        <v>97</v>
      </c>
      <c r="C51" s="27"/>
      <c r="D51" s="234" t="s">
        <v>176</v>
      </c>
      <c r="E51" s="234"/>
      <c r="F51" s="234"/>
      <c r="G51" s="234"/>
      <c r="H51" s="234"/>
      <c r="I51" s="234"/>
      <c r="J51" s="234"/>
      <c r="K51" s="234"/>
      <c r="L51" s="234"/>
      <c r="M51" s="144"/>
      <c r="O51" t="s">
        <v>177</v>
      </c>
      <c r="P51" t="s">
        <v>178</v>
      </c>
    </row>
    <row r="52" spans="1:22" ht="15" customHeight="1">
      <c r="A52" s="21" t="s">
        <v>98</v>
      </c>
      <c r="B52" s="62" t="s">
        <v>179</v>
      </c>
      <c r="C52" s="27"/>
      <c r="D52" s="232" t="s">
        <v>180</v>
      </c>
      <c r="E52" s="232"/>
      <c r="F52" s="232"/>
      <c r="G52" s="232"/>
      <c r="H52" s="232"/>
      <c r="I52" s="232"/>
      <c r="J52" s="232"/>
      <c r="K52" s="232"/>
      <c r="L52" s="232"/>
      <c r="M52" s="142"/>
      <c r="N52" t="s">
        <v>181</v>
      </c>
      <c r="O52">
        <f>IF(F28+F29=2,1,0)</f>
        <v>0</v>
      </c>
      <c r="P52" t="e">
        <f>IF(F31=1,1,0)</f>
        <v>#VALUE!</v>
      </c>
    </row>
    <row r="53" spans="1:22" ht="18" customHeight="1">
      <c r="A53" s="21" t="s">
        <v>101</v>
      </c>
      <c r="B53" s="62" t="s">
        <v>182</v>
      </c>
      <c r="C53" s="27"/>
      <c r="D53" s="232"/>
      <c r="E53" s="232"/>
      <c r="F53" s="232"/>
      <c r="G53" s="232"/>
      <c r="H53" s="232"/>
      <c r="I53" s="232"/>
      <c r="J53" s="232"/>
      <c r="K53" s="232"/>
      <c r="L53" s="232"/>
      <c r="M53" s="142"/>
      <c r="N53" t="s">
        <v>183</v>
      </c>
      <c r="O53">
        <f>SUM(IF(F29=1,1,0),IF(B26=U55,IF(O52=1,0,1),0))</f>
        <v>0</v>
      </c>
      <c r="P53">
        <f>SUM(IF(F32=1,1,0),IF(B26=U55,IF(P52=1,0,1),0))</f>
        <v>0</v>
      </c>
      <c r="U53" t="str">
        <f>'Drop Down'!F13</f>
        <v>Day Shift Only</v>
      </c>
    </row>
    <row r="54" spans="1:22" ht="39.75" customHeight="1">
      <c r="A54" s="21" t="s">
        <v>103</v>
      </c>
      <c r="B54" s="89" t="s">
        <v>184</v>
      </c>
      <c r="C54" s="27"/>
      <c r="D54" s="232"/>
      <c r="E54" s="232"/>
      <c r="F54" s="232"/>
      <c r="G54" s="232"/>
      <c r="H54" s="232"/>
      <c r="I54" s="232"/>
      <c r="J54" s="232"/>
      <c r="K54" s="232"/>
      <c r="L54" s="232"/>
      <c r="M54" s="142"/>
      <c r="N54" t="s">
        <v>185</v>
      </c>
      <c r="O54">
        <f>IF(SUM(O52:O53)=0,1,0)</f>
        <v>1</v>
      </c>
      <c r="P54" t="e">
        <f>IF(SUM(P52:P53)=0,1,0)</f>
        <v>#VALUE!</v>
      </c>
      <c r="U54" t="str">
        <f>'Drop Down'!F14</f>
        <v>Night Shift Only</v>
      </c>
    </row>
    <row r="55" spans="1:22" ht="18" customHeight="1">
      <c r="A55" s="22" t="s">
        <v>186</v>
      </c>
      <c r="B55" s="62" t="s">
        <v>187</v>
      </c>
      <c r="C55" s="27"/>
      <c r="D55" s="232"/>
      <c r="E55" s="232"/>
      <c r="F55" s="232"/>
      <c r="G55" s="232"/>
      <c r="H55" s="232"/>
      <c r="I55" s="232"/>
      <c r="J55" s="232"/>
      <c r="K55" s="232"/>
      <c r="L55" s="232"/>
      <c r="M55" s="142"/>
      <c r="N55" s="152" t="str">
        <f>CONCATENATE("From ",B37,," to ",B38," ",TEXT(B28,"dddd d mmmm yyyy"))</f>
        <v>From Choose Time from Dropdown to Choose Time from Dropdown Input Start Date "DD/MM/YYYY"</v>
      </c>
      <c r="O55" s="152"/>
      <c r="P55" s="152"/>
      <c r="U55" t="str">
        <f>'Drop Down'!F15</f>
        <v>Continuous Deployment</v>
      </c>
    </row>
    <row r="56" spans="1:22" ht="18" customHeight="1">
      <c r="A56" s="22" t="s">
        <v>188</v>
      </c>
      <c r="B56" s="62" t="s">
        <v>189</v>
      </c>
      <c r="C56" s="27"/>
      <c r="D56" s="232"/>
      <c r="E56" s="232"/>
      <c r="F56" s="232"/>
      <c r="G56" s="232"/>
      <c r="H56" s="232"/>
      <c r="I56" s="232"/>
      <c r="J56" s="232"/>
      <c r="K56" s="232"/>
      <c r="L56" s="232"/>
      <c r="M56" s="142"/>
      <c r="N56" s="152" t="str">
        <f>CONCATENATE("From ",B37," ",TEXT(B28,"dddd d mmmm yyyy")," to ",B38," ",TEXT(B29,"dddd d mmmm yyyy"),IF(O53=1,P50,""))</f>
        <v>From Choose Time from Dropdown Input Start Date "DD/MM/YYYY" to Choose Time from Dropdown Choose Date from Dropdown</v>
      </c>
      <c r="O56" s="152"/>
      <c r="P56" s="152"/>
    </row>
    <row r="57" spans="1:22">
      <c r="A57" s="135"/>
      <c r="B57" s="135"/>
      <c r="C57" s="171"/>
      <c r="D57" s="171"/>
      <c r="E57" s="171"/>
      <c r="F57" s="171"/>
      <c r="G57" s="171"/>
      <c r="H57" s="171"/>
      <c r="I57" s="171"/>
      <c r="J57" s="171"/>
      <c r="K57" s="171"/>
      <c r="L57" s="171"/>
      <c r="M57" s="137"/>
      <c r="N57" s="152" t="str">
        <f>CONCATENATE("From ",TEXT(B28,"dddd d mmmm yyyy")," to ",TEXT(B29,"dddd d mmmm yyyy"),", ",B37," to ",B38,IF(B26=U53,N50,O50))</f>
        <v>From Input Start Date "DD/MM/YYYY" to Choose Date from Dropdown, Choose Time from Dropdown to Choose Time from Dropdown each day</v>
      </c>
      <c r="O57" s="152"/>
      <c r="P57" s="152"/>
    </row>
    <row r="58" spans="1:22" ht="15" customHeight="1">
      <c r="A58" s="135" t="s">
        <v>107</v>
      </c>
      <c r="B58" s="135"/>
      <c r="C58" s="171"/>
      <c r="D58" s="171"/>
      <c r="E58" s="171"/>
      <c r="F58" s="171"/>
      <c r="G58" s="171"/>
      <c r="H58" s="171"/>
      <c r="I58" s="171"/>
      <c r="J58" s="171"/>
      <c r="K58" s="171"/>
      <c r="L58" s="171"/>
      <c r="M58" s="141"/>
    </row>
    <row r="59" spans="1:22" ht="45.75" customHeight="1">
      <c r="A59" s="86" t="s">
        <v>190</v>
      </c>
      <c r="B59" s="87" t="s">
        <v>109</v>
      </c>
      <c r="C59" s="27"/>
      <c r="D59" s="212"/>
      <c r="E59" s="212"/>
      <c r="F59" s="212"/>
      <c r="G59" s="212"/>
      <c r="H59" s="212"/>
      <c r="I59" s="212"/>
      <c r="J59" s="212"/>
      <c r="K59" s="212"/>
      <c r="L59" s="212"/>
      <c r="M59" s="148"/>
      <c r="N59" s="152" t="str">
        <f>CONCATENATE(TEXT(B31,"dddd d mmmm yyyy"))</f>
        <v>Choose Date from Dropdown</v>
      </c>
      <c r="O59" s="152"/>
      <c r="P59" s="152"/>
    </row>
    <row r="60" spans="1:22">
      <c r="A60" s="135"/>
      <c r="B60" s="135"/>
      <c r="C60" s="171"/>
      <c r="D60" s="171"/>
      <c r="E60" s="171"/>
      <c r="F60" s="171"/>
      <c r="G60" s="171"/>
      <c r="H60" s="171"/>
      <c r="I60" s="171"/>
      <c r="J60" s="171"/>
      <c r="K60" s="171"/>
      <c r="L60" s="171"/>
      <c r="M60" s="137"/>
      <c r="N60" s="152" t="str">
        <f>CONCATENATE("from ",B37," ",TEXT(B31,"dddd d mmmm yyyy")," to ",B38," ",TEXT(B32,"dddd d mmmm yyyy"),IF(O53=1,P50,""))</f>
        <v>from Choose Time from Dropdown Choose Date from Dropdown to Choose Time from Dropdown Choose Date from Dropdown</v>
      </c>
      <c r="O60" s="152"/>
      <c r="P60" s="152"/>
    </row>
    <row r="61" spans="1:22" ht="18.75">
      <c r="A61" s="213" t="s">
        <v>191</v>
      </c>
      <c r="B61" s="213"/>
      <c r="C61" s="213"/>
      <c r="D61" s="213"/>
      <c r="E61" s="213"/>
      <c r="F61" s="214" t="s">
        <v>192</v>
      </c>
      <c r="G61" s="214"/>
      <c r="H61" s="214"/>
      <c r="I61" s="214"/>
      <c r="J61" s="214"/>
      <c r="K61" s="214"/>
      <c r="L61" s="214"/>
      <c r="N61" s="152" t="str">
        <f>CONCATENATE("from ",TEXT(B31,"dddd d mmmm yyyy")," to ",TEXT(B32,"dddd d mmmm yyyy"),", ",B37," to ",B38,IF(B26=U53,N50,O50))</f>
        <v>from Choose Date from Dropdown to Choose Date from Dropdown, Choose Time from Dropdown to Choose Time from Dropdown each day</v>
      </c>
      <c r="O61" s="152"/>
      <c r="P61" s="152"/>
    </row>
    <row r="62" spans="1:22">
      <c r="A62" s="171"/>
      <c r="B62" s="171"/>
      <c r="C62" s="171"/>
      <c r="D62" s="171"/>
      <c r="E62" s="171"/>
      <c r="F62" s="171"/>
      <c r="G62" s="171"/>
      <c r="H62" s="171"/>
      <c r="I62" s="171"/>
      <c r="J62" s="171"/>
      <c r="K62" s="171"/>
      <c r="L62" s="171"/>
    </row>
    <row r="63" spans="1:22" ht="15.75">
      <c r="A63" s="216" t="s">
        <v>193</v>
      </c>
      <c r="B63" s="216"/>
      <c r="C63" s="216"/>
      <c r="D63" s="216"/>
      <c r="E63" s="215" t="s">
        <v>194</v>
      </c>
      <c r="F63" s="215"/>
      <c r="G63" s="215"/>
      <c r="H63" s="215"/>
      <c r="I63" s="215"/>
      <c r="J63" s="215"/>
      <c r="K63" s="215"/>
      <c r="L63" s="215"/>
      <c r="M63" s="149"/>
    </row>
    <row r="64" spans="1:22">
      <c r="A64" s="151" t="s">
        <v>195</v>
      </c>
      <c r="B64" s="151"/>
      <c r="C64" s="151"/>
      <c r="D64" s="151"/>
      <c r="E64" s="151"/>
      <c r="F64" s="151"/>
      <c r="G64" s="151"/>
      <c r="H64" s="151"/>
      <c r="I64" s="151"/>
      <c r="J64" s="151"/>
      <c r="K64" s="151"/>
      <c r="L64" s="151"/>
      <c r="M64" s="134"/>
    </row>
    <row r="65" spans="1:13">
      <c r="A65" s="154" t="s">
        <v>196</v>
      </c>
      <c r="B65" s="154"/>
      <c r="C65" s="154"/>
      <c r="D65" s="154"/>
      <c r="E65" s="154"/>
      <c r="F65" s="154"/>
      <c r="G65" s="154"/>
      <c r="H65" s="154"/>
      <c r="I65" s="154"/>
      <c r="J65" s="154"/>
      <c r="K65" s="154"/>
      <c r="L65" s="154"/>
      <c r="M65" s="140"/>
    </row>
    <row r="66" spans="1:13">
      <c r="A66" s="153" t="s">
        <v>197</v>
      </c>
      <c r="B66" s="153"/>
      <c r="C66" s="153"/>
      <c r="D66" s="153"/>
      <c r="E66" s="153"/>
      <c r="F66" s="153"/>
      <c r="G66" s="153"/>
      <c r="H66" s="153"/>
      <c r="I66" s="153"/>
      <c r="J66" s="153"/>
      <c r="K66" s="153"/>
      <c r="L66" s="153"/>
      <c r="M66" s="138"/>
    </row>
    <row r="67" spans="1:13">
      <c r="A67" s="153" t="s">
        <v>198</v>
      </c>
      <c r="B67" s="153"/>
      <c r="C67" s="153"/>
      <c r="D67" s="153"/>
      <c r="E67" s="153"/>
      <c r="F67" s="153"/>
      <c r="G67" s="153"/>
      <c r="H67" s="153"/>
      <c r="I67" s="153"/>
      <c r="J67" s="153"/>
      <c r="K67" s="153"/>
      <c r="L67" s="153"/>
      <c r="M67" s="138"/>
    </row>
    <row r="68" spans="1:13">
      <c r="A68" s="154" t="s">
        <v>199</v>
      </c>
      <c r="B68" s="154"/>
      <c r="C68" s="154"/>
      <c r="D68" s="154"/>
      <c r="E68" s="154"/>
      <c r="F68" s="154"/>
      <c r="G68" s="154"/>
      <c r="H68" s="154"/>
      <c r="I68" s="154"/>
      <c r="J68" s="154"/>
      <c r="K68" s="154"/>
      <c r="L68" s="154"/>
      <c r="M68" s="140"/>
    </row>
    <row r="69" spans="1:13">
      <c r="A69" s="153" t="s">
        <v>200</v>
      </c>
      <c r="B69" s="153"/>
      <c r="C69" s="153"/>
      <c r="D69" s="153"/>
      <c r="E69" s="153"/>
      <c r="F69" s="153"/>
      <c r="G69" s="153"/>
      <c r="H69" s="153"/>
      <c r="I69" s="153"/>
      <c r="J69" s="153"/>
      <c r="K69" s="153"/>
      <c r="L69" s="153"/>
      <c r="M69" s="138"/>
    </row>
    <row r="70" spans="1:13">
      <c r="A70" s="153" t="s">
        <v>201</v>
      </c>
      <c r="B70" s="153"/>
      <c r="C70" s="153"/>
      <c r="D70" s="153"/>
      <c r="E70" s="153"/>
      <c r="F70" s="153"/>
      <c r="G70" s="153"/>
      <c r="H70" s="153"/>
      <c r="I70" s="153"/>
      <c r="J70" s="153"/>
      <c r="K70" s="153"/>
      <c r="L70" s="153"/>
      <c r="M70" s="138"/>
    </row>
    <row r="71" spans="1:13">
      <c r="A71" s="150"/>
      <c r="B71" s="150"/>
      <c r="C71" s="150"/>
      <c r="D71" s="150"/>
      <c r="E71" s="150"/>
      <c r="F71" s="150"/>
      <c r="G71" s="150"/>
      <c r="H71" s="150"/>
      <c r="I71" s="150"/>
      <c r="J71" s="150"/>
      <c r="K71" s="150"/>
      <c r="L71" s="150"/>
    </row>
    <row r="72" spans="1:13">
      <c r="D72"/>
    </row>
    <row r="73" spans="1:13">
      <c r="D73"/>
    </row>
    <row r="74" spans="1:13">
      <c r="D74"/>
    </row>
    <row r="75" spans="1:13">
      <c r="D75"/>
    </row>
    <row r="76" spans="1:13">
      <c r="D76"/>
    </row>
    <row r="77" spans="1:13">
      <c r="D77"/>
    </row>
    <row r="78" spans="1:13">
      <c r="D78"/>
    </row>
    <row r="79" spans="1:13">
      <c r="D79"/>
    </row>
    <row r="80" spans="1:13">
      <c r="D80"/>
    </row>
    <row r="81" spans="1:42">
      <c r="D81"/>
    </row>
    <row r="82" spans="1:42">
      <c r="D82"/>
    </row>
    <row r="83" spans="1:42">
      <c r="D83"/>
    </row>
    <row r="84" spans="1:42">
      <c r="D84"/>
    </row>
    <row r="85" spans="1:42">
      <c r="D85"/>
    </row>
    <row r="86" spans="1:42">
      <c r="D86"/>
    </row>
    <row r="87" spans="1:42">
      <c r="D87"/>
    </row>
    <row r="88" spans="1:42">
      <c r="D88"/>
    </row>
    <row r="89" spans="1:42">
      <c r="D89"/>
    </row>
    <row r="90" spans="1:42">
      <c r="D90"/>
    </row>
    <row r="91" spans="1:42">
      <c r="D91"/>
    </row>
    <row r="92" spans="1:42" s="92" customFormat="1">
      <c r="A92" s="93"/>
      <c r="B92" s="93"/>
      <c r="C92" s="93"/>
      <c r="D92" s="93"/>
      <c r="E92" s="93"/>
      <c r="F92" s="93"/>
      <c r="G92" s="93"/>
      <c r="H92" s="93"/>
      <c r="I92" s="93"/>
      <c r="J92" s="93"/>
      <c r="K92" s="93"/>
      <c r="L92" s="93"/>
    </row>
    <row r="93" spans="1:42" s="236" customFormat="1" ht="26.25">
      <c r="A93" s="236" t="s">
        <v>202</v>
      </c>
    </row>
    <row r="94" spans="1:42" s="91" customFormat="1"/>
    <row r="95" spans="1:42" s="94" customFormat="1" ht="30" customHeight="1">
      <c r="B95" s="123" t="str">
        <f>CONCATENATE("Note: ",B12, " Roads Closed")</f>
        <v>Note: One Roads Closed</v>
      </c>
      <c r="D95" s="95"/>
      <c r="H95" s="194" t="str">
        <f>'Advert Mock Up'!B30</f>
        <v>Auto - Enter "Affected Rd/s Name", Auto - Enter "Affected Rd/s Name" Local Board Area
Choose Rd Name From Dropdown (Free Type Field).
From Input Start Date "DD/MM/YYYY" to Choose Date from Dropdown, Choose Time from Dropdown to Choose Time from Dropdown each day.
Road Closed for Choose Reason from Dropdown on behalf of Organisation Name.
Reference Number: AT/2019</v>
      </c>
      <c r="I95" s="195"/>
      <c r="J95" s="195"/>
      <c r="K95" s="195"/>
      <c r="L95" s="196"/>
      <c r="M95" s="129"/>
      <c r="N95" s="129"/>
      <c r="O95" s="129"/>
      <c r="P95" s="129"/>
      <c r="Q95" s="129"/>
      <c r="R95" s="129"/>
      <c r="S95" s="129"/>
      <c r="T95" s="129"/>
      <c r="U95" s="129"/>
      <c r="V95" s="129"/>
      <c r="W95" s="129"/>
      <c r="X95" s="129"/>
      <c r="Y95" s="96" t="s">
        <v>203</v>
      </c>
      <c r="Z95" s="96" t="s">
        <v>204</v>
      </c>
      <c r="AA95" s="96" t="s">
        <v>205</v>
      </c>
      <c r="AB95" s="96" t="s">
        <v>206</v>
      </c>
      <c r="AC95" s="96" t="s">
        <v>54</v>
      </c>
      <c r="AD95" s="97" t="s">
        <v>207</v>
      </c>
      <c r="AE95" s="97" t="s">
        <v>208</v>
      </c>
      <c r="AF95" s="97" t="s">
        <v>75</v>
      </c>
      <c r="AG95" s="97" t="s">
        <v>77</v>
      </c>
      <c r="AH95" s="96" t="s">
        <v>209</v>
      </c>
      <c r="AI95" s="96" t="s">
        <v>210</v>
      </c>
      <c r="AJ95" s="96" t="s">
        <v>88</v>
      </c>
      <c r="AK95" s="96" t="s">
        <v>28</v>
      </c>
      <c r="AL95" s="96" t="s">
        <v>211</v>
      </c>
      <c r="AM95" s="96" t="s">
        <v>212</v>
      </c>
      <c r="AN95" s="96" t="s">
        <v>213</v>
      </c>
      <c r="AO95" s="96" t="s">
        <v>214</v>
      </c>
      <c r="AP95" s="96" t="s">
        <v>215</v>
      </c>
    </row>
    <row r="96" spans="1:42" s="94" customFormat="1" ht="15.75" thickBot="1">
      <c r="A96" s="105" t="s">
        <v>40</v>
      </c>
      <c r="B96" s="106"/>
      <c r="C96" s="107"/>
      <c r="D96" s="107"/>
      <c r="H96" s="197"/>
      <c r="I96" s="198"/>
      <c r="J96" s="198"/>
      <c r="K96" s="198"/>
      <c r="L96" s="199"/>
      <c r="M96" s="129"/>
      <c r="N96" s="129"/>
      <c r="O96" s="129"/>
      <c r="P96" s="129"/>
      <c r="Q96" s="129"/>
      <c r="R96" s="129"/>
      <c r="S96" s="129"/>
      <c r="T96" s="129"/>
      <c r="U96" s="129"/>
      <c r="V96" s="129"/>
      <c r="W96" s="129"/>
      <c r="X96" s="129"/>
      <c r="Y96" s="102" t="str">
        <f>B109</f>
        <v>AT/2019</v>
      </c>
      <c r="Z96" s="102" t="str">
        <f>B97</f>
        <v>Choose Rd Name From Dropdown</v>
      </c>
      <c r="AA96" s="102" t="str">
        <f>B98</f>
        <v>Free Type Field</v>
      </c>
      <c r="AB96" s="102" t="str">
        <f>B99</f>
        <v>Free Type Field</v>
      </c>
      <c r="AC96" s="102" t="str">
        <f>B105</f>
        <v>Auto - Enter "Affected Rd/s Name"</v>
      </c>
      <c r="AD96" s="103" t="str">
        <f>B28</f>
        <v>Input Start Date "DD/MM/YYYY"</v>
      </c>
      <c r="AE96" s="103" t="str">
        <f>B29</f>
        <v>Choose Date from Dropdown</v>
      </c>
      <c r="AF96" s="104" t="str">
        <f>B37</f>
        <v>Choose Time from Dropdown</v>
      </c>
      <c r="AG96" s="104" t="str">
        <f>B38</f>
        <v>Choose Time from Dropdown</v>
      </c>
      <c r="AH96" s="104" t="str">
        <f>B26</f>
        <v>Day Shift Only</v>
      </c>
      <c r="AI96" s="104" t="str">
        <f>B45</f>
        <v>Contractor representative who can advise on the road activity.</v>
      </c>
      <c r="AJ96" s="128" t="str">
        <f>B46</f>
        <v>24 hour contact number of Contractor representative</v>
      </c>
      <c r="AK96" s="94" t="str">
        <f>B3</f>
        <v>Organisation Name</v>
      </c>
      <c r="AL96" s="103" t="str">
        <f>B5</f>
        <v>Choose Reason from Dropdown</v>
      </c>
      <c r="AM96" s="94" t="str">
        <f>'Advert Mock Up'!B16</f>
        <v xml:space="preserve"> </v>
      </c>
      <c r="AN96" s="94" t="str">
        <f>B42</f>
        <v>AT-W</v>
      </c>
      <c r="AO96" s="94" t="str">
        <f>B55</f>
        <v>PO</v>
      </c>
      <c r="AP96" s="130">
        <f>MAX(B29,B32,B35)+1</f>
        <v>1</v>
      </c>
    </row>
    <row r="97" spans="1:42" s="94" customFormat="1" ht="15.75" thickBot="1">
      <c r="A97" s="108" t="s">
        <v>132</v>
      </c>
      <c r="B97" s="109" t="str">
        <f>B14</f>
        <v>Choose Rd Name From Dropdown</v>
      </c>
      <c r="C97" s="110"/>
      <c r="E97" s="111"/>
      <c r="H97" s="197"/>
      <c r="I97" s="198"/>
      <c r="J97" s="198"/>
      <c r="K97" s="198"/>
      <c r="L97" s="199"/>
      <c r="M97" s="129"/>
      <c r="N97" s="129"/>
      <c r="O97" s="129"/>
      <c r="P97" s="129"/>
      <c r="Q97" s="129"/>
      <c r="R97" s="129"/>
      <c r="S97" s="129"/>
      <c r="T97" s="129"/>
      <c r="U97" s="129"/>
      <c r="V97" s="129"/>
      <c r="W97" s="129"/>
      <c r="X97" s="129"/>
      <c r="Y97" s="102" t="str">
        <f t="shared" ref="Y97:Y103" si="0">Y96</f>
        <v>AT/2019</v>
      </c>
      <c r="Z97" s="102" t="str">
        <f>B101</f>
        <v>Choose Rd Name From Dropdown</v>
      </c>
      <c r="AA97" s="102" t="str">
        <f>B102</f>
        <v>Free Type Field</v>
      </c>
      <c r="AB97" s="102" t="str">
        <f>B103</f>
        <v>Free Type Field</v>
      </c>
      <c r="AC97" s="102" t="str">
        <f t="shared" ref="AC97:AK99" si="1">AC96</f>
        <v>Auto - Enter "Affected Rd/s Name"</v>
      </c>
      <c r="AD97" s="103" t="str">
        <f t="shared" si="1"/>
        <v>Input Start Date "DD/MM/YYYY"</v>
      </c>
      <c r="AE97" s="103" t="str">
        <f t="shared" si="1"/>
        <v>Choose Date from Dropdown</v>
      </c>
      <c r="AF97" s="104" t="str">
        <f t="shared" si="1"/>
        <v>Choose Time from Dropdown</v>
      </c>
      <c r="AG97" s="104" t="str">
        <f t="shared" si="1"/>
        <v>Choose Time from Dropdown</v>
      </c>
      <c r="AH97" s="104" t="str">
        <f t="shared" si="1"/>
        <v>Day Shift Only</v>
      </c>
      <c r="AI97" s="104" t="str">
        <f t="shared" si="1"/>
        <v>Contractor representative who can advise on the road activity.</v>
      </c>
      <c r="AJ97" s="128" t="str">
        <f t="shared" si="1"/>
        <v>24 hour contact number of Contractor representative</v>
      </c>
      <c r="AK97" s="128" t="str">
        <f t="shared" si="1"/>
        <v>Organisation Name</v>
      </c>
      <c r="AL97" s="103" t="str">
        <f t="shared" ref="AL97:AL103" si="2">$AL$96</f>
        <v>Choose Reason from Dropdown</v>
      </c>
      <c r="AM97" s="103" t="str">
        <f t="shared" ref="AM97:AM103" si="3">$AM$96</f>
        <v xml:space="preserve"> </v>
      </c>
      <c r="AN97" s="94" t="str">
        <f t="shared" ref="AN97:AN103" si="4">$AN$96</f>
        <v>AT-W</v>
      </c>
      <c r="AO97" s="94" t="str">
        <f t="shared" ref="AO97:AO103" si="5">$AO$96</f>
        <v>PO</v>
      </c>
      <c r="AP97" s="130">
        <f t="shared" ref="AP97:AP103" si="6">$AP$96</f>
        <v>1</v>
      </c>
    </row>
    <row r="98" spans="1:42" s="94" customFormat="1" ht="15.75" thickBot="1">
      <c r="A98" s="108" t="s">
        <v>46</v>
      </c>
      <c r="B98" s="109" t="str">
        <f>B15</f>
        <v>Free Type Field</v>
      </c>
      <c r="C98" s="110"/>
      <c r="H98" s="197"/>
      <c r="I98" s="198"/>
      <c r="J98" s="198"/>
      <c r="K98" s="198"/>
      <c r="L98" s="199"/>
      <c r="M98" s="129"/>
      <c r="N98" s="129"/>
      <c r="O98" s="129"/>
      <c r="P98" s="129"/>
      <c r="Q98" s="129"/>
      <c r="R98" s="129"/>
      <c r="S98" s="129"/>
      <c r="T98" s="129"/>
      <c r="U98" s="129"/>
      <c r="V98" s="129"/>
      <c r="W98" s="129"/>
      <c r="X98" s="129"/>
      <c r="Y98" s="102" t="str">
        <f t="shared" si="0"/>
        <v>AT/2019</v>
      </c>
      <c r="Z98" s="102" t="str">
        <f>D101</f>
        <v>Choose Rd Name From Dropdown</v>
      </c>
      <c r="AA98" s="102" t="str">
        <f>D102</f>
        <v>Free Type Field</v>
      </c>
      <c r="AB98" s="102" t="str">
        <f>D103</f>
        <v>Free Type Field</v>
      </c>
      <c r="AC98" s="102" t="str">
        <f t="shared" si="1"/>
        <v>Auto - Enter "Affected Rd/s Name"</v>
      </c>
      <c r="AD98" s="103" t="str">
        <f t="shared" si="1"/>
        <v>Input Start Date "DD/MM/YYYY"</v>
      </c>
      <c r="AE98" s="103" t="str">
        <f t="shared" si="1"/>
        <v>Choose Date from Dropdown</v>
      </c>
      <c r="AF98" s="104" t="str">
        <f t="shared" si="1"/>
        <v>Choose Time from Dropdown</v>
      </c>
      <c r="AG98" s="104" t="str">
        <f t="shared" si="1"/>
        <v>Choose Time from Dropdown</v>
      </c>
      <c r="AH98" s="104" t="str">
        <f t="shared" si="1"/>
        <v>Day Shift Only</v>
      </c>
      <c r="AI98" s="104" t="str">
        <f t="shared" si="1"/>
        <v>Contractor representative who can advise on the road activity.</v>
      </c>
      <c r="AJ98" s="128" t="str">
        <f t="shared" si="1"/>
        <v>24 hour contact number of Contractor representative</v>
      </c>
      <c r="AK98" s="128" t="str">
        <f t="shared" ref="AK98" si="7">AK97</f>
        <v>Organisation Name</v>
      </c>
      <c r="AL98" s="103" t="str">
        <f t="shared" si="2"/>
        <v>Choose Reason from Dropdown</v>
      </c>
      <c r="AM98" s="103" t="str">
        <f t="shared" si="3"/>
        <v xml:space="preserve"> </v>
      </c>
      <c r="AN98" s="94" t="str">
        <f t="shared" si="4"/>
        <v>AT-W</v>
      </c>
      <c r="AO98" s="94" t="str">
        <f t="shared" si="5"/>
        <v>PO</v>
      </c>
      <c r="AP98" s="130">
        <f t="shared" si="6"/>
        <v>1</v>
      </c>
    </row>
    <row r="99" spans="1:42" s="94" customFormat="1" ht="15.75" thickBot="1">
      <c r="A99" s="108" t="s">
        <v>49</v>
      </c>
      <c r="B99" s="109" t="str">
        <f>B16</f>
        <v>Free Type Field</v>
      </c>
      <c r="C99" s="110"/>
      <c r="D99" s="110"/>
      <c r="E99" s="111"/>
      <c r="H99" s="197"/>
      <c r="I99" s="198"/>
      <c r="J99" s="198"/>
      <c r="K99" s="198"/>
      <c r="L99" s="199"/>
      <c r="M99" s="129"/>
      <c r="N99" s="129"/>
      <c r="O99" s="129"/>
      <c r="P99" s="129"/>
      <c r="Q99" s="129"/>
      <c r="R99" s="129"/>
      <c r="S99" s="129"/>
      <c r="T99" s="129"/>
      <c r="U99" s="129"/>
      <c r="V99" s="129"/>
      <c r="W99" s="129"/>
      <c r="X99" s="129"/>
      <c r="Y99" s="102" t="str">
        <f t="shared" si="0"/>
        <v>AT/2019</v>
      </c>
      <c r="Z99" s="102" t="str">
        <f>F101</f>
        <v>Choose Rd Name From Dropdown</v>
      </c>
      <c r="AA99" s="102" t="str">
        <f>F102</f>
        <v>Free Type Field</v>
      </c>
      <c r="AB99" s="102" t="str">
        <f>F103</f>
        <v>Free Type Field</v>
      </c>
      <c r="AC99" s="102" t="str">
        <f t="shared" si="1"/>
        <v>Auto - Enter "Affected Rd/s Name"</v>
      </c>
      <c r="AD99" s="103" t="str">
        <f t="shared" si="1"/>
        <v>Input Start Date "DD/MM/YYYY"</v>
      </c>
      <c r="AE99" s="103" t="str">
        <f t="shared" si="1"/>
        <v>Choose Date from Dropdown</v>
      </c>
      <c r="AF99" s="104" t="str">
        <f t="shared" si="1"/>
        <v>Choose Time from Dropdown</v>
      </c>
      <c r="AG99" s="104" t="str">
        <f t="shared" si="1"/>
        <v>Choose Time from Dropdown</v>
      </c>
      <c r="AH99" s="104" t="str">
        <f t="shared" si="1"/>
        <v>Day Shift Only</v>
      </c>
      <c r="AI99" s="104" t="str">
        <f t="shared" si="1"/>
        <v>Contractor representative who can advise on the road activity.</v>
      </c>
      <c r="AJ99" s="128" t="str">
        <f t="shared" si="1"/>
        <v>24 hour contact number of Contractor representative</v>
      </c>
      <c r="AK99" s="128" t="str">
        <f t="shared" ref="AK99" si="8">AK98</f>
        <v>Organisation Name</v>
      </c>
      <c r="AL99" s="103" t="str">
        <f t="shared" si="2"/>
        <v>Choose Reason from Dropdown</v>
      </c>
      <c r="AM99" s="103" t="str">
        <f t="shared" si="3"/>
        <v xml:space="preserve"> </v>
      </c>
      <c r="AN99" s="94" t="str">
        <f t="shared" si="4"/>
        <v>AT-W</v>
      </c>
      <c r="AO99" s="94" t="str">
        <f t="shared" si="5"/>
        <v>PO</v>
      </c>
      <c r="AP99" s="130">
        <f t="shared" si="6"/>
        <v>1</v>
      </c>
    </row>
    <row r="100" spans="1:42" s="94" customFormat="1" ht="15.75" thickBot="1">
      <c r="A100" s="112" t="s">
        <v>216</v>
      </c>
      <c r="B100" s="107"/>
      <c r="C100" s="113"/>
      <c r="D100" s="110"/>
      <c r="E100" s="111"/>
      <c r="H100" s="197"/>
      <c r="I100" s="198"/>
      <c r="J100" s="198"/>
      <c r="K100" s="198"/>
      <c r="L100" s="199"/>
      <c r="M100" s="129"/>
      <c r="N100" s="129"/>
      <c r="O100" s="129"/>
      <c r="P100" s="129"/>
      <c r="Q100" s="129"/>
      <c r="R100" s="129"/>
      <c r="S100" s="129"/>
      <c r="T100" s="129"/>
      <c r="U100" s="129"/>
      <c r="V100" s="129"/>
      <c r="W100" s="129"/>
      <c r="X100" s="129"/>
      <c r="Y100" s="102" t="str">
        <f t="shared" si="0"/>
        <v>AT/2019</v>
      </c>
      <c r="Z100" s="102" t="str">
        <f t="shared" ref="Z100:AC103" si="9">Z96</f>
        <v>Choose Rd Name From Dropdown</v>
      </c>
      <c r="AA100" s="102" t="str">
        <f t="shared" si="9"/>
        <v>Free Type Field</v>
      </c>
      <c r="AB100" s="102" t="str">
        <f t="shared" si="9"/>
        <v>Free Type Field</v>
      </c>
      <c r="AC100" s="102" t="str">
        <f t="shared" si="9"/>
        <v>Auto - Enter "Affected Rd/s Name"</v>
      </c>
      <c r="AD100" s="103" t="str">
        <f>B31</f>
        <v>Choose Date from Dropdown</v>
      </c>
      <c r="AE100" s="103" t="str">
        <f>B32</f>
        <v>Choose Date from Dropdown</v>
      </c>
      <c r="AF100" s="104" t="str">
        <f t="shared" ref="AF100:AJ103" si="10">AF96</f>
        <v>Choose Time from Dropdown</v>
      </c>
      <c r="AG100" s="104" t="str">
        <f t="shared" si="10"/>
        <v>Choose Time from Dropdown</v>
      </c>
      <c r="AH100" s="104" t="str">
        <f t="shared" si="10"/>
        <v>Day Shift Only</v>
      </c>
      <c r="AI100" s="104" t="str">
        <f t="shared" si="10"/>
        <v>Contractor representative who can advise on the road activity.</v>
      </c>
      <c r="AJ100" s="128" t="str">
        <f t="shared" si="10"/>
        <v>24 hour contact number of Contractor representative</v>
      </c>
      <c r="AK100" s="128" t="str">
        <f t="shared" ref="AK100" si="11">AK99</f>
        <v>Organisation Name</v>
      </c>
      <c r="AL100" s="103" t="str">
        <f t="shared" si="2"/>
        <v>Choose Reason from Dropdown</v>
      </c>
      <c r="AM100" s="103" t="str">
        <f t="shared" si="3"/>
        <v xml:space="preserve"> </v>
      </c>
      <c r="AN100" s="94" t="str">
        <f t="shared" si="4"/>
        <v>AT-W</v>
      </c>
      <c r="AO100" s="94" t="str">
        <f t="shared" si="5"/>
        <v>PO</v>
      </c>
      <c r="AP100" s="130">
        <f t="shared" si="6"/>
        <v>1</v>
      </c>
    </row>
    <row r="101" spans="1:42" s="94" customFormat="1" ht="15.75" thickBot="1">
      <c r="A101" s="108" t="s">
        <v>132</v>
      </c>
      <c r="B101" s="109" t="str">
        <f>B18</f>
        <v>Choose Rd Name From Dropdown</v>
      </c>
      <c r="C101" s="110"/>
      <c r="D101" s="109" t="str">
        <f>D18</f>
        <v>Choose Rd Name From Dropdown</v>
      </c>
      <c r="E101" s="111"/>
      <c r="F101" s="109" t="str">
        <f>F18</f>
        <v>Choose Rd Name From Dropdown</v>
      </c>
      <c r="H101" s="197"/>
      <c r="I101" s="198"/>
      <c r="J101" s="198"/>
      <c r="K101" s="198"/>
      <c r="L101" s="199"/>
      <c r="M101" s="129"/>
      <c r="N101" s="129"/>
      <c r="O101" s="129"/>
      <c r="P101" s="129"/>
      <c r="Q101" s="129"/>
      <c r="R101" s="129"/>
      <c r="S101" s="129"/>
      <c r="T101" s="129"/>
      <c r="U101" s="129"/>
      <c r="V101" s="129"/>
      <c r="W101" s="129"/>
      <c r="X101" s="129"/>
      <c r="Y101" s="102" t="str">
        <f t="shared" si="0"/>
        <v>AT/2019</v>
      </c>
      <c r="Z101" s="102" t="str">
        <f t="shared" si="9"/>
        <v>Choose Rd Name From Dropdown</v>
      </c>
      <c r="AA101" s="102" t="str">
        <f t="shared" si="9"/>
        <v>Free Type Field</v>
      </c>
      <c r="AB101" s="102" t="str">
        <f t="shared" si="9"/>
        <v>Free Type Field</v>
      </c>
      <c r="AC101" s="102" t="str">
        <f t="shared" si="9"/>
        <v>Auto - Enter "Affected Rd/s Name"</v>
      </c>
      <c r="AD101" s="103" t="str">
        <f t="shared" ref="AD101:AE103" si="12">AD100</f>
        <v>Choose Date from Dropdown</v>
      </c>
      <c r="AE101" s="103" t="str">
        <f t="shared" si="12"/>
        <v>Choose Date from Dropdown</v>
      </c>
      <c r="AF101" s="104" t="str">
        <f t="shared" si="10"/>
        <v>Choose Time from Dropdown</v>
      </c>
      <c r="AG101" s="104" t="str">
        <f t="shared" si="10"/>
        <v>Choose Time from Dropdown</v>
      </c>
      <c r="AH101" s="104" t="str">
        <f t="shared" si="10"/>
        <v>Day Shift Only</v>
      </c>
      <c r="AI101" s="104" t="str">
        <f t="shared" si="10"/>
        <v>Contractor representative who can advise on the road activity.</v>
      </c>
      <c r="AJ101" s="128" t="str">
        <f t="shared" si="10"/>
        <v>24 hour contact number of Contractor representative</v>
      </c>
      <c r="AK101" s="128" t="str">
        <f t="shared" ref="AK101" si="13">AK100</f>
        <v>Organisation Name</v>
      </c>
      <c r="AL101" s="103" t="str">
        <f t="shared" si="2"/>
        <v>Choose Reason from Dropdown</v>
      </c>
      <c r="AM101" s="103" t="str">
        <f t="shared" si="3"/>
        <v xml:space="preserve"> </v>
      </c>
      <c r="AN101" s="94" t="str">
        <f t="shared" si="4"/>
        <v>AT-W</v>
      </c>
      <c r="AO101" s="94" t="str">
        <f t="shared" si="5"/>
        <v>PO</v>
      </c>
      <c r="AP101" s="130">
        <f t="shared" si="6"/>
        <v>1</v>
      </c>
    </row>
    <row r="102" spans="1:42" s="94" customFormat="1" ht="15.75" thickBot="1">
      <c r="A102" s="108" t="s">
        <v>46</v>
      </c>
      <c r="B102" s="109" t="str">
        <f>B19</f>
        <v>Free Type Field</v>
      </c>
      <c r="C102" s="110"/>
      <c r="D102" s="109" t="str">
        <f>D19</f>
        <v>Free Type Field</v>
      </c>
      <c r="E102" s="111"/>
      <c r="F102" s="109" t="str">
        <f>F19</f>
        <v>Free Type Field</v>
      </c>
      <c r="H102" s="197"/>
      <c r="I102" s="198"/>
      <c r="J102" s="198"/>
      <c r="K102" s="198"/>
      <c r="L102" s="199"/>
      <c r="M102" s="129"/>
      <c r="N102" s="129"/>
      <c r="O102" s="129"/>
      <c r="P102" s="129"/>
      <c r="Q102" s="129"/>
      <c r="R102" s="129"/>
      <c r="S102" s="129"/>
      <c r="T102" s="129"/>
      <c r="U102" s="129"/>
      <c r="V102" s="129"/>
      <c r="W102" s="129"/>
      <c r="X102" s="129"/>
      <c r="Y102" s="102" t="str">
        <f t="shared" si="0"/>
        <v>AT/2019</v>
      </c>
      <c r="Z102" s="102" t="str">
        <f t="shared" si="9"/>
        <v>Choose Rd Name From Dropdown</v>
      </c>
      <c r="AA102" s="102" t="str">
        <f t="shared" si="9"/>
        <v>Free Type Field</v>
      </c>
      <c r="AB102" s="102" t="str">
        <f t="shared" si="9"/>
        <v>Free Type Field</v>
      </c>
      <c r="AC102" s="102" t="str">
        <f t="shared" si="9"/>
        <v>Auto - Enter "Affected Rd/s Name"</v>
      </c>
      <c r="AD102" s="103" t="str">
        <f t="shared" si="12"/>
        <v>Choose Date from Dropdown</v>
      </c>
      <c r="AE102" s="103" t="str">
        <f t="shared" si="12"/>
        <v>Choose Date from Dropdown</v>
      </c>
      <c r="AF102" s="104" t="str">
        <f t="shared" si="10"/>
        <v>Choose Time from Dropdown</v>
      </c>
      <c r="AG102" s="104" t="str">
        <f t="shared" si="10"/>
        <v>Choose Time from Dropdown</v>
      </c>
      <c r="AH102" s="104" t="str">
        <f t="shared" si="10"/>
        <v>Day Shift Only</v>
      </c>
      <c r="AI102" s="104" t="str">
        <f t="shared" si="10"/>
        <v>Contractor representative who can advise on the road activity.</v>
      </c>
      <c r="AJ102" s="128" t="str">
        <f t="shared" si="10"/>
        <v>24 hour contact number of Contractor representative</v>
      </c>
      <c r="AK102" s="128" t="str">
        <f t="shared" ref="AK102" si="14">AK101</f>
        <v>Organisation Name</v>
      </c>
      <c r="AL102" s="103" t="str">
        <f t="shared" si="2"/>
        <v>Choose Reason from Dropdown</v>
      </c>
      <c r="AM102" s="103" t="str">
        <f t="shared" si="3"/>
        <v xml:space="preserve"> </v>
      </c>
      <c r="AN102" s="94" t="str">
        <f t="shared" si="4"/>
        <v>AT-W</v>
      </c>
      <c r="AO102" s="94" t="str">
        <f t="shared" si="5"/>
        <v>PO</v>
      </c>
      <c r="AP102" s="130">
        <f t="shared" si="6"/>
        <v>1</v>
      </c>
    </row>
    <row r="103" spans="1:42" s="94" customFormat="1" ht="15.75" thickBot="1">
      <c r="A103" s="108" t="s">
        <v>49</v>
      </c>
      <c r="B103" s="109" t="str">
        <f>B20</f>
        <v>Free Type Field</v>
      </c>
      <c r="C103" s="110"/>
      <c r="D103" s="109" t="str">
        <f>D20</f>
        <v>Free Type Field</v>
      </c>
      <c r="E103" s="111"/>
      <c r="F103" s="109" t="str">
        <f>F20</f>
        <v>Free Type Field</v>
      </c>
      <c r="H103" s="197"/>
      <c r="I103" s="198"/>
      <c r="J103" s="198"/>
      <c r="K103" s="198"/>
      <c r="L103" s="199"/>
      <c r="M103" s="129"/>
      <c r="N103" s="129"/>
      <c r="O103" s="129"/>
      <c r="P103" s="129"/>
      <c r="Q103" s="129"/>
      <c r="R103" s="129"/>
      <c r="S103" s="129"/>
      <c r="T103" s="129"/>
      <c r="U103" s="129"/>
      <c r="V103" s="129"/>
      <c r="W103" s="129"/>
      <c r="X103" s="129"/>
      <c r="Y103" s="102" t="str">
        <f t="shared" si="0"/>
        <v>AT/2019</v>
      </c>
      <c r="Z103" s="102" t="str">
        <f t="shared" si="9"/>
        <v>Choose Rd Name From Dropdown</v>
      </c>
      <c r="AA103" s="102" t="str">
        <f t="shared" si="9"/>
        <v>Free Type Field</v>
      </c>
      <c r="AB103" s="102" t="str">
        <f t="shared" si="9"/>
        <v>Free Type Field</v>
      </c>
      <c r="AC103" s="102" t="str">
        <f t="shared" si="9"/>
        <v>Auto - Enter "Affected Rd/s Name"</v>
      </c>
      <c r="AD103" s="103" t="str">
        <f t="shared" si="12"/>
        <v>Choose Date from Dropdown</v>
      </c>
      <c r="AE103" s="103" t="str">
        <f t="shared" si="12"/>
        <v>Choose Date from Dropdown</v>
      </c>
      <c r="AF103" s="104" t="str">
        <f t="shared" si="10"/>
        <v>Choose Time from Dropdown</v>
      </c>
      <c r="AG103" s="104" t="str">
        <f t="shared" si="10"/>
        <v>Choose Time from Dropdown</v>
      </c>
      <c r="AH103" s="104" t="str">
        <f t="shared" si="10"/>
        <v>Day Shift Only</v>
      </c>
      <c r="AI103" s="104" t="str">
        <f t="shared" si="10"/>
        <v>Contractor representative who can advise on the road activity.</v>
      </c>
      <c r="AJ103" s="128" t="str">
        <f t="shared" si="10"/>
        <v>24 hour contact number of Contractor representative</v>
      </c>
      <c r="AK103" s="128" t="str">
        <f t="shared" ref="AK103" si="15">AK102</f>
        <v>Organisation Name</v>
      </c>
      <c r="AL103" s="103" t="str">
        <f t="shared" si="2"/>
        <v>Choose Reason from Dropdown</v>
      </c>
      <c r="AM103" s="103" t="str">
        <f t="shared" si="3"/>
        <v xml:space="preserve"> </v>
      </c>
      <c r="AN103" s="94" t="str">
        <f t="shared" si="4"/>
        <v>AT-W</v>
      </c>
      <c r="AO103" s="94" t="str">
        <f t="shared" si="5"/>
        <v>PO</v>
      </c>
      <c r="AP103" s="130">
        <f t="shared" si="6"/>
        <v>1</v>
      </c>
    </row>
    <row r="104" spans="1:42" s="94" customFormat="1" ht="15.75" customHeight="1" thickBot="1">
      <c r="A104" s="108"/>
      <c r="B104" s="106"/>
      <c r="C104" s="113"/>
      <c r="D104" s="124" t="s">
        <v>160</v>
      </c>
      <c r="E104" s="125"/>
      <c r="F104" s="125"/>
      <c r="H104" s="197"/>
      <c r="I104" s="198"/>
      <c r="J104" s="198"/>
      <c r="K104" s="198"/>
      <c r="L104" s="199"/>
      <c r="M104" s="129"/>
      <c r="N104" s="129"/>
      <c r="O104" s="129"/>
      <c r="P104" s="129"/>
      <c r="Q104" s="129"/>
      <c r="R104" s="129"/>
      <c r="S104" s="129"/>
      <c r="T104" s="129"/>
      <c r="U104" s="129"/>
      <c r="V104" s="129"/>
      <c r="W104" s="129"/>
      <c r="X104" s="129"/>
      <c r="Y104" s="122"/>
    </row>
    <row r="105" spans="1:42" s="94" customFormat="1" ht="15.75" thickBot="1">
      <c r="A105" s="108" t="s">
        <v>54</v>
      </c>
      <c r="B105" s="109" t="str">
        <f>B22</f>
        <v>Auto - Enter "Affected Rd/s Name"</v>
      </c>
      <c r="C105" s="110"/>
      <c r="D105" s="124"/>
      <c r="E105" s="125"/>
      <c r="F105" s="125"/>
      <c r="H105" s="197"/>
      <c r="I105" s="198"/>
      <c r="J105" s="198"/>
      <c r="K105" s="198"/>
      <c r="L105" s="199"/>
      <c r="M105" s="129"/>
      <c r="N105" s="129"/>
      <c r="O105" s="129"/>
      <c r="P105" s="129"/>
      <c r="Q105" s="129"/>
      <c r="R105" s="129"/>
      <c r="S105" s="129"/>
      <c r="T105" s="129"/>
      <c r="U105" s="129"/>
      <c r="V105" s="129"/>
      <c r="W105" s="129"/>
      <c r="X105" s="129"/>
      <c r="Y105" s="122"/>
    </row>
    <row r="106" spans="1:42" s="94" customFormat="1" ht="15.75" thickBot="1">
      <c r="A106" s="108" t="s">
        <v>56</v>
      </c>
      <c r="B106" s="109" t="str">
        <f>B23</f>
        <v>Auto - Enter "Affected Rd/s Name"</v>
      </c>
      <c r="C106" s="110"/>
      <c r="D106" s="124"/>
      <c r="E106" s="125"/>
      <c r="F106" s="125"/>
      <c r="H106" s="197"/>
      <c r="I106" s="198"/>
      <c r="J106" s="198"/>
      <c r="K106" s="198"/>
      <c r="L106" s="199"/>
      <c r="M106" s="129"/>
      <c r="N106" s="129"/>
      <c r="O106" s="129"/>
      <c r="P106" s="129"/>
      <c r="Q106" s="129"/>
      <c r="R106" s="129"/>
      <c r="S106" s="129"/>
      <c r="T106" s="129"/>
      <c r="U106" s="129"/>
      <c r="V106" s="129"/>
      <c r="W106" s="129"/>
      <c r="X106" s="129"/>
      <c r="Y106" s="122"/>
    </row>
    <row r="107" spans="1:42" s="94" customFormat="1">
      <c r="A107" s="95"/>
      <c r="B107" s="95"/>
      <c r="C107" s="95"/>
      <c r="D107" s="126"/>
      <c r="E107" s="126"/>
      <c r="F107" s="126"/>
      <c r="H107" s="197"/>
      <c r="I107" s="198"/>
      <c r="J107" s="198"/>
      <c r="K107" s="198"/>
      <c r="L107" s="199"/>
      <c r="M107" s="129"/>
      <c r="N107" s="129"/>
      <c r="O107" s="129"/>
      <c r="P107" s="129"/>
      <c r="Q107" s="129"/>
      <c r="R107" s="129"/>
      <c r="S107" s="129"/>
      <c r="T107" s="129"/>
      <c r="U107" s="129"/>
      <c r="V107" s="129"/>
      <c r="W107" s="129"/>
      <c r="X107" s="129"/>
      <c r="Y107" s="122"/>
    </row>
    <row r="108" spans="1:42" s="94" customFormat="1" ht="15.75" thickBot="1">
      <c r="A108" s="114"/>
      <c r="B108" s="114"/>
      <c r="C108" s="114"/>
      <c r="D108" s="127"/>
      <c r="E108" s="127"/>
      <c r="F108" s="127"/>
      <c r="H108" s="197"/>
      <c r="I108" s="198"/>
      <c r="J108" s="198"/>
      <c r="K108" s="198"/>
      <c r="L108" s="199"/>
      <c r="M108" s="129"/>
      <c r="N108" s="129"/>
      <c r="O108" s="129"/>
      <c r="P108" s="129"/>
      <c r="Q108" s="129"/>
      <c r="R108" s="129"/>
      <c r="S108" s="129"/>
      <c r="T108" s="129"/>
      <c r="U108" s="129"/>
      <c r="V108" s="129"/>
      <c r="W108" s="129"/>
      <c r="X108" s="129"/>
      <c r="Y108" s="122"/>
    </row>
    <row r="109" spans="1:42" s="94" customFormat="1" ht="19.5" thickBot="1">
      <c r="A109" s="98" t="s">
        <v>217</v>
      </c>
      <c r="B109" s="99" t="str">
        <f>CONCATENATE("AT",F109,"/2019")</f>
        <v>AT/2019</v>
      </c>
      <c r="D109" s="100" t="s">
        <v>218</v>
      </c>
      <c r="F109" s="101"/>
      <c r="H109" s="200"/>
      <c r="I109" s="201"/>
      <c r="J109" s="201"/>
      <c r="K109" s="201"/>
      <c r="L109" s="202"/>
      <c r="M109" s="129"/>
      <c r="N109" s="129"/>
      <c r="O109" s="129"/>
      <c r="P109" s="129"/>
      <c r="Q109" s="129"/>
      <c r="R109" s="129"/>
      <c r="S109" s="129"/>
      <c r="T109" s="129"/>
      <c r="U109" s="129"/>
      <c r="V109" s="129"/>
      <c r="W109" s="129"/>
      <c r="X109" s="129"/>
    </row>
    <row r="110" spans="1:42" s="94" customFormat="1">
      <c r="G110" s="95"/>
    </row>
    <row r="111" spans="1:42" s="94" customFormat="1" ht="15.75" thickBot="1">
      <c r="A111" s="115" t="s">
        <v>219</v>
      </c>
      <c r="B111" s="95"/>
      <c r="C111" s="95"/>
      <c r="D111" s="95"/>
      <c r="E111" s="95"/>
      <c r="F111" s="95"/>
      <c r="G111" s="95"/>
      <c r="H111" s="95"/>
      <c r="I111" s="95"/>
      <c r="J111" s="95"/>
      <c r="K111" s="95"/>
      <c r="L111" s="95"/>
    </row>
    <row r="112" spans="1:42" s="94" customFormat="1" ht="15.75" thickBot="1">
      <c r="A112" s="94" t="s">
        <v>220</v>
      </c>
      <c r="B112" s="116" t="s">
        <v>221</v>
      </c>
      <c r="C112" s="117"/>
      <c r="D112" s="95"/>
      <c r="E112" s="95"/>
      <c r="F112" s="95"/>
      <c r="G112" s="95"/>
      <c r="H112" s="95"/>
      <c r="I112" s="95"/>
      <c r="J112" s="95"/>
      <c r="K112" s="95"/>
      <c r="L112" s="95"/>
    </row>
    <row r="113" spans="1:12" s="94" customFormat="1" ht="15.75" thickBot="1">
      <c r="A113" s="94" t="s">
        <v>54</v>
      </c>
      <c r="B113" s="118" t="s">
        <v>222</v>
      </c>
      <c r="C113" s="117"/>
      <c r="D113" s="95"/>
      <c r="E113" s="95"/>
      <c r="F113" s="95"/>
      <c r="G113" s="95"/>
      <c r="H113" s="95"/>
      <c r="I113" s="95"/>
      <c r="J113" s="95"/>
      <c r="K113" s="95"/>
      <c r="L113" s="95"/>
    </row>
    <row r="114" spans="1:12" s="94" customFormat="1" ht="15.75" thickBot="1">
      <c r="A114" s="94" t="s">
        <v>223</v>
      </c>
      <c r="B114" s="119" t="s">
        <v>224</v>
      </c>
      <c r="C114" s="117"/>
      <c r="D114" s="95"/>
      <c r="E114" s="95"/>
      <c r="F114" s="95"/>
      <c r="G114" s="95"/>
      <c r="H114" s="95"/>
      <c r="I114" s="95"/>
      <c r="J114" s="95"/>
      <c r="K114" s="95"/>
      <c r="L114" s="95"/>
    </row>
    <row r="115" spans="1:12" s="94" customFormat="1">
      <c r="D115" s="95"/>
    </row>
    <row r="116" spans="1:12" s="94" customFormat="1">
      <c r="D116" s="95"/>
    </row>
    <row r="117" spans="1:12" s="94" customFormat="1">
      <c r="D117" s="95"/>
    </row>
    <row r="118" spans="1:12" s="94" customFormat="1">
      <c r="D118" s="95"/>
    </row>
    <row r="119" spans="1:12" s="94" customFormat="1">
      <c r="D119" s="95"/>
    </row>
    <row r="120" spans="1:12" s="94" customFormat="1">
      <c r="D120" s="95"/>
    </row>
    <row r="121" spans="1:12" s="94" customFormat="1">
      <c r="D121" s="95"/>
    </row>
    <row r="122" spans="1:12" s="121" customFormat="1">
      <c r="D122" s="120"/>
    </row>
    <row r="123" spans="1:12" s="121" customFormat="1">
      <c r="D123" s="120"/>
    </row>
    <row r="124" spans="1:12" s="121" customFormat="1">
      <c r="D124" s="120"/>
    </row>
    <row r="125" spans="1:12" s="121" customFormat="1">
      <c r="D125" s="120"/>
    </row>
    <row r="126" spans="1:12" s="121" customFormat="1">
      <c r="D126" s="120"/>
    </row>
    <row r="127" spans="1:12" s="121" customFormat="1">
      <c r="D127" s="120"/>
    </row>
    <row r="128" spans="1:12" s="121" customFormat="1">
      <c r="D128" s="120"/>
    </row>
    <row r="129" spans="4:4" s="121" customFormat="1">
      <c r="D129" s="120"/>
    </row>
    <row r="130" spans="4:4" s="121" customFormat="1">
      <c r="D130" s="120"/>
    </row>
    <row r="131" spans="4:4" s="121" customFormat="1">
      <c r="D131" s="120"/>
    </row>
    <row r="132" spans="4:4" s="121" customFormat="1">
      <c r="D132" s="120"/>
    </row>
    <row r="133" spans="4:4" s="121" customFormat="1">
      <c r="D133" s="120"/>
    </row>
    <row r="134" spans="4:4" s="121" customFormat="1">
      <c r="D134" s="120"/>
    </row>
    <row r="135" spans="4:4" s="121" customFormat="1">
      <c r="D135" s="120"/>
    </row>
    <row r="136" spans="4:4" s="121" customFormat="1">
      <c r="D136" s="120"/>
    </row>
    <row r="137" spans="4:4" s="121" customFormat="1">
      <c r="D137" s="120"/>
    </row>
  </sheetData>
  <sheetProtection algorithmName="SHA-512" hashValue="An83vdgmVwlkrsMDKbOT9oovO7dnsj/RCrVwnFExvoQC3QXNRYChMy6yxwmc5wRtIdlItlXpxu4MTZB0jNBZmw==" saltValue="Yb2EWt/c8khCsVSfrb5jcA==" spinCount="100000" sheet="1" objects="1" scenarios="1"/>
  <mergeCells count="98">
    <mergeCell ref="A93:XFD93"/>
    <mergeCell ref="N13:S13"/>
    <mergeCell ref="N57:P57"/>
    <mergeCell ref="C25:L25"/>
    <mergeCell ref="C24:L24"/>
    <mergeCell ref="C50:L50"/>
    <mergeCell ref="C47:L47"/>
    <mergeCell ref="D35:E35"/>
    <mergeCell ref="N14:S14"/>
    <mergeCell ref="N15:S15"/>
    <mergeCell ref="N17:S21"/>
    <mergeCell ref="N45:S45"/>
    <mergeCell ref="N56:P56"/>
    <mergeCell ref="N55:P55"/>
    <mergeCell ref="N26:U26"/>
    <mergeCell ref="N37:S37"/>
    <mergeCell ref="N47:S48"/>
    <mergeCell ref="N42:S43"/>
    <mergeCell ref="N24:O24"/>
    <mergeCell ref="P24:R24"/>
    <mergeCell ref="N39:S39"/>
    <mergeCell ref="D52:L56"/>
    <mergeCell ref="C41:L41"/>
    <mergeCell ref="C39:L39"/>
    <mergeCell ref="D46:L46"/>
    <mergeCell ref="D26:L26"/>
    <mergeCell ref="D45:L45"/>
    <mergeCell ref="G35:L35"/>
    <mergeCell ref="D38:L38"/>
    <mergeCell ref="D42:L42"/>
    <mergeCell ref="G40:L40"/>
    <mergeCell ref="D37:L37"/>
    <mergeCell ref="C44:L44"/>
    <mergeCell ref="C36:L36"/>
    <mergeCell ref="D51:L51"/>
    <mergeCell ref="D49:L49"/>
    <mergeCell ref="D48:L48"/>
    <mergeCell ref="C21:L21"/>
    <mergeCell ref="C17:L17"/>
    <mergeCell ref="C33:L33"/>
    <mergeCell ref="C30:L30"/>
    <mergeCell ref="C27:L27"/>
    <mergeCell ref="I1:J1"/>
    <mergeCell ref="K1:L1"/>
    <mergeCell ref="A1:H1"/>
    <mergeCell ref="D14:L14"/>
    <mergeCell ref="D7:L7"/>
    <mergeCell ref="D5:L5"/>
    <mergeCell ref="E12:L12"/>
    <mergeCell ref="C13:L13"/>
    <mergeCell ref="B2:L2"/>
    <mergeCell ref="C43:L43"/>
    <mergeCell ref="D3:L3"/>
    <mergeCell ref="D9:L9"/>
    <mergeCell ref="C11:L11"/>
    <mergeCell ref="C10:L10"/>
    <mergeCell ref="C8:L8"/>
    <mergeCell ref="C6:L6"/>
    <mergeCell ref="C4:L4"/>
    <mergeCell ref="D22:L22"/>
    <mergeCell ref="D32:E32"/>
    <mergeCell ref="D34:E34"/>
    <mergeCell ref="H19:L19"/>
    <mergeCell ref="H20:L20"/>
    <mergeCell ref="H18:L18"/>
    <mergeCell ref="D15:L15"/>
    <mergeCell ref="D16:L16"/>
    <mergeCell ref="A70:L70"/>
    <mergeCell ref="A71:L71"/>
    <mergeCell ref="A67:L67"/>
    <mergeCell ref="A68:L68"/>
    <mergeCell ref="A69:L69"/>
    <mergeCell ref="C57:L57"/>
    <mergeCell ref="C60:L60"/>
    <mergeCell ref="D59:L59"/>
    <mergeCell ref="A64:L64"/>
    <mergeCell ref="C58:L58"/>
    <mergeCell ref="A62:L62"/>
    <mergeCell ref="A61:E61"/>
    <mergeCell ref="F61:L61"/>
    <mergeCell ref="E63:L63"/>
    <mergeCell ref="A63:D63"/>
    <mergeCell ref="H95:L109"/>
    <mergeCell ref="N12:S12"/>
    <mergeCell ref="N59:P59"/>
    <mergeCell ref="A65:L65"/>
    <mergeCell ref="A66:L66"/>
    <mergeCell ref="D23:L23"/>
    <mergeCell ref="G28:L28"/>
    <mergeCell ref="G29:L29"/>
    <mergeCell ref="G31:L31"/>
    <mergeCell ref="G32:L32"/>
    <mergeCell ref="G34:L34"/>
    <mergeCell ref="D28:E28"/>
    <mergeCell ref="D29:E29"/>
    <mergeCell ref="D31:E31"/>
    <mergeCell ref="N60:P60"/>
    <mergeCell ref="N61:P61"/>
  </mergeCells>
  <conditionalFormatting sqref="C18">
    <cfRule type="expression" dxfId="38" priority="61">
      <formula>#REF!="No"</formula>
    </cfRule>
  </conditionalFormatting>
  <conditionalFormatting sqref="D28:F29">
    <cfRule type="expression" dxfId="37" priority="59">
      <formula>$B$29="Choose Date from Dropdown"</formula>
    </cfRule>
  </conditionalFormatting>
  <conditionalFormatting sqref="D31:D32">
    <cfRule type="expression" dxfId="36" priority="57">
      <formula>$B$31="Choose Date from Dropdown"</formula>
    </cfRule>
  </conditionalFormatting>
  <conditionalFormatting sqref="D34:D35">
    <cfRule type="expression" dxfId="35" priority="56">
      <formula>$B$34="Choose Date from Dropdown"</formula>
    </cfRule>
  </conditionalFormatting>
  <conditionalFormatting sqref="B18">
    <cfRule type="expression" dxfId="34" priority="53">
      <formula>#REF!="No"</formula>
    </cfRule>
  </conditionalFormatting>
  <conditionalFormatting sqref="F28:F29">
    <cfRule type="expression" dxfId="33" priority="52">
      <formula>$B$28="Choose Date from Dropdown"</formula>
    </cfRule>
  </conditionalFormatting>
  <conditionalFormatting sqref="F31:F32">
    <cfRule type="expression" dxfId="32" priority="51">
      <formula>$B$31="Choose Date from Dropdown"</formula>
    </cfRule>
  </conditionalFormatting>
  <conditionalFormatting sqref="F34:F35">
    <cfRule type="expression" dxfId="31" priority="50">
      <formula>$B$34="Choose Date from Dropdown"</formula>
    </cfRule>
  </conditionalFormatting>
  <conditionalFormatting sqref="F18:F20">
    <cfRule type="expression" dxfId="30" priority="44">
      <formula>#REF!="No"</formula>
    </cfRule>
  </conditionalFormatting>
  <conditionalFormatting sqref="E18">
    <cfRule type="expression" dxfId="29" priority="39">
      <formula>#REF!="No"</formula>
    </cfRule>
  </conditionalFormatting>
  <conditionalFormatting sqref="G18">
    <cfRule type="expression" dxfId="28" priority="38">
      <formula>#REF!="No"</formula>
    </cfRule>
  </conditionalFormatting>
  <conditionalFormatting sqref="N47">
    <cfRule type="expression" dxfId="27" priority="27">
      <formula>$B$18=0</formula>
    </cfRule>
  </conditionalFormatting>
  <conditionalFormatting sqref="F31:F32">
    <cfRule type="expression" dxfId="26" priority="24">
      <formula>$B$28="Choose Date from Dropdown"</formula>
    </cfRule>
  </conditionalFormatting>
  <conditionalFormatting sqref="N31:N32">
    <cfRule type="expression" dxfId="25" priority="23">
      <formula>$B$28="Choose Date from Dropdown"</formula>
    </cfRule>
  </conditionalFormatting>
  <conditionalFormatting sqref="N34:N35">
    <cfRule type="expression" dxfId="24" priority="22">
      <formula>$B$28="Choose Date from Dropdown"</formula>
    </cfRule>
  </conditionalFormatting>
  <conditionalFormatting sqref="B28">
    <cfRule type="expression" dxfId="23" priority="19">
      <formula>$B$28&lt;&gt;$N$24</formula>
    </cfRule>
  </conditionalFormatting>
  <conditionalFormatting sqref="G28:L28">
    <cfRule type="expression" dxfId="22" priority="18">
      <formula>IF($B$28&lt;&gt;$N$24,$B$28&lt;TODAY())</formula>
    </cfRule>
  </conditionalFormatting>
  <conditionalFormatting sqref="C30:L30">
    <cfRule type="expression" dxfId="21" priority="13">
      <formula>$B$28&lt;TODAY()+21</formula>
    </cfRule>
  </conditionalFormatting>
  <conditionalFormatting sqref="G29:L29">
    <cfRule type="expression" dxfId="20" priority="10">
      <formula>$G$29&lt;&gt;" "</formula>
    </cfRule>
  </conditionalFormatting>
  <conditionalFormatting sqref="Z99 Z103">
    <cfRule type="expression" dxfId="19" priority="3">
      <formula>$B$12="Three"</formula>
    </cfRule>
  </conditionalFormatting>
  <conditionalFormatting sqref="D109">
    <cfRule type="expression" dxfId="18" priority="1">
      <formula>NOT(ISBLANK($F$109))</formula>
    </cfRule>
    <cfRule type="expression" dxfId="17" priority="9">
      <formula>ISBLANK($D$12)</formula>
    </cfRule>
  </conditionalFormatting>
  <conditionalFormatting sqref="Z100:Z103">
    <cfRule type="expression" dxfId="16" priority="6">
      <formula>$F$7="Not Applicable"</formula>
    </cfRule>
    <cfRule type="expression" dxfId="15" priority="7">
      <formula>AD100="Choose Date from Dropdown"</formula>
    </cfRule>
  </conditionalFormatting>
  <conditionalFormatting sqref="Z97:Z99 Z101:Z103">
    <cfRule type="expression" dxfId="14" priority="5">
      <formula>$B$12="One"</formula>
    </cfRule>
  </conditionalFormatting>
  <conditionalFormatting sqref="Z98:Z99 Z102:Z103">
    <cfRule type="expression" dxfId="13" priority="4">
      <formula>$B$12="Two"</formula>
    </cfRule>
  </conditionalFormatting>
  <hyperlinks>
    <hyperlink ref="C5" location="Template!B5" display="€" xr:uid="{00000000-0004-0000-0100-000000000000}"/>
    <hyperlink ref="C14" location="Template!B14" display="€" xr:uid="{00000000-0004-0000-0100-000001000000}"/>
    <hyperlink ref="C29" location="Template!B29" display="€" xr:uid="{00000000-0004-0000-0100-000002000000}"/>
    <hyperlink ref="C31" location="Template!B31" display="€" xr:uid="{00000000-0004-0000-0100-000003000000}"/>
    <hyperlink ref="C32" location="Template!B32" display="€" xr:uid="{00000000-0004-0000-0100-000004000000}"/>
    <hyperlink ref="C34" location="Template!B34" display="€" xr:uid="{00000000-0004-0000-0100-000005000000}"/>
    <hyperlink ref="C35" location="Template!B35" display="€" xr:uid="{00000000-0004-0000-0100-000006000000}"/>
    <hyperlink ref="C37" location="Template!B37" display="€" xr:uid="{00000000-0004-0000-0100-000007000000}"/>
    <hyperlink ref="C38" location="Template!B38" display="€" xr:uid="{00000000-0004-0000-0100-000008000000}"/>
    <hyperlink ref="C26" location="Template!B26" display="€" xr:uid="{00000000-0004-0000-0100-000009000000}"/>
    <hyperlink ref="C18" location="Template!B18" display="€" xr:uid="{00000000-0004-0000-0100-00000A000000}"/>
    <hyperlink ref="B40" location="'Advert Mock up'!A1" display="Click here to please read the Ad Mockup to ensure it reads as you expect." xr:uid="{00000000-0004-0000-0100-00000B000000}"/>
    <hyperlink ref="C12" location="Template!B12" display="€" xr:uid="{00000000-0004-0000-0100-00000C000000}"/>
    <hyperlink ref="E18" location="Template!D18" display="€" xr:uid="{00000000-0004-0000-0100-00000D000000}"/>
    <hyperlink ref="G18" location="Template!F18" display="€" xr:uid="{00000000-0004-0000-0100-00000E000000}"/>
    <hyperlink ref="E12:L12" r:id="rId1" display="STOP: Please contact RoadNotice@at.govt.nz for complex closures" xr:uid="{00000000-0004-0000-0100-00000F000000}"/>
    <hyperlink ref="A93:XFD93" location="Template!Y96" display="Auckland Transport Office Use Below:" xr:uid="{00000000-0004-0000-0100-000010000000}"/>
    <hyperlink ref="G40:L40" location="Template!F109" display="Template!F109" xr:uid="{00000000-0004-0000-0100-000011000000}"/>
    <hyperlink ref="D104:F108" location="Template!F109" display="Template!F109" xr:uid="{00000000-0004-0000-0100-000012000000}"/>
    <hyperlink ref="H95:L109" location="'Advert Mock Up'!B30" display="'Advert Mock Up'!B30" xr:uid="{00000000-0004-0000-0100-000013000000}"/>
  </hyperlinks>
  <printOptions headings="1" gridLines="1"/>
  <pageMargins left="0.23622047244094491" right="0.23622047244094491" top="0.74803149606299213" bottom="0.74803149606299213" header="0.31496062992125984" footer="0.31496062992125984"/>
  <pageSetup paperSize="9" scale="72" orientation="portrait" r:id="rId2"/>
  <headerFooter>
    <oddFooter>&amp;C&amp;Z&amp;F  &amp;D &amp;T</oddFooter>
  </headerFooter>
  <extLst>
    <ext xmlns:x14="http://schemas.microsoft.com/office/spreadsheetml/2009/9/main" uri="{78C0D931-6437-407d-A8EE-F0AAD7539E65}">
      <x14:conditionalFormattings>
        <x14:conditionalFormatting xmlns:xm="http://schemas.microsoft.com/office/excel/2006/main">
          <x14:cfRule type="expression" priority="63" id="{F985AFDA-DF53-4782-9570-5881D26FCAB7}">
            <xm:f>#REF!='Drop Down'!$J$3</xm:f>
            <x14:dxf>
              <font>
                <color theme="0"/>
              </font>
              <fill>
                <patternFill>
                  <bgColor theme="0"/>
                </patternFill>
              </fill>
              <border>
                <left style="thin">
                  <color auto="1"/>
                </left>
                <right style="thin">
                  <color auto="1"/>
                </right>
                <top style="thin">
                  <color auto="1"/>
                </top>
                <bottom style="thin">
                  <color auto="1"/>
                </bottom>
                <vertical/>
                <horizontal/>
              </border>
            </x14:dxf>
          </x14:cfRule>
          <xm:sqref>B18</xm:sqref>
        </x14:conditionalFormatting>
        <x14:conditionalFormatting xmlns:xm="http://schemas.microsoft.com/office/excel/2006/main">
          <x14:cfRule type="expression" priority="48" id="{D20D099D-7DBC-4814-A38B-819B21141F39}">
            <xm:f>$B$12='Drop Down'!$F$25</xm:f>
            <x14:dxf>
              <font>
                <color auto="1"/>
              </font>
              <fill>
                <patternFill>
                  <bgColor rgb="FFFFFF00"/>
                </patternFill>
              </fill>
            </x14:dxf>
          </x14:cfRule>
          <xm:sqref>D12:E12</xm:sqref>
        </x14:conditionalFormatting>
        <x14:conditionalFormatting xmlns:xm="http://schemas.microsoft.com/office/excel/2006/main">
          <x14:cfRule type="expression" priority="45" id="{6E02F391-D2CA-4E29-9564-07C5140AF13C}">
            <xm:f>#REF!='Drop Down'!$J$3</xm:f>
            <x14:dxf>
              <font>
                <color theme="0"/>
              </font>
              <fill>
                <patternFill>
                  <bgColor theme="0"/>
                </patternFill>
              </fill>
              <border>
                <left style="thin">
                  <color auto="1"/>
                </left>
                <right style="thin">
                  <color auto="1"/>
                </right>
                <top style="thin">
                  <color auto="1"/>
                </top>
                <bottom style="thin">
                  <color auto="1"/>
                </bottom>
                <vertical/>
                <horizontal/>
              </border>
            </x14:dxf>
          </x14:cfRule>
          <xm:sqref>F18:F20</xm:sqref>
        </x14:conditionalFormatting>
        <x14:conditionalFormatting xmlns:xm="http://schemas.microsoft.com/office/excel/2006/main">
          <x14:cfRule type="expression" priority="36" id="{20FD7805-0223-4229-8927-D14CEA3BE9C7}">
            <xm:f>$B$12='Drop Down'!$F$21</xm:f>
            <x14:dxf>
              <font>
                <color theme="0"/>
              </font>
              <fill>
                <patternFill>
                  <bgColor theme="0"/>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x14:dxf>
          </x14:cfRule>
          <xm:sqref>A18:L20</xm:sqref>
        </x14:conditionalFormatting>
        <x14:conditionalFormatting xmlns:xm="http://schemas.microsoft.com/office/excel/2006/main">
          <x14:cfRule type="expression" priority="34" id="{F4C9421D-FE8D-416E-8413-B9DC8C6623DF}">
            <xm:f>$B$12='Drop Down'!$F$23</xm:f>
            <x14: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x14:dxf>
          </x14:cfRule>
          <xm:sqref>F18:G20</xm:sqref>
        </x14:conditionalFormatting>
        <x14:conditionalFormatting xmlns:xm="http://schemas.microsoft.com/office/excel/2006/main">
          <x14:cfRule type="expression" priority="33" id="{F2C81A55-B758-4D1A-9957-220B5EFE1068}">
            <xm:f>$B$12='Drop Down'!$F$25</xm:f>
            <x14: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x14:dxf>
          </x14:cfRule>
          <xm:sqref>A14:L40</xm:sqref>
        </x14:conditionalFormatting>
        <x14:conditionalFormatting xmlns:xm="http://schemas.microsoft.com/office/excel/2006/main">
          <x14:cfRule type="expression" priority="35" id="{507A392D-D77D-4C70-BA99-9CAEA1603021}">
            <xm:f>$B$12='Drop Down'!$F$22</xm:f>
            <x14:dxf>
              <font>
                <color theme="0"/>
              </font>
              <fill>
                <patternFill>
                  <bgColor theme="0"/>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x14:dxf>
          </x14:cfRule>
          <xm:sqref>D18:G20</xm:sqref>
        </x14:conditionalFormatting>
        <x14:conditionalFormatting xmlns:xm="http://schemas.microsoft.com/office/excel/2006/main">
          <x14:cfRule type="expression" priority="20" id="{6AD3F4FF-70C8-45BF-AE88-3F7862CF4613}">
            <xm:f>$B$12='Drop Down'!$F$25</xm:f>
            <x14: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x14:dxf>
          </x14:cfRule>
          <xm:sqref>B28</xm:sqref>
        </x14:conditionalFormatting>
        <x14:conditionalFormatting xmlns:xm="http://schemas.microsoft.com/office/excel/2006/main">
          <x14:cfRule type="expression" priority="16" id="{ACDD4C36-566F-474E-B1CE-B9EC843AC70D}">
            <xm:f>$B$38&lt;&gt;'Drop Down'!$H$2</xm:f>
            <x14:dxf>
              <fill>
                <patternFill>
                  <bgColor rgb="FF92D050"/>
                </patternFill>
              </fill>
            </x14:dxf>
          </x14:cfRule>
          <xm:sqref>B40</xm:sqref>
        </x14:conditionalFormatting>
        <x14:conditionalFormatting xmlns:xm="http://schemas.microsoft.com/office/excel/2006/main">
          <x14:cfRule type="expression" priority="12" id="{DDC94210-D597-465E-8FA0-D7C5E75D70CF}">
            <xm:f>$B$12='Drop Down'!$F$25</xm:f>
            <x14: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x14:dxf>
          </x14:cfRule>
          <xm:sqref>C12</xm:sqref>
        </x14:conditionalFormatting>
        <x14:conditionalFormatting xmlns:xm="http://schemas.microsoft.com/office/excel/2006/main">
          <x14:cfRule type="expression" priority="11" id="{96B4285B-5CE7-4D54-B39B-5A21ABB4AEE7}">
            <xm:f>$B$12='Drop Down'!$F$25</xm:f>
            <x14: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x14:dxf>
          </x14:cfRule>
          <xm:sqref>C5</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0000000}">
          <x14:formula1>
            <xm:f>'Drop Down'!$K$2:$K$410</xm:f>
          </x14:formula1>
          <xm:sqref>B34</xm:sqref>
        </x14:dataValidation>
        <x14:dataValidation type="list" allowBlank="1" showInputMessage="1" showErrorMessage="1" xr:uid="{00000000-0002-0000-0100-000001000000}">
          <x14:formula1>
            <xm:f>'Drop Down'!$H$2:$H$50</xm:f>
          </x14:formula1>
          <xm:sqref>B37:B38</xm:sqref>
        </x14:dataValidation>
        <x14:dataValidation type="list" allowBlank="1" showInputMessage="1" showErrorMessage="1" xr:uid="{00000000-0002-0000-0100-000002000000}">
          <x14:formula1>
            <xm:f>'Drop Down'!$F$13:$F$15</xm:f>
          </x14:formula1>
          <xm:sqref>B26</xm:sqref>
        </x14:dataValidation>
        <x14:dataValidation type="list" allowBlank="1" showInputMessage="1" showErrorMessage="1" xr:uid="{00000000-0002-0000-0100-000003000000}">
          <x14:formula1>
            <xm:f>'Drop Down'!$E$9:$E$27</xm:f>
          </x14:formula1>
          <xm:sqref>B5</xm:sqref>
        </x14:dataValidation>
        <x14:dataValidation type="list" operator="greaterThanOrEqual" allowBlank="1" showInputMessage="1" showErrorMessage="1" xr:uid="{00000000-0002-0000-0100-000004000000}">
          <x14:formula1>
            <xm:f>'Drop Down'!$K$2:$K$410</xm:f>
          </x14:formula1>
          <xm:sqref>B31</xm:sqref>
        </x14:dataValidation>
        <x14:dataValidation type="list" allowBlank="1" showInputMessage="1" showErrorMessage="1" xr:uid="{00000000-0002-0000-0100-000005000000}">
          <x14:formula1>
            <xm:f>'Drop Down'!$L$2:$L$410</xm:f>
          </x14:formula1>
          <xm:sqref>B32</xm:sqref>
        </x14:dataValidation>
        <x14:dataValidation type="list" allowBlank="1" showInputMessage="1" showErrorMessage="1" xr:uid="{00000000-0002-0000-0100-000006000000}">
          <x14:formula1>
            <xm:f>'Drop Down'!$F$21:$F$25</xm:f>
          </x14:formula1>
          <xm:sqref>B12</xm:sqref>
        </x14:dataValidation>
        <x14:dataValidation type="list" allowBlank="1" showInputMessage="1" showErrorMessage="1" xr:uid="{00000000-0002-0000-0100-000007000000}">
          <x14:formula1>
            <xm:f>'Drop Down'!$M$2:$M$410</xm:f>
          </x14:formula1>
          <xm:sqref>B35</xm:sqref>
        </x14:dataValidation>
        <x14:dataValidation type="list" operator="greaterThanOrEqual" showInputMessage="1" showErrorMessage="1" xr:uid="{00000000-0002-0000-0100-000008000000}">
          <x14:formula1>
            <xm:f>'Drop Down'!$K$2:$K$410</xm:f>
          </x14:formula1>
          <xm:sqref>B29</xm:sqref>
        </x14:dataValidation>
        <x14:dataValidation type="list" allowBlank="1" showInputMessage="1" showErrorMessage="1" xr:uid="{00000000-0002-0000-0100-000009000000}">
          <x14:formula1>
            <xm:f>'Drop Down'!$B:$B</xm:f>
          </x14:formula1>
          <xm:sqref>B14 F18 D18 B18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44"/>
  <sheetViews>
    <sheetView topLeftCell="A7" zoomScale="85" zoomScaleNormal="85" workbookViewId="0" xr3:uid="{842E5F09-E766-5B8D-85AF-A39847EA96FD}">
      <selection activeCell="B30" sqref="B30:B43"/>
    </sheetView>
  </sheetViews>
  <sheetFormatPr defaultRowHeight="15"/>
  <cols>
    <col min="1" max="1" width="11" customWidth="1"/>
    <col min="2" max="2" width="57.42578125" customWidth="1"/>
    <col min="3" max="3" width="7" customWidth="1"/>
    <col min="4" max="4" width="31.7109375" customWidth="1"/>
    <col min="6" max="6" width="25.28515625" hidden="1" customWidth="1"/>
    <col min="7" max="7" width="8.85546875" hidden="1" customWidth="1"/>
    <col min="8" max="8" width="19.7109375" customWidth="1"/>
    <col min="9" max="9" width="15.42578125" customWidth="1"/>
    <col min="11" max="11" width="8" customWidth="1"/>
    <col min="12" max="12" width="64.85546875" bestFit="1" customWidth="1"/>
    <col min="14" max="14" width="11.7109375" customWidth="1"/>
    <col min="15" max="15" width="31.42578125" customWidth="1"/>
  </cols>
  <sheetData>
    <row r="1" spans="1:12" ht="15.75" thickBot="1">
      <c r="A1" s="209"/>
      <c r="B1" s="209"/>
      <c r="C1" s="209"/>
      <c r="D1" s="209"/>
      <c r="E1" s="209"/>
      <c r="F1" s="209"/>
      <c r="G1" s="209"/>
      <c r="H1" s="209"/>
      <c r="I1" s="209"/>
    </row>
    <row r="2" spans="1:12" ht="15.75">
      <c r="A2" s="240"/>
      <c r="B2" s="75" t="s">
        <v>225</v>
      </c>
      <c r="C2" s="241" t="s">
        <v>226</v>
      </c>
      <c r="D2" s="242"/>
      <c r="E2" s="242"/>
      <c r="F2" s="242"/>
      <c r="G2" s="242"/>
      <c r="H2" s="242"/>
      <c r="I2" s="242"/>
      <c r="J2" s="40"/>
    </row>
    <row r="3" spans="1:12" ht="24">
      <c r="A3" s="240"/>
      <c r="B3" s="76" t="s">
        <v>227</v>
      </c>
      <c r="C3" s="242"/>
      <c r="D3" s="242"/>
      <c r="E3" s="242"/>
      <c r="F3" s="242"/>
      <c r="G3" s="242"/>
      <c r="H3" s="242"/>
      <c r="I3" s="242"/>
    </row>
    <row r="4" spans="1:12">
      <c r="A4" s="240"/>
      <c r="B4" s="77"/>
      <c r="C4" s="242"/>
      <c r="D4" s="242"/>
      <c r="E4" s="242"/>
      <c r="F4" s="242"/>
      <c r="G4" s="242"/>
      <c r="H4" s="242"/>
      <c r="I4" s="242"/>
    </row>
    <row r="5" spans="1:12" ht="24.75">
      <c r="A5" s="240"/>
      <c r="B5" s="78" t="str">
        <f>+CONCATENATE(Template!B22,", ",Template!B23, " Local Board Area")</f>
        <v>Auto - Enter "Affected Rd/s Name", Auto - Enter "Affected Rd/s Name" Local Board Area</v>
      </c>
      <c r="C5" s="242"/>
      <c r="D5" s="242"/>
      <c r="E5" s="242"/>
      <c r="F5" s="242"/>
      <c r="G5" s="242"/>
      <c r="H5" s="242"/>
      <c r="I5" s="242"/>
      <c r="K5" s="8"/>
    </row>
    <row r="6" spans="1:12">
      <c r="A6" s="240"/>
      <c r="B6" s="245" t="str">
        <f>Template!N17</f>
        <v>Choose Rd Name From Dropdown (Free Type Field).</v>
      </c>
      <c r="C6" s="242"/>
      <c r="D6" s="242"/>
      <c r="E6" s="242"/>
      <c r="F6" s="242"/>
      <c r="G6" s="242"/>
      <c r="H6" s="242"/>
      <c r="I6" s="242"/>
      <c r="K6" s="10"/>
    </row>
    <row r="7" spans="1:12">
      <c r="A7" s="240"/>
      <c r="B7" s="246"/>
      <c r="C7" s="242"/>
      <c r="D7" s="242"/>
      <c r="E7" s="242"/>
      <c r="F7" s="242"/>
      <c r="G7" s="242"/>
      <c r="H7" s="242"/>
      <c r="I7" s="242"/>
      <c r="K7" s="9"/>
      <c r="L7" t="str">
        <f>CONCATENATE(B6:B9)</f>
        <v/>
      </c>
    </row>
    <row r="8" spans="1:12">
      <c r="A8" s="240"/>
      <c r="B8" s="246"/>
      <c r="C8" s="242"/>
      <c r="D8" s="242"/>
      <c r="E8" s="242"/>
      <c r="F8" s="242"/>
      <c r="G8" s="242"/>
      <c r="H8" s="242"/>
      <c r="I8" s="242"/>
      <c r="K8" s="10"/>
    </row>
    <row r="9" spans="1:12" ht="15.75" customHeight="1">
      <c r="A9" s="240"/>
      <c r="B9" s="247"/>
      <c r="C9" s="242"/>
      <c r="D9" s="242"/>
      <c r="E9" s="242"/>
      <c r="F9" s="242"/>
      <c r="G9" s="242"/>
      <c r="H9" s="242"/>
      <c r="I9" s="242"/>
    </row>
    <row r="10" spans="1:12" ht="28.5" customHeight="1">
      <c r="A10" s="240"/>
      <c r="B10" s="245" t="str">
        <f>Template!N45</f>
        <v>From Input Start Date "DD/MM/YYYY" to Choose Date from Dropdown, Choose Time from Dropdown to Choose Time from Dropdown each day.</v>
      </c>
      <c r="C10" s="242"/>
      <c r="D10" s="242"/>
      <c r="E10" s="242"/>
      <c r="F10" s="242"/>
      <c r="G10" s="242"/>
      <c r="H10" s="242"/>
      <c r="I10" s="242"/>
    </row>
    <row r="11" spans="1:12" ht="26.25" customHeight="1">
      <c r="A11" s="240"/>
      <c r="B11" s="247"/>
      <c r="C11" s="242"/>
      <c r="D11" s="242"/>
      <c r="E11" s="242"/>
      <c r="F11" s="242"/>
      <c r="G11" s="242"/>
      <c r="H11" s="242"/>
      <c r="I11" s="242"/>
    </row>
    <row r="12" spans="1:12" ht="15" customHeight="1">
      <c r="A12" s="240"/>
      <c r="B12" s="79"/>
      <c r="C12" s="243" t="s">
        <v>228</v>
      </c>
      <c r="D12" s="244"/>
      <c r="E12" s="243" t="s">
        <v>229</v>
      </c>
      <c r="F12" s="244"/>
      <c r="G12" s="244"/>
      <c r="H12" s="244"/>
      <c r="I12" s="244"/>
    </row>
    <row r="13" spans="1:12" ht="24.75" customHeight="1">
      <c r="A13" s="240"/>
      <c r="B13" s="79" t="str">
        <f>CONCATENATE("Road Closed for ",Template!B5," on behalf of ",Template!B3,".")</f>
        <v>Road Closed for Choose Reason from Dropdown on behalf of Organisation Name.</v>
      </c>
      <c r="C13" s="244"/>
      <c r="D13" s="244"/>
      <c r="E13" s="244"/>
      <c r="F13" s="244"/>
      <c r="G13" s="244"/>
      <c r="H13" s="244"/>
      <c r="I13" s="244"/>
    </row>
    <row r="14" spans="1:12" ht="15" customHeight="1">
      <c r="A14" s="240"/>
      <c r="B14" s="79"/>
      <c r="C14" s="244"/>
      <c r="D14" s="244"/>
      <c r="E14" s="244"/>
      <c r="F14" s="244"/>
      <c r="G14" s="244"/>
      <c r="H14" s="244"/>
      <c r="I14" s="244"/>
      <c r="K14" s="10"/>
    </row>
    <row r="15" spans="1:12" ht="15" customHeight="1">
      <c r="A15" s="240"/>
      <c r="B15" s="78" t="s">
        <v>212</v>
      </c>
      <c r="C15" s="244"/>
      <c r="D15" s="244"/>
      <c r="E15" s="244"/>
      <c r="F15" s="244"/>
      <c r="G15" s="244"/>
      <c r="H15" s="244"/>
      <c r="I15" s="244"/>
      <c r="K15" s="10"/>
    </row>
    <row r="16" spans="1:12" ht="24.75" customHeight="1">
      <c r="A16" s="240"/>
      <c r="B16" s="80" t="str">
        <f>Template!N47</f>
        <v xml:space="preserve"> </v>
      </c>
      <c r="C16" s="244"/>
      <c r="D16" s="244"/>
      <c r="E16" s="244"/>
      <c r="F16" s="244"/>
      <c r="G16" s="244"/>
      <c r="H16" s="244"/>
      <c r="I16" s="244"/>
      <c r="K16" s="10"/>
    </row>
    <row r="17" spans="1:12" ht="15" customHeight="1">
      <c r="A17" s="240"/>
      <c r="B17" s="81"/>
      <c r="C17" s="244"/>
      <c r="D17" s="244"/>
      <c r="E17" s="244"/>
      <c r="F17" s="244"/>
      <c r="G17" s="244"/>
      <c r="H17" s="244"/>
      <c r="I17" s="244"/>
      <c r="K17" s="10"/>
    </row>
    <row r="18" spans="1:12" ht="15" customHeight="1">
      <c r="A18" s="240"/>
      <c r="B18" s="82" t="s">
        <v>84</v>
      </c>
      <c r="C18" s="244"/>
      <c r="D18" s="244"/>
      <c r="E18" s="244"/>
      <c r="F18" s="244"/>
      <c r="G18" s="244"/>
      <c r="H18" s="244"/>
      <c r="I18" s="244"/>
      <c r="K18" s="10"/>
    </row>
    <row r="19" spans="1:12" ht="30.75" customHeight="1" thickBot="1">
      <c r="A19" s="240"/>
      <c r="B19" s="83" t="str">
        <f>CONCATENATE("For further information please call Auckland Transport on 09 3553553, or visit our website www.aucklandtransport.govt.nz")</f>
        <v>For further information please call Auckland Transport on 09 3553553, or visit our website www.aucklandtransport.govt.nz</v>
      </c>
      <c r="C19" s="239" t="s">
        <v>230</v>
      </c>
      <c r="D19" s="239"/>
      <c r="E19" s="239"/>
      <c r="F19" s="239"/>
      <c r="G19" s="239"/>
      <c r="H19" s="239"/>
      <c r="I19" s="239"/>
    </row>
    <row r="20" spans="1:12" ht="13.5" customHeight="1">
      <c r="A20" s="209"/>
      <c r="B20" s="209"/>
      <c r="C20" s="209"/>
      <c r="D20" s="209"/>
      <c r="E20" s="209"/>
      <c r="F20" s="209"/>
      <c r="G20" s="209"/>
      <c r="H20" s="209"/>
      <c r="I20" s="209"/>
    </row>
    <row r="21" spans="1:12">
      <c r="B21" s="151" t="s">
        <v>195</v>
      </c>
      <c r="C21" s="151"/>
      <c r="D21" s="151"/>
      <c r="E21" s="151"/>
      <c r="F21" s="151"/>
      <c r="G21" s="151"/>
      <c r="H21" s="151"/>
      <c r="I21" s="151"/>
    </row>
    <row r="22" spans="1:12">
      <c r="B22" s="154" t="str">
        <f>CONCATENATE(Template!A65)</f>
        <v>New Zealand Herald</v>
      </c>
      <c r="C22" s="154"/>
      <c r="D22" s="154"/>
      <c r="E22" s="154"/>
      <c r="F22" s="154"/>
      <c r="G22" s="154"/>
      <c r="H22" s="154"/>
      <c r="I22" s="154"/>
    </row>
    <row r="23" spans="1:12">
      <c r="B23" s="153" t="str">
        <f>CONCATENATE(Template!A66)</f>
        <v>Approx $350 - $550 (weekday)</v>
      </c>
      <c r="C23" s="153"/>
      <c r="D23" s="153"/>
      <c r="E23" s="153"/>
      <c r="F23" s="153"/>
      <c r="G23" s="153"/>
      <c r="H23" s="153"/>
      <c r="I23" s="153"/>
    </row>
    <row r="24" spans="1:12">
      <c r="B24" s="153" t="str">
        <f>CONCATENATE(Template!A67)</f>
        <v>Approx $400 - $630 (Saturday)</v>
      </c>
      <c r="C24" s="153"/>
      <c r="D24" s="153"/>
      <c r="E24" s="153"/>
      <c r="F24" s="153"/>
      <c r="G24" s="153"/>
      <c r="H24" s="153"/>
      <c r="I24" s="153"/>
    </row>
    <row r="25" spans="1:12">
      <c r="B25" s="154" t="str">
        <f>CONCATENATE(Template!A68)</f>
        <v>Auckland Suburbans (eg Manukau Courier, Western Leader etc)</v>
      </c>
      <c r="C25" s="154"/>
      <c r="D25" s="154"/>
      <c r="E25" s="154"/>
      <c r="F25" s="154"/>
      <c r="G25" s="154"/>
      <c r="H25" s="154"/>
      <c r="I25" s="154"/>
    </row>
    <row r="26" spans="1:12">
      <c r="B26" s="153" t="str">
        <f>CONCATENATE(Template!A69)</f>
        <v>Approx $200 - $400</v>
      </c>
      <c r="C26" s="153"/>
      <c r="D26" s="153"/>
      <c r="E26" s="153"/>
      <c r="F26" s="153"/>
      <c r="G26" s="153"/>
      <c r="H26" s="153"/>
      <c r="I26" s="153"/>
    </row>
    <row r="27" spans="1:12" ht="15.75" thickBot="1">
      <c r="B27" s="150"/>
      <c r="C27" s="150"/>
      <c r="D27" s="150"/>
      <c r="E27" s="150"/>
      <c r="F27" s="150"/>
      <c r="G27" s="150"/>
      <c r="H27" s="150"/>
      <c r="I27" s="150"/>
    </row>
    <row r="28" spans="1:12" ht="15.75" thickBot="1">
      <c r="B28" s="248" t="s">
        <v>231</v>
      </c>
      <c r="C28" s="249"/>
      <c r="D28" s="249"/>
      <c r="E28" s="249"/>
      <c r="F28" s="249"/>
      <c r="G28" s="249"/>
      <c r="H28" s="250"/>
      <c r="J28" s="266" t="s">
        <v>232</v>
      </c>
      <c r="K28" s="266"/>
      <c r="L28" s="266"/>
    </row>
    <row r="29" spans="1:12" ht="15.75" thickBot="1">
      <c r="B29" s="85" t="s">
        <v>233</v>
      </c>
      <c r="C29" s="84"/>
      <c r="D29" s="270"/>
      <c r="E29" s="271"/>
      <c r="F29" s="271"/>
      <c r="G29" s="271"/>
      <c r="H29" s="272"/>
      <c r="J29" s="273" t="s">
        <v>234</v>
      </c>
      <c r="K29" s="274"/>
      <c r="L29" s="275"/>
    </row>
    <row r="30" spans="1:12" ht="15" customHeight="1" thickBot="1">
      <c r="B30" s="267" t="str">
        <f>J30</f>
        <v>Auto - Enter "Affected Rd/s Name", Auto - Enter "Affected Rd/s Name" Local Board Area
Choose Rd Name From Dropdown (Free Type Field).
From Input Start Date "DD/MM/YYYY" to Choose Date from Dropdown, Choose Time from Dropdown to Choose Time from Dropdown each day.
Road Closed for Choose Reason from Dropdown on behalf of Organisation Name.
Reference Number: AT/2019</v>
      </c>
      <c r="C30" s="12"/>
      <c r="D30" s="251" t="s">
        <v>235</v>
      </c>
      <c r="E30" s="252"/>
      <c r="F30" s="252"/>
      <c r="G30" s="252"/>
      <c r="H30" s="253"/>
      <c r="J30" s="276" t="str">
        <f>CONCATENATE(B5,CHAR(10),B6,CHAR(10),B10,CHAR(10),B13,CHAR(10),B16,CHAR(10),CONCATENATE("Reference Number: ",Template!B109))</f>
        <v>Auto - Enter "Affected Rd/s Name", Auto - Enter "Affected Rd/s Name" Local Board Area
Choose Rd Name From Dropdown (Free Type Field).
From Input Start Date "DD/MM/YYYY" to Choose Date from Dropdown, Choose Time from Dropdown to Choose Time from Dropdown each day.
Road Closed for Choose Reason from Dropdown on behalf of Organisation Name.
Reference Number: AT/2019</v>
      </c>
      <c r="K30" s="277"/>
      <c r="L30" s="278"/>
    </row>
    <row r="31" spans="1:12" ht="15.75" thickBot="1">
      <c r="B31" s="268"/>
      <c r="C31" s="12"/>
      <c r="D31" s="260" t="str">
        <f>+Template!B52</f>
        <v>Applicant</v>
      </c>
      <c r="E31" s="261"/>
      <c r="F31" s="261"/>
      <c r="G31" s="261"/>
      <c r="H31" s="262"/>
      <c r="J31" s="276"/>
      <c r="K31" s="277"/>
      <c r="L31" s="278"/>
    </row>
    <row r="32" spans="1:12" ht="15.75" thickBot="1">
      <c r="B32" s="268"/>
      <c r="C32" s="12"/>
      <c r="D32" s="260" t="str">
        <f>+Template!B53</f>
        <v>Company</v>
      </c>
      <c r="E32" s="261"/>
      <c r="F32" s="261"/>
      <c r="G32" s="261"/>
      <c r="H32" s="262"/>
      <c r="J32" s="276"/>
      <c r="K32" s="277"/>
      <c r="L32" s="278"/>
    </row>
    <row r="33" spans="2:12" ht="15.75" thickBot="1">
      <c r="B33" s="268"/>
      <c r="C33" s="12"/>
      <c r="D33" s="260" t="str">
        <f>+Template!B54</f>
        <v>Mail Address</v>
      </c>
      <c r="E33" s="261"/>
      <c r="F33" s="261"/>
      <c r="G33" s="261"/>
      <c r="H33" s="262"/>
      <c r="J33" s="276"/>
      <c r="K33" s="277"/>
      <c r="L33" s="278"/>
    </row>
    <row r="34" spans="2:12" ht="15.75" thickBot="1">
      <c r="B34" s="268"/>
      <c r="C34" s="12"/>
      <c r="D34" s="260" t="str">
        <f>+Template!B55</f>
        <v>PO</v>
      </c>
      <c r="E34" s="261"/>
      <c r="F34" s="261"/>
      <c r="G34" s="261"/>
      <c r="H34" s="262"/>
      <c r="J34" s="276"/>
      <c r="K34" s="277"/>
      <c r="L34" s="278"/>
    </row>
    <row r="35" spans="2:12" ht="15.75" thickBot="1">
      <c r="B35" s="268"/>
      <c r="C35" s="12"/>
      <c r="D35" s="260" t="str">
        <f>Template!B56</f>
        <v>@</v>
      </c>
      <c r="E35" s="261"/>
      <c r="F35" s="261"/>
      <c r="G35" s="261"/>
      <c r="H35" s="262"/>
      <c r="J35" s="276"/>
      <c r="K35" s="277"/>
      <c r="L35" s="278"/>
    </row>
    <row r="36" spans="2:12" ht="15.75" thickBot="1">
      <c r="B36" s="268"/>
      <c r="C36" s="12"/>
      <c r="D36" s="260"/>
      <c r="E36" s="261"/>
      <c r="F36" s="261"/>
      <c r="G36" s="261"/>
      <c r="H36" s="262"/>
      <c r="J36" s="276"/>
      <c r="K36" s="277"/>
      <c r="L36" s="278"/>
    </row>
    <row r="37" spans="2:12" ht="15" customHeight="1" thickBot="1">
      <c r="B37" s="268"/>
      <c r="C37" s="12"/>
      <c r="D37" s="254" t="str">
        <f>CONCATENATE(Template!A48,": ",Template!B48)</f>
        <v>Preferred Advertising Forum: NZ Herald</v>
      </c>
      <c r="E37" s="255"/>
      <c r="F37" s="255"/>
      <c r="G37" s="255"/>
      <c r="H37" s="256"/>
      <c r="J37" s="276"/>
      <c r="K37" s="277"/>
      <c r="L37" s="278"/>
    </row>
    <row r="38" spans="2:12" ht="15.75" thickBot="1">
      <c r="B38" s="268"/>
      <c r="C38" s="12"/>
      <c r="D38" s="254"/>
      <c r="E38" s="255"/>
      <c r="F38" s="255"/>
      <c r="G38" s="255"/>
      <c r="H38" s="256"/>
      <c r="J38" s="276"/>
      <c r="K38" s="277"/>
      <c r="L38" s="278"/>
    </row>
    <row r="39" spans="2:12" ht="15.75" thickBot="1">
      <c r="B39" s="268"/>
      <c r="C39" s="12"/>
      <c r="D39" s="257" t="str">
        <f>CONCATENATE(Template!A49,": ",Template!B49)</f>
        <v>Quantity/Frequency of Advertisment: 1 Advert</v>
      </c>
      <c r="E39" s="258"/>
      <c r="F39" s="258"/>
      <c r="G39" s="258"/>
      <c r="H39" s="259"/>
      <c r="J39" s="276"/>
      <c r="K39" s="277"/>
      <c r="L39" s="278"/>
    </row>
    <row r="40" spans="2:12" ht="15.75" thickBot="1">
      <c r="B40" s="268"/>
      <c r="C40" s="12"/>
      <c r="D40" s="257"/>
      <c r="E40" s="258"/>
      <c r="F40" s="258"/>
      <c r="G40" s="258"/>
      <c r="H40" s="259"/>
      <c r="J40" s="276"/>
      <c r="K40" s="277"/>
      <c r="L40" s="278"/>
    </row>
    <row r="41" spans="2:12" ht="15.75" thickBot="1">
      <c r="B41" s="268"/>
      <c r="C41" s="12"/>
      <c r="D41" s="260"/>
      <c r="E41" s="261"/>
      <c r="F41" s="261"/>
      <c r="G41" s="261"/>
      <c r="H41" s="262"/>
      <c r="J41" s="276"/>
      <c r="K41" s="277"/>
      <c r="L41" s="278"/>
    </row>
    <row r="42" spans="2:12" ht="15.75" thickBot="1">
      <c r="B42" s="268"/>
      <c r="C42" s="12"/>
      <c r="D42" s="260"/>
      <c r="E42" s="261"/>
      <c r="F42" s="261"/>
      <c r="G42" s="261"/>
      <c r="H42" s="262"/>
      <c r="J42" s="276"/>
      <c r="K42" s="277"/>
      <c r="L42" s="278"/>
    </row>
    <row r="43" spans="2:12" ht="15.75" thickBot="1">
      <c r="B43" s="269"/>
      <c r="C43" s="73"/>
      <c r="D43" s="263"/>
      <c r="E43" s="264"/>
      <c r="F43" s="264"/>
      <c r="G43" s="264"/>
      <c r="H43" s="265"/>
      <c r="J43" s="276"/>
      <c r="K43" s="277"/>
      <c r="L43" s="278"/>
    </row>
    <row r="44" spans="2:12">
      <c r="B44" s="150"/>
      <c r="C44" s="150"/>
      <c r="D44" s="150"/>
      <c r="E44" s="150"/>
      <c r="F44" s="150"/>
      <c r="G44" s="150"/>
      <c r="H44" s="150"/>
      <c r="I44" s="150"/>
    </row>
  </sheetData>
  <sheetProtection algorithmName="SHA-512" hashValue="I5xtwhP85TyEEd182K+5WMiSgE/F3eh6BzyfZn06N3+8GSZS2/BEbCCDDUnt2plVVBseBIzhJyj0DusluagDkg==" saltValue="AWvH2LvkrptMbQOtaHrR0w==" spinCount="100000" sheet="1" objects="1" scenarios="1"/>
  <mergeCells count="35">
    <mergeCell ref="J28:L28"/>
    <mergeCell ref="B30:B43"/>
    <mergeCell ref="D29:H29"/>
    <mergeCell ref="J29:L29"/>
    <mergeCell ref="J30:L43"/>
    <mergeCell ref="D41:H41"/>
    <mergeCell ref="D36:H36"/>
    <mergeCell ref="D31:H31"/>
    <mergeCell ref="D32:H32"/>
    <mergeCell ref="D33:H33"/>
    <mergeCell ref="D34:H34"/>
    <mergeCell ref="D35:H35"/>
    <mergeCell ref="B21:I21"/>
    <mergeCell ref="B28:H28"/>
    <mergeCell ref="B27:I27"/>
    <mergeCell ref="B44:I44"/>
    <mergeCell ref="B26:I26"/>
    <mergeCell ref="B23:I23"/>
    <mergeCell ref="B24:I24"/>
    <mergeCell ref="B25:I25"/>
    <mergeCell ref="B22:I22"/>
    <mergeCell ref="D30:H30"/>
    <mergeCell ref="D37:H38"/>
    <mergeCell ref="D39:H40"/>
    <mergeCell ref="D42:H42"/>
    <mergeCell ref="D43:H43"/>
    <mergeCell ref="A1:I1"/>
    <mergeCell ref="C19:I19"/>
    <mergeCell ref="A20:I20"/>
    <mergeCell ref="A2:A19"/>
    <mergeCell ref="C2:I11"/>
    <mergeCell ref="C12:D18"/>
    <mergeCell ref="E12:I18"/>
    <mergeCell ref="B6:B9"/>
    <mergeCell ref="B10:B11"/>
  </mergeCells>
  <conditionalFormatting sqref="J28">
    <cfRule type="expression" dxfId="1" priority="58">
      <formula>$B$30&lt;&gt;$J$30</formula>
    </cfRule>
  </conditionalFormatting>
  <conditionalFormatting sqref="B28:H43">
    <cfRule type="expression" dxfId="0" priority="59">
      <formula>NOT(ISBLANK(#REF!))</formula>
    </cfRule>
  </conditionalFormatting>
  <hyperlinks>
    <hyperlink ref="C12:D18" location="Template!B42" display="YES - Continue" xr:uid="{00000000-0004-0000-0200-000000000000}"/>
    <hyperlink ref="E12:I18" location="Template!A1" display="NO - Revise Details" xr:uid="{00000000-0004-0000-0200-000001000000}"/>
  </hyperlinks>
  <pageMargins left="0.7" right="0.7" top="0.75" bottom="0.75" header="0.3" footer="0.3"/>
  <pageSetup paperSize="9" orientation="portrait" r:id="rId1"/>
  <headerFooter>
    <oddFooter>&amp;C&amp;Z&amp;F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C12482"/>
  <sheetViews>
    <sheetView zoomScale="78" zoomScaleNormal="78" workbookViewId="0" xr3:uid="{51F8DEE0-4D01-5F28-A812-FC0BD7CAC4A5}"/>
  </sheetViews>
  <sheetFormatPr defaultRowHeight="15"/>
  <cols>
    <col min="2" max="2" width="32.28515625" customWidth="1"/>
    <col min="3" max="3" width="29" bestFit="1" customWidth="1"/>
    <col min="4" max="4" width="20.7109375" bestFit="1" customWidth="1"/>
    <col min="5" max="5" width="57.7109375" customWidth="1"/>
    <col min="6" max="6" width="25.42578125" customWidth="1"/>
    <col min="7" max="7" width="13.5703125" customWidth="1"/>
    <col min="8" max="8" width="12.28515625" bestFit="1" customWidth="1"/>
    <col min="11" max="11" width="30" style="17" bestFit="1" customWidth="1"/>
    <col min="12" max="13" width="30" bestFit="1" customWidth="1"/>
    <col min="14" max="14" width="22.85546875" customWidth="1"/>
  </cols>
  <sheetData>
    <row r="1" spans="1:13">
      <c r="A1" s="1" t="s">
        <v>236</v>
      </c>
      <c r="B1" s="1" t="s">
        <v>133</v>
      </c>
      <c r="C1" s="1" t="s">
        <v>237</v>
      </c>
      <c r="D1" s="1" t="s">
        <v>237</v>
      </c>
      <c r="E1" s="1" t="s">
        <v>238</v>
      </c>
      <c r="F1" s="1" t="s">
        <v>239</v>
      </c>
      <c r="G1" s="1"/>
      <c r="H1" s="1" t="s">
        <v>240</v>
      </c>
      <c r="J1" s="1"/>
      <c r="K1" s="35" t="s">
        <v>241</v>
      </c>
      <c r="L1" s="1" t="s">
        <v>242</v>
      </c>
      <c r="M1" s="1" t="s">
        <v>243</v>
      </c>
    </row>
    <row r="2" spans="1:13">
      <c r="A2">
        <v>53216</v>
      </c>
      <c r="B2" t="str">
        <f>IF(Template!B112&lt;&gt;"Insert New Rd Name",Template!B112,"Aaronville Way")</f>
        <v>Aaronville Way</v>
      </c>
      <c r="C2" t="str">
        <f>IF(Template!B113&lt;&gt;"Insert Suburb Name",Template!B113,"Otara")</f>
        <v>Otara</v>
      </c>
      <c r="D2" t="str">
        <f>IF(Template!B114&lt;&gt;"Insert Local Board Name",Template!B114,"Howick")</f>
        <v>Howick</v>
      </c>
      <c r="E2" s="2" t="s">
        <v>244</v>
      </c>
      <c r="F2" s="2" t="s">
        <v>245</v>
      </c>
      <c r="G2" s="2"/>
      <c r="H2" s="2" t="s">
        <v>155</v>
      </c>
      <c r="J2" t="s">
        <v>246</v>
      </c>
      <c r="K2" s="17" t="s">
        <v>152</v>
      </c>
      <c r="L2" s="17" t="s">
        <v>152</v>
      </c>
      <c r="M2" s="17" t="s">
        <v>152</v>
      </c>
    </row>
    <row r="3" spans="1:13">
      <c r="A3">
        <v>50660</v>
      </c>
      <c r="B3" t="s">
        <v>247</v>
      </c>
      <c r="C3" t="s">
        <v>248</v>
      </c>
      <c r="D3" t="s">
        <v>248</v>
      </c>
      <c r="E3" t="s">
        <v>249</v>
      </c>
      <c r="F3" t="s">
        <v>250</v>
      </c>
      <c r="G3" s="14"/>
      <c r="H3" t="s">
        <v>251</v>
      </c>
      <c r="J3" t="s">
        <v>252</v>
      </c>
      <c r="K3" s="17" t="s">
        <v>253</v>
      </c>
      <c r="L3" s="17" t="s">
        <v>253</v>
      </c>
      <c r="M3" s="17" t="s">
        <v>253</v>
      </c>
    </row>
    <row r="4" spans="1:13">
      <c r="A4">
        <v>35651</v>
      </c>
      <c r="B4" t="s">
        <v>254</v>
      </c>
      <c r="C4" t="s">
        <v>255</v>
      </c>
      <c r="D4" t="s">
        <v>256</v>
      </c>
      <c r="E4" t="s">
        <v>257</v>
      </c>
      <c r="F4" t="s">
        <v>258</v>
      </c>
      <c r="G4" s="14"/>
      <c r="H4" t="s">
        <v>259</v>
      </c>
      <c r="K4" s="17">
        <f ca="1">IF(Template!B28&lt;&gt;Template!N24,Template!B28,TODAY())</f>
        <v>43475</v>
      </c>
      <c r="L4" s="17">
        <f ca="1">IF(Template!B31&lt;&gt;'Drop Down'!K2,Template!B31,TODAY())</f>
        <v>43475</v>
      </c>
      <c r="M4" s="17" t="str">
        <f ca="1">IF(ISNA(Template!B34),TODAY(),Template!B34)</f>
        <v>Choose Date from Dropdown</v>
      </c>
    </row>
    <row r="5" spans="1:13">
      <c r="A5">
        <v>30002</v>
      </c>
      <c r="B5" t="s">
        <v>260</v>
      </c>
      <c r="C5" t="s">
        <v>261</v>
      </c>
      <c r="D5" t="s">
        <v>262</v>
      </c>
      <c r="F5" t="s">
        <v>263</v>
      </c>
      <c r="G5" s="14"/>
      <c r="H5" t="s">
        <v>264</v>
      </c>
      <c r="K5" s="17">
        <f ca="1">K4+1</f>
        <v>43476</v>
      </c>
      <c r="L5" s="17">
        <f ca="1">L4+1</f>
        <v>43476</v>
      </c>
      <c r="M5" s="17" t="e">
        <f ca="1">M4+1</f>
        <v>#VALUE!</v>
      </c>
    </row>
    <row r="6" spans="1:13">
      <c r="A6">
        <v>22001</v>
      </c>
      <c r="B6" t="s">
        <v>265</v>
      </c>
      <c r="C6" t="s">
        <v>266</v>
      </c>
      <c r="D6" t="s">
        <v>267</v>
      </c>
      <c r="F6" t="s">
        <v>268</v>
      </c>
      <c r="G6" s="14"/>
      <c r="H6" t="s">
        <v>269</v>
      </c>
      <c r="K6" s="17">
        <f t="shared" ref="K6:K69" ca="1" si="0">K5+1</f>
        <v>43477</v>
      </c>
      <c r="L6" s="17">
        <f t="shared" ref="L6:M69" ca="1" si="1">L5+1</f>
        <v>43477</v>
      </c>
      <c r="M6" s="17" t="e">
        <f t="shared" ca="1" si="1"/>
        <v>#VALUE!</v>
      </c>
    </row>
    <row r="7" spans="1:13">
      <c r="A7">
        <v>41154</v>
      </c>
      <c r="B7" t="s">
        <v>270</v>
      </c>
      <c r="C7" t="s">
        <v>271</v>
      </c>
      <c r="D7" t="s">
        <v>272</v>
      </c>
      <c r="F7" t="s">
        <v>273</v>
      </c>
      <c r="G7" s="14"/>
      <c r="H7" t="s">
        <v>274</v>
      </c>
      <c r="K7" s="17">
        <f t="shared" ca="1" si="0"/>
        <v>43478</v>
      </c>
      <c r="L7" s="17">
        <f t="shared" ca="1" si="1"/>
        <v>43478</v>
      </c>
      <c r="M7" s="17" t="e">
        <f t="shared" ca="1" si="1"/>
        <v>#VALUE!</v>
      </c>
    </row>
    <row r="8" spans="1:13">
      <c r="A8">
        <v>20747</v>
      </c>
      <c r="B8" t="s">
        <v>275</v>
      </c>
      <c r="C8" t="s">
        <v>276</v>
      </c>
      <c r="D8" t="s">
        <v>277</v>
      </c>
      <c r="E8" s="1" t="s">
        <v>278</v>
      </c>
      <c r="F8" t="s">
        <v>279</v>
      </c>
      <c r="G8" s="14"/>
      <c r="H8" t="s">
        <v>280</v>
      </c>
      <c r="K8" s="17">
        <f t="shared" ca="1" si="0"/>
        <v>43479</v>
      </c>
      <c r="L8" s="17">
        <f t="shared" ca="1" si="1"/>
        <v>43479</v>
      </c>
      <c r="M8" s="17" t="e">
        <f t="shared" ca="1" si="1"/>
        <v>#VALUE!</v>
      </c>
    </row>
    <row r="9" spans="1:13">
      <c r="A9">
        <v>30003</v>
      </c>
      <c r="B9" t="s">
        <v>281</v>
      </c>
      <c r="C9" t="s">
        <v>282</v>
      </c>
      <c r="D9" t="s">
        <v>283</v>
      </c>
      <c r="E9" s="2" t="s">
        <v>122</v>
      </c>
      <c r="F9" t="s">
        <v>284</v>
      </c>
      <c r="G9" s="14"/>
      <c r="H9" t="s">
        <v>285</v>
      </c>
      <c r="K9" s="17">
        <f t="shared" ca="1" si="0"/>
        <v>43480</v>
      </c>
      <c r="L9" s="17">
        <f t="shared" ca="1" si="1"/>
        <v>43480</v>
      </c>
      <c r="M9" s="17" t="e">
        <f t="shared" ca="1" si="1"/>
        <v>#VALUE!</v>
      </c>
    </row>
    <row r="10" spans="1:13">
      <c r="A10">
        <v>70001</v>
      </c>
      <c r="B10" t="s">
        <v>286</v>
      </c>
      <c r="C10" t="s">
        <v>287</v>
      </c>
      <c r="D10" t="s">
        <v>288</v>
      </c>
      <c r="E10" t="s">
        <v>289</v>
      </c>
      <c r="G10" s="14"/>
      <c r="H10" t="s">
        <v>290</v>
      </c>
      <c r="K10" s="17">
        <f t="shared" ca="1" si="0"/>
        <v>43481</v>
      </c>
      <c r="L10" s="17">
        <f t="shared" ca="1" si="1"/>
        <v>43481</v>
      </c>
      <c r="M10" s="17" t="e">
        <f t="shared" ca="1" si="1"/>
        <v>#VALUE!</v>
      </c>
    </row>
    <row r="11" spans="1:13">
      <c r="A11">
        <v>11197</v>
      </c>
      <c r="B11" t="s">
        <v>291</v>
      </c>
      <c r="C11" t="s">
        <v>292</v>
      </c>
      <c r="D11" t="s">
        <v>293</v>
      </c>
      <c r="E11" t="s">
        <v>294</v>
      </c>
      <c r="G11" s="14"/>
      <c r="H11" t="s">
        <v>295</v>
      </c>
      <c r="K11" s="17">
        <f t="shared" ca="1" si="0"/>
        <v>43482</v>
      </c>
      <c r="L11" s="17">
        <f t="shared" ca="1" si="1"/>
        <v>43482</v>
      </c>
      <c r="M11" s="17" t="e">
        <f t="shared" ca="1" si="1"/>
        <v>#VALUE!</v>
      </c>
    </row>
    <row r="12" spans="1:13">
      <c r="A12">
        <v>40186</v>
      </c>
      <c r="B12" t="s">
        <v>296</v>
      </c>
      <c r="C12" t="s">
        <v>297</v>
      </c>
      <c r="D12" t="s">
        <v>272</v>
      </c>
      <c r="E12" t="s">
        <v>298</v>
      </c>
      <c r="F12" s="1" t="s">
        <v>58</v>
      </c>
      <c r="G12" s="14"/>
      <c r="H12" t="s">
        <v>299</v>
      </c>
      <c r="K12" s="17">
        <f t="shared" ca="1" si="0"/>
        <v>43483</v>
      </c>
      <c r="L12" s="17">
        <f t="shared" ca="1" si="1"/>
        <v>43483</v>
      </c>
      <c r="M12" s="17" t="e">
        <f t="shared" ca="1" si="1"/>
        <v>#VALUE!</v>
      </c>
    </row>
    <row r="13" spans="1:13">
      <c r="A13">
        <v>50661</v>
      </c>
      <c r="B13" t="s">
        <v>300</v>
      </c>
      <c r="C13" t="s">
        <v>301</v>
      </c>
      <c r="D13" t="s">
        <v>302</v>
      </c>
      <c r="E13" t="s">
        <v>303</v>
      </c>
      <c r="F13" s="2" t="s">
        <v>141</v>
      </c>
      <c r="G13" s="14"/>
      <c r="H13" t="s">
        <v>304</v>
      </c>
      <c r="K13" s="17">
        <f t="shared" ca="1" si="0"/>
        <v>43484</v>
      </c>
      <c r="L13" s="17">
        <f t="shared" ca="1" si="1"/>
        <v>43484</v>
      </c>
      <c r="M13" s="17" t="e">
        <f t="shared" ca="1" si="1"/>
        <v>#VALUE!</v>
      </c>
    </row>
    <row r="14" spans="1:13">
      <c r="A14">
        <v>50662</v>
      </c>
      <c r="B14" t="s">
        <v>305</v>
      </c>
      <c r="C14" t="s">
        <v>306</v>
      </c>
      <c r="D14" t="s">
        <v>306</v>
      </c>
      <c r="E14" t="s">
        <v>307</v>
      </c>
      <c r="F14" t="s">
        <v>308</v>
      </c>
      <c r="G14" s="14"/>
      <c r="H14" t="s">
        <v>309</v>
      </c>
      <c r="K14" s="17">
        <f t="shared" ca="1" si="0"/>
        <v>43485</v>
      </c>
      <c r="L14" s="17">
        <f t="shared" ca="1" si="1"/>
        <v>43485</v>
      </c>
      <c r="M14" s="17" t="e">
        <f t="shared" ca="1" si="1"/>
        <v>#VALUE!</v>
      </c>
    </row>
    <row r="15" spans="1:13">
      <c r="A15">
        <v>53590</v>
      </c>
      <c r="B15" t="s">
        <v>310</v>
      </c>
      <c r="C15" t="s">
        <v>248</v>
      </c>
      <c r="D15" t="s">
        <v>248</v>
      </c>
      <c r="E15" t="s">
        <v>311</v>
      </c>
      <c r="F15" t="s">
        <v>312</v>
      </c>
      <c r="G15" s="14"/>
      <c r="H15" t="s">
        <v>158</v>
      </c>
      <c r="K15" s="17">
        <f t="shared" ca="1" si="0"/>
        <v>43486</v>
      </c>
      <c r="L15" s="17">
        <f t="shared" ca="1" si="1"/>
        <v>43486</v>
      </c>
      <c r="M15" s="17" t="e">
        <f t="shared" ca="1" si="1"/>
        <v>#VALUE!</v>
      </c>
    </row>
    <row r="16" spans="1:13">
      <c r="A16">
        <v>20054</v>
      </c>
      <c r="B16" t="s">
        <v>313</v>
      </c>
      <c r="C16" t="s">
        <v>314</v>
      </c>
      <c r="D16" t="s">
        <v>277</v>
      </c>
      <c r="E16" t="s">
        <v>315</v>
      </c>
      <c r="G16" s="14"/>
      <c r="H16" t="s">
        <v>162</v>
      </c>
      <c r="K16" s="17">
        <f t="shared" ca="1" si="0"/>
        <v>43487</v>
      </c>
      <c r="L16" s="17">
        <f t="shared" ca="1" si="1"/>
        <v>43487</v>
      </c>
      <c r="M16" s="17" t="e">
        <f t="shared" ca="1" si="1"/>
        <v>#VALUE!</v>
      </c>
    </row>
    <row r="17" spans="1:13">
      <c r="A17">
        <v>50663</v>
      </c>
      <c r="B17" t="s">
        <v>316</v>
      </c>
      <c r="C17" t="s">
        <v>306</v>
      </c>
      <c r="D17" t="s">
        <v>306</v>
      </c>
      <c r="E17" t="s">
        <v>317</v>
      </c>
      <c r="G17" s="14"/>
      <c r="H17" t="s">
        <v>318</v>
      </c>
      <c r="K17" s="17">
        <f t="shared" ca="1" si="0"/>
        <v>43488</v>
      </c>
      <c r="L17" s="17">
        <f t="shared" ca="1" si="1"/>
        <v>43488</v>
      </c>
      <c r="M17" s="17" t="e">
        <f t="shared" ca="1" si="1"/>
        <v>#VALUE!</v>
      </c>
    </row>
    <row r="18" spans="1:13">
      <c r="A18">
        <v>30004</v>
      </c>
      <c r="B18" t="s">
        <v>319</v>
      </c>
      <c r="C18" t="s">
        <v>320</v>
      </c>
      <c r="D18" t="s">
        <v>321</v>
      </c>
      <c r="E18" t="s">
        <v>322</v>
      </c>
      <c r="F18" s="5"/>
      <c r="G18" s="14"/>
      <c r="H18" t="s">
        <v>323</v>
      </c>
      <c r="K18" s="17">
        <f t="shared" ca="1" si="0"/>
        <v>43489</v>
      </c>
      <c r="L18" s="17">
        <f t="shared" ca="1" si="1"/>
        <v>43489</v>
      </c>
      <c r="M18" s="17" t="e">
        <f t="shared" ca="1" si="1"/>
        <v>#VALUE!</v>
      </c>
    </row>
    <row r="19" spans="1:13">
      <c r="A19">
        <v>22963</v>
      </c>
      <c r="B19" t="s">
        <v>324</v>
      </c>
      <c r="C19" t="s">
        <v>325</v>
      </c>
      <c r="D19" t="s">
        <v>326</v>
      </c>
      <c r="E19" t="s">
        <v>327</v>
      </c>
      <c r="G19" s="14"/>
      <c r="H19" t="s">
        <v>328</v>
      </c>
      <c r="K19" s="17">
        <f t="shared" ca="1" si="0"/>
        <v>43490</v>
      </c>
      <c r="L19" s="17">
        <f t="shared" ca="1" si="1"/>
        <v>43490</v>
      </c>
      <c r="M19" s="17" t="e">
        <f t="shared" ca="1" si="1"/>
        <v>#VALUE!</v>
      </c>
    </row>
    <row r="20" spans="1:13" ht="14.45" customHeight="1">
      <c r="A20">
        <v>53365</v>
      </c>
      <c r="B20" t="s">
        <v>329</v>
      </c>
      <c r="C20" t="s">
        <v>248</v>
      </c>
      <c r="D20" t="s">
        <v>248</v>
      </c>
      <c r="E20" t="s">
        <v>330</v>
      </c>
      <c r="F20" s="1" t="s">
        <v>41</v>
      </c>
      <c r="G20" s="14"/>
      <c r="H20" t="s">
        <v>331</v>
      </c>
      <c r="K20" s="17">
        <f t="shared" ca="1" si="0"/>
        <v>43491</v>
      </c>
      <c r="L20" s="17">
        <f t="shared" ca="1" si="1"/>
        <v>43491</v>
      </c>
      <c r="M20" s="17" t="e">
        <f t="shared" ca="1" si="1"/>
        <v>#VALUE!</v>
      </c>
    </row>
    <row r="21" spans="1:13">
      <c r="A21">
        <v>30005</v>
      </c>
      <c r="B21" t="s">
        <v>332</v>
      </c>
      <c r="C21" t="s">
        <v>333</v>
      </c>
      <c r="D21" t="s">
        <v>283</v>
      </c>
      <c r="E21" t="s">
        <v>334</v>
      </c>
      <c r="F21" t="s">
        <v>130</v>
      </c>
      <c r="G21" s="14"/>
      <c r="H21" t="s">
        <v>335</v>
      </c>
      <c r="K21" s="17">
        <f t="shared" ca="1" si="0"/>
        <v>43492</v>
      </c>
      <c r="L21" s="17">
        <f t="shared" ca="1" si="1"/>
        <v>43492</v>
      </c>
      <c r="M21" s="17" t="e">
        <f t="shared" ca="1" si="1"/>
        <v>#VALUE!</v>
      </c>
    </row>
    <row r="22" spans="1:13">
      <c r="A22">
        <v>52874</v>
      </c>
      <c r="B22" t="s">
        <v>336</v>
      </c>
      <c r="C22" t="s">
        <v>337</v>
      </c>
      <c r="D22" t="s">
        <v>338</v>
      </c>
      <c r="E22" t="s">
        <v>339</v>
      </c>
      <c r="F22" t="s">
        <v>340</v>
      </c>
      <c r="G22" s="14"/>
      <c r="H22" t="s">
        <v>341</v>
      </c>
      <c r="K22" s="17">
        <f t="shared" ca="1" si="0"/>
        <v>43493</v>
      </c>
      <c r="L22" s="17">
        <f t="shared" ca="1" si="1"/>
        <v>43493</v>
      </c>
      <c r="M22" s="17" t="e">
        <f t="shared" ca="1" si="1"/>
        <v>#VALUE!</v>
      </c>
    </row>
    <row r="23" spans="1:13">
      <c r="A23">
        <v>30006</v>
      </c>
      <c r="B23" t="s">
        <v>342</v>
      </c>
      <c r="C23" t="s">
        <v>343</v>
      </c>
      <c r="D23" t="s">
        <v>283</v>
      </c>
      <c r="E23" t="s">
        <v>344</v>
      </c>
      <c r="F23" t="s">
        <v>345</v>
      </c>
      <c r="G23" s="14"/>
      <c r="H23" t="s">
        <v>346</v>
      </c>
      <c r="K23" s="17">
        <f t="shared" ca="1" si="0"/>
        <v>43494</v>
      </c>
      <c r="L23" s="17">
        <f t="shared" ca="1" si="1"/>
        <v>43494</v>
      </c>
      <c r="M23" s="17" t="e">
        <f t="shared" ca="1" si="1"/>
        <v>#VALUE!</v>
      </c>
    </row>
    <row r="24" spans="1:13">
      <c r="A24">
        <v>22233</v>
      </c>
      <c r="B24" t="s">
        <v>347</v>
      </c>
      <c r="C24" t="s">
        <v>348</v>
      </c>
      <c r="D24" t="s">
        <v>349</v>
      </c>
      <c r="E24" t="s">
        <v>350</v>
      </c>
      <c r="F24" t="s">
        <v>351</v>
      </c>
      <c r="G24" s="14"/>
      <c r="H24" t="s">
        <v>352</v>
      </c>
      <c r="K24" s="17">
        <f t="shared" ca="1" si="0"/>
        <v>43495</v>
      </c>
      <c r="L24" s="17">
        <f t="shared" ca="1" si="1"/>
        <v>43495</v>
      </c>
      <c r="M24" s="17" t="e">
        <f t="shared" ca="1" si="1"/>
        <v>#VALUE!</v>
      </c>
    </row>
    <row r="25" spans="1:13">
      <c r="A25">
        <v>52980</v>
      </c>
      <c r="B25" t="s">
        <v>353</v>
      </c>
      <c r="C25" t="s">
        <v>354</v>
      </c>
      <c r="D25" t="s">
        <v>306</v>
      </c>
      <c r="E25" t="s">
        <v>355</v>
      </c>
      <c r="F25" t="s">
        <v>356</v>
      </c>
      <c r="G25" s="14"/>
      <c r="H25" t="s">
        <v>357</v>
      </c>
      <c r="K25" s="17">
        <f t="shared" ca="1" si="0"/>
        <v>43496</v>
      </c>
      <c r="L25" s="17">
        <f t="shared" ca="1" si="1"/>
        <v>43496</v>
      </c>
      <c r="M25" s="17" t="e">
        <f t="shared" ca="1" si="1"/>
        <v>#VALUE!</v>
      </c>
    </row>
    <row r="26" spans="1:13">
      <c r="A26">
        <v>10001</v>
      </c>
      <c r="B26" t="s">
        <v>358</v>
      </c>
      <c r="C26" t="s">
        <v>359</v>
      </c>
      <c r="D26" t="s">
        <v>293</v>
      </c>
      <c r="E26" t="s">
        <v>360</v>
      </c>
      <c r="G26" s="14"/>
      <c r="H26" t="s">
        <v>361</v>
      </c>
      <c r="K26" s="17">
        <f t="shared" ca="1" si="0"/>
        <v>43497</v>
      </c>
      <c r="L26" s="17">
        <f t="shared" ca="1" si="1"/>
        <v>43497</v>
      </c>
      <c r="M26" s="17" t="e">
        <f t="shared" ca="1" si="1"/>
        <v>#VALUE!</v>
      </c>
    </row>
    <row r="27" spans="1:13">
      <c r="A27">
        <v>33210</v>
      </c>
      <c r="B27" t="s">
        <v>362</v>
      </c>
      <c r="C27" t="s">
        <v>363</v>
      </c>
      <c r="D27" t="s">
        <v>321</v>
      </c>
      <c r="E27" t="s">
        <v>364</v>
      </c>
      <c r="G27" s="14"/>
      <c r="H27" t="s">
        <v>365</v>
      </c>
      <c r="K27" s="17">
        <f t="shared" ca="1" si="0"/>
        <v>43498</v>
      </c>
      <c r="L27" s="17">
        <f t="shared" ca="1" si="1"/>
        <v>43498</v>
      </c>
      <c r="M27" s="17" t="e">
        <f t="shared" ca="1" si="1"/>
        <v>#VALUE!</v>
      </c>
    </row>
    <row r="28" spans="1:13">
      <c r="A28">
        <v>22510</v>
      </c>
      <c r="B28" t="s">
        <v>366</v>
      </c>
      <c r="C28" t="s">
        <v>276</v>
      </c>
      <c r="D28" t="s">
        <v>277</v>
      </c>
      <c r="G28" s="14"/>
      <c r="H28" t="s">
        <v>367</v>
      </c>
      <c r="K28" s="17">
        <f t="shared" ca="1" si="0"/>
        <v>43499</v>
      </c>
      <c r="L28" s="17">
        <f t="shared" ca="1" si="1"/>
        <v>43499</v>
      </c>
      <c r="M28" s="17" t="e">
        <f t="shared" ca="1" si="1"/>
        <v>#VALUE!</v>
      </c>
    </row>
    <row r="29" spans="1:13">
      <c r="A29">
        <v>50664</v>
      </c>
      <c r="B29" t="s">
        <v>368</v>
      </c>
      <c r="C29" t="s">
        <v>306</v>
      </c>
      <c r="D29" t="s">
        <v>306</v>
      </c>
      <c r="F29" s="6"/>
      <c r="G29" s="69"/>
      <c r="H29" t="s">
        <v>369</v>
      </c>
      <c r="K29" s="17">
        <f t="shared" ca="1" si="0"/>
        <v>43500</v>
      </c>
      <c r="L29" s="17">
        <f t="shared" ca="1" si="1"/>
        <v>43500</v>
      </c>
      <c r="M29" s="17" t="e">
        <f t="shared" ca="1" si="1"/>
        <v>#VALUE!</v>
      </c>
    </row>
    <row r="30" spans="1:13">
      <c r="A30">
        <v>53137</v>
      </c>
      <c r="B30" t="s">
        <v>370</v>
      </c>
      <c r="C30" t="s">
        <v>371</v>
      </c>
      <c r="D30" t="s">
        <v>306</v>
      </c>
      <c r="F30" s="70"/>
      <c r="G30" s="69"/>
      <c r="H30" t="s">
        <v>372</v>
      </c>
      <c r="K30" s="17">
        <f t="shared" ca="1" si="0"/>
        <v>43501</v>
      </c>
      <c r="L30" s="17">
        <f t="shared" ca="1" si="1"/>
        <v>43501</v>
      </c>
      <c r="M30" s="17" t="e">
        <f t="shared" ca="1" si="1"/>
        <v>#VALUE!</v>
      </c>
    </row>
    <row r="31" spans="1:13">
      <c r="A31">
        <v>50665</v>
      </c>
      <c r="B31" t="s">
        <v>373</v>
      </c>
      <c r="C31" t="s">
        <v>374</v>
      </c>
      <c r="D31" t="s">
        <v>306</v>
      </c>
      <c r="E31" s="2"/>
      <c r="F31" s="70"/>
      <c r="G31" s="69"/>
      <c r="H31" t="s">
        <v>375</v>
      </c>
      <c r="K31" s="17">
        <f t="shared" ca="1" si="0"/>
        <v>43502</v>
      </c>
      <c r="L31" s="17">
        <f t="shared" ca="1" si="1"/>
        <v>43502</v>
      </c>
      <c r="M31" s="17" t="e">
        <f t="shared" ca="1" si="1"/>
        <v>#VALUE!</v>
      </c>
    </row>
    <row r="32" spans="1:13">
      <c r="A32">
        <v>33211</v>
      </c>
      <c r="B32" t="s">
        <v>376</v>
      </c>
      <c r="C32" t="s">
        <v>377</v>
      </c>
      <c r="D32" t="s">
        <v>378</v>
      </c>
      <c r="F32" s="70"/>
      <c r="G32" s="69"/>
      <c r="H32" t="s">
        <v>379</v>
      </c>
      <c r="K32" s="17">
        <f t="shared" ca="1" si="0"/>
        <v>43503</v>
      </c>
      <c r="L32" s="17">
        <f t="shared" ca="1" si="1"/>
        <v>43503</v>
      </c>
      <c r="M32" s="17" t="e">
        <f t="shared" ca="1" si="1"/>
        <v>#VALUE!</v>
      </c>
    </row>
    <row r="33" spans="1:13">
      <c r="A33">
        <v>30007</v>
      </c>
      <c r="B33" t="s">
        <v>380</v>
      </c>
      <c r="C33" t="s">
        <v>381</v>
      </c>
      <c r="D33" t="s">
        <v>382</v>
      </c>
      <c r="F33" s="6"/>
      <c r="G33" s="69"/>
      <c r="H33" t="s">
        <v>383</v>
      </c>
      <c r="K33" s="17">
        <f t="shared" ca="1" si="0"/>
        <v>43504</v>
      </c>
      <c r="L33" s="17">
        <f t="shared" ca="1" si="1"/>
        <v>43504</v>
      </c>
      <c r="M33" s="17" t="e">
        <f t="shared" ca="1" si="1"/>
        <v>#VALUE!</v>
      </c>
    </row>
    <row r="34" spans="1:13">
      <c r="A34">
        <v>30008</v>
      </c>
      <c r="B34" t="s">
        <v>384</v>
      </c>
      <c r="C34" t="s">
        <v>282</v>
      </c>
      <c r="D34" t="s">
        <v>262</v>
      </c>
      <c r="G34" s="14"/>
      <c r="H34" t="s">
        <v>385</v>
      </c>
      <c r="K34" s="17">
        <f t="shared" ca="1" si="0"/>
        <v>43505</v>
      </c>
      <c r="L34" s="17">
        <f t="shared" ca="1" si="1"/>
        <v>43505</v>
      </c>
      <c r="M34" s="17" t="e">
        <f t="shared" ca="1" si="1"/>
        <v>#VALUE!</v>
      </c>
    </row>
    <row r="35" spans="1:13">
      <c r="A35">
        <v>53202</v>
      </c>
      <c r="B35" t="s">
        <v>386</v>
      </c>
      <c r="C35" t="s">
        <v>248</v>
      </c>
      <c r="D35" t="s">
        <v>248</v>
      </c>
      <c r="G35" s="14"/>
      <c r="H35" t="s">
        <v>387</v>
      </c>
      <c r="K35" s="17">
        <f t="shared" ca="1" si="0"/>
        <v>43506</v>
      </c>
      <c r="L35" s="17">
        <f t="shared" ca="1" si="1"/>
        <v>43506</v>
      </c>
      <c r="M35" s="17" t="e">
        <f t="shared" ca="1" si="1"/>
        <v>#VALUE!</v>
      </c>
    </row>
    <row r="36" spans="1:13">
      <c r="A36">
        <v>30009</v>
      </c>
      <c r="B36" t="s">
        <v>388</v>
      </c>
      <c r="C36" t="s">
        <v>389</v>
      </c>
      <c r="D36" t="s">
        <v>321</v>
      </c>
      <c r="G36" s="14"/>
      <c r="H36" t="s">
        <v>390</v>
      </c>
      <c r="K36" s="17">
        <f t="shared" ca="1" si="0"/>
        <v>43507</v>
      </c>
      <c r="L36" s="17">
        <f t="shared" ca="1" si="1"/>
        <v>43507</v>
      </c>
      <c r="M36" s="17" t="e">
        <f t="shared" ca="1" si="1"/>
        <v>#VALUE!</v>
      </c>
    </row>
    <row r="37" spans="1:13">
      <c r="A37">
        <v>41153</v>
      </c>
      <c r="B37" t="s">
        <v>391</v>
      </c>
      <c r="C37" t="s">
        <v>392</v>
      </c>
      <c r="D37" t="s">
        <v>393</v>
      </c>
      <c r="G37" s="14"/>
      <c r="H37" t="s">
        <v>394</v>
      </c>
      <c r="K37" s="17">
        <f t="shared" ca="1" si="0"/>
        <v>43508</v>
      </c>
      <c r="L37" s="17">
        <f t="shared" ca="1" si="1"/>
        <v>43508</v>
      </c>
      <c r="M37" s="17" t="e">
        <f t="shared" ca="1" si="1"/>
        <v>#VALUE!</v>
      </c>
    </row>
    <row r="38" spans="1:13">
      <c r="A38">
        <v>70910</v>
      </c>
      <c r="B38" t="s">
        <v>395</v>
      </c>
      <c r="C38" t="s">
        <v>396</v>
      </c>
      <c r="D38" t="s">
        <v>288</v>
      </c>
      <c r="G38" s="14"/>
      <c r="H38" t="s">
        <v>397</v>
      </c>
      <c r="K38" s="17">
        <f t="shared" ca="1" si="0"/>
        <v>43509</v>
      </c>
      <c r="L38" s="17">
        <f t="shared" ca="1" si="1"/>
        <v>43509</v>
      </c>
      <c r="M38" s="17" t="e">
        <f t="shared" ca="1" si="1"/>
        <v>#VALUE!</v>
      </c>
    </row>
    <row r="39" spans="1:13">
      <c r="A39">
        <v>50666</v>
      </c>
      <c r="B39" t="s">
        <v>398</v>
      </c>
      <c r="C39" t="s">
        <v>248</v>
      </c>
      <c r="D39" t="s">
        <v>248</v>
      </c>
      <c r="G39" s="14"/>
      <c r="H39" t="s">
        <v>399</v>
      </c>
      <c r="K39" s="17">
        <f t="shared" ca="1" si="0"/>
        <v>43510</v>
      </c>
      <c r="L39" s="17">
        <f t="shared" ca="1" si="1"/>
        <v>43510</v>
      </c>
      <c r="M39" s="17" t="e">
        <f t="shared" ca="1" si="1"/>
        <v>#VALUE!</v>
      </c>
    </row>
    <row r="40" spans="1:13">
      <c r="A40">
        <v>70812</v>
      </c>
      <c r="B40" t="s">
        <v>400</v>
      </c>
      <c r="C40" t="s">
        <v>396</v>
      </c>
      <c r="D40" t="s">
        <v>288</v>
      </c>
      <c r="G40" s="14"/>
      <c r="H40" t="s">
        <v>401</v>
      </c>
      <c r="K40" s="17">
        <f t="shared" ca="1" si="0"/>
        <v>43511</v>
      </c>
      <c r="L40" s="17">
        <f t="shared" ca="1" si="1"/>
        <v>43511</v>
      </c>
      <c r="M40" s="17" t="e">
        <f t="shared" ca="1" si="1"/>
        <v>#VALUE!</v>
      </c>
    </row>
    <row r="41" spans="1:13">
      <c r="A41">
        <v>70002</v>
      </c>
      <c r="B41" t="s">
        <v>402</v>
      </c>
      <c r="C41" t="s">
        <v>396</v>
      </c>
      <c r="D41" t="s">
        <v>288</v>
      </c>
      <c r="G41" s="14"/>
      <c r="H41" t="s">
        <v>403</v>
      </c>
      <c r="K41" s="17">
        <f t="shared" ca="1" si="0"/>
        <v>43512</v>
      </c>
      <c r="L41" s="17">
        <f t="shared" ca="1" si="1"/>
        <v>43512</v>
      </c>
      <c r="M41" s="17" t="e">
        <f t="shared" ca="1" si="1"/>
        <v>#VALUE!</v>
      </c>
    </row>
    <row r="42" spans="1:13">
      <c r="A42">
        <v>11189</v>
      </c>
      <c r="B42" t="s">
        <v>404</v>
      </c>
      <c r="C42" t="s">
        <v>405</v>
      </c>
      <c r="D42" t="s">
        <v>293</v>
      </c>
      <c r="G42" s="14"/>
      <c r="H42" t="s">
        <v>406</v>
      </c>
      <c r="K42" s="17">
        <f t="shared" ca="1" si="0"/>
        <v>43513</v>
      </c>
      <c r="L42" s="17">
        <f t="shared" ca="1" si="1"/>
        <v>43513</v>
      </c>
      <c r="M42" s="17" t="e">
        <f t="shared" ca="1" si="1"/>
        <v>#VALUE!</v>
      </c>
    </row>
    <row r="43" spans="1:13">
      <c r="A43">
        <v>50667</v>
      </c>
      <c r="B43" t="s">
        <v>407</v>
      </c>
      <c r="C43" t="s">
        <v>354</v>
      </c>
      <c r="D43" t="s">
        <v>306</v>
      </c>
      <c r="G43" s="14"/>
      <c r="H43" t="s">
        <v>408</v>
      </c>
      <c r="K43" s="17">
        <f t="shared" ca="1" si="0"/>
        <v>43514</v>
      </c>
      <c r="L43" s="17">
        <f t="shared" ca="1" si="1"/>
        <v>43514</v>
      </c>
      <c r="M43" s="17" t="e">
        <f t="shared" ca="1" si="1"/>
        <v>#VALUE!</v>
      </c>
    </row>
    <row r="44" spans="1:13">
      <c r="A44">
        <v>50668</v>
      </c>
      <c r="B44" t="s">
        <v>409</v>
      </c>
      <c r="C44" t="s">
        <v>248</v>
      </c>
      <c r="D44" t="s">
        <v>248</v>
      </c>
      <c r="G44" s="14"/>
      <c r="H44" t="s">
        <v>410</v>
      </c>
      <c r="K44" s="17">
        <f t="shared" ca="1" si="0"/>
        <v>43515</v>
      </c>
      <c r="L44" s="17">
        <f t="shared" ca="1" si="1"/>
        <v>43515</v>
      </c>
      <c r="M44" s="17" t="e">
        <f t="shared" ca="1" si="1"/>
        <v>#VALUE!</v>
      </c>
    </row>
    <row r="45" spans="1:13">
      <c r="A45">
        <v>50669</v>
      </c>
      <c r="B45" t="s">
        <v>411</v>
      </c>
      <c r="C45" t="s">
        <v>306</v>
      </c>
      <c r="D45" t="s">
        <v>306</v>
      </c>
      <c r="G45" s="14"/>
      <c r="H45" t="s">
        <v>412</v>
      </c>
      <c r="K45" s="17">
        <f t="shared" ca="1" si="0"/>
        <v>43516</v>
      </c>
      <c r="L45" s="17">
        <f t="shared" ca="1" si="1"/>
        <v>43516</v>
      </c>
      <c r="M45" s="17" t="e">
        <f t="shared" ca="1" si="1"/>
        <v>#VALUE!</v>
      </c>
    </row>
    <row r="46" spans="1:13">
      <c r="A46">
        <v>41152</v>
      </c>
      <c r="B46" t="s">
        <v>413</v>
      </c>
      <c r="C46" t="s">
        <v>414</v>
      </c>
      <c r="D46" t="s">
        <v>382</v>
      </c>
      <c r="G46" s="14"/>
      <c r="H46" t="s">
        <v>415</v>
      </c>
      <c r="K46" s="17">
        <f t="shared" ca="1" si="0"/>
        <v>43517</v>
      </c>
      <c r="L46" s="17">
        <f t="shared" ca="1" si="1"/>
        <v>43517</v>
      </c>
      <c r="M46" s="17" t="e">
        <f t="shared" ca="1" si="1"/>
        <v>#VALUE!</v>
      </c>
    </row>
    <row r="47" spans="1:13">
      <c r="A47">
        <v>30010</v>
      </c>
      <c r="B47" t="s">
        <v>416</v>
      </c>
      <c r="C47" t="s">
        <v>417</v>
      </c>
      <c r="D47" t="s">
        <v>382</v>
      </c>
      <c r="G47" s="14"/>
      <c r="H47" t="s">
        <v>418</v>
      </c>
      <c r="K47" s="17">
        <f t="shared" ca="1" si="0"/>
        <v>43518</v>
      </c>
      <c r="L47" s="17">
        <f t="shared" ca="1" si="1"/>
        <v>43518</v>
      </c>
      <c r="M47" s="17" t="e">
        <f t="shared" ca="1" si="1"/>
        <v>#VALUE!</v>
      </c>
    </row>
    <row r="48" spans="1:13">
      <c r="A48">
        <v>50670</v>
      </c>
      <c r="B48" t="s">
        <v>419</v>
      </c>
      <c r="C48" t="s">
        <v>248</v>
      </c>
      <c r="D48" t="s">
        <v>248</v>
      </c>
      <c r="G48" s="14"/>
      <c r="H48" t="s">
        <v>420</v>
      </c>
      <c r="K48" s="17">
        <f t="shared" ca="1" si="0"/>
        <v>43519</v>
      </c>
      <c r="L48" s="17">
        <f t="shared" ca="1" si="1"/>
        <v>43519</v>
      </c>
      <c r="M48" s="17" t="e">
        <f t="shared" ca="1" si="1"/>
        <v>#VALUE!</v>
      </c>
    </row>
    <row r="49" spans="1:13">
      <c r="A49">
        <v>30011</v>
      </c>
      <c r="B49" t="s">
        <v>421</v>
      </c>
      <c r="C49" t="s">
        <v>422</v>
      </c>
      <c r="D49" t="s">
        <v>262</v>
      </c>
      <c r="G49" s="14"/>
      <c r="H49" t="s">
        <v>423</v>
      </c>
      <c r="K49" s="17">
        <f t="shared" ca="1" si="0"/>
        <v>43520</v>
      </c>
      <c r="L49" s="17">
        <f t="shared" ca="1" si="1"/>
        <v>43520</v>
      </c>
      <c r="M49" s="17" t="e">
        <f t="shared" ca="1" si="1"/>
        <v>#VALUE!</v>
      </c>
    </row>
    <row r="50" spans="1:13">
      <c r="A50">
        <v>22726</v>
      </c>
      <c r="B50" t="s">
        <v>424</v>
      </c>
      <c r="C50" t="s">
        <v>425</v>
      </c>
      <c r="D50" t="s">
        <v>349</v>
      </c>
      <c r="G50" s="14"/>
      <c r="H50" t="s">
        <v>426</v>
      </c>
      <c r="K50" s="17">
        <f t="shared" ca="1" si="0"/>
        <v>43521</v>
      </c>
      <c r="L50" s="17">
        <f t="shared" ca="1" si="1"/>
        <v>43521</v>
      </c>
      <c r="M50" s="17" t="e">
        <f t="shared" ca="1" si="1"/>
        <v>#VALUE!</v>
      </c>
    </row>
    <row r="51" spans="1:13">
      <c r="A51">
        <v>22737</v>
      </c>
      <c r="B51" t="s">
        <v>427</v>
      </c>
      <c r="C51" t="s">
        <v>428</v>
      </c>
      <c r="D51" t="s">
        <v>326</v>
      </c>
      <c r="G51" s="14"/>
      <c r="K51" s="17">
        <f t="shared" ca="1" si="0"/>
        <v>43522</v>
      </c>
      <c r="L51" s="17">
        <f t="shared" ca="1" si="1"/>
        <v>43522</v>
      </c>
      <c r="M51" s="17" t="e">
        <f t="shared" ca="1" si="1"/>
        <v>#VALUE!</v>
      </c>
    </row>
    <row r="52" spans="1:13">
      <c r="A52">
        <v>50671</v>
      </c>
      <c r="B52" t="s">
        <v>429</v>
      </c>
      <c r="C52" t="s">
        <v>248</v>
      </c>
      <c r="D52" t="s">
        <v>248</v>
      </c>
      <c r="G52" s="14"/>
      <c r="K52" s="17">
        <f t="shared" ca="1" si="0"/>
        <v>43523</v>
      </c>
      <c r="L52" s="17">
        <f t="shared" ca="1" si="1"/>
        <v>43523</v>
      </c>
      <c r="M52" s="17" t="e">
        <f t="shared" ca="1" si="1"/>
        <v>#VALUE!</v>
      </c>
    </row>
    <row r="53" spans="1:13">
      <c r="A53">
        <v>60287</v>
      </c>
      <c r="B53" t="s">
        <v>430</v>
      </c>
      <c r="C53" t="s">
        <v>431</v>
      </c>
      <c r="D53" t="s">
        <v>432</v>
      </c>
      <c r="G53" s="14"/>
      <c r="K53" s="17">
        <f t="shared" ca="1" si="0"/>
        <v>43524</v>
      </c>
      <c r="L53" s="17">
        <f t="shared" ca="1" si="1"/>
        <v>43524</v>
      </c>
      <c r="M53" s="17" t="e">
        <f t="shared" ca="1" si="1"/>
        <v>#VALUE!</v>
      </c>
    </row>
    <row r="54" spans="1:13">
      <c r="A54">
        <v>41186</v>
      </c>
      <c r="B54" t="s">
        <v>433</v>
      </c>
      <c r="C54" t="s">
        <v>434</v>
      </c>
      <c r="D54" t="s">
        <v>272</v>
      </c>
      <c r="G54" s="14"/>
      <c r="K54" s="17">
        <f t="shared" ca="1" si="0"/>
        <v>43525</v>
      </c>
      <c r="L54" s="17">
        <f t="shared" ca="1" si="1"/>
        <v>43525</v>
      </c>
      <c r="M54" s="17" t="e">
        <f t="shared" ca="1" si="1"/>
        <v>#VALUE!</v>
      </c>
    </row>
    <row r="55" spans="1:13">
      <c r="A55">
        <v>33212</v>
      </c>
      <c r="B55" t="s">
        <v>435</v>
      </c>
      <c r="C55" t="s">
        <v>436</v>
      </c>
      <c r="D55" t="s">
        <v>378</v>
      </c>
      <c r="G55" s="14"/>
      <c r="K55" s="17">
        <f t="shared" ca="1" si="0"/>
        <v>43526</v>
      </c>
      <c r="L55" s="17">
        <f t="shared" ca="1" si="1"/>
        <v>43526</v>
      </c>
      <c r="M55" s="17" t="e">
        <f t="shared" ca="1" si="1"/>
        <v>#VALUE!</v>
      </c>
    </row>
    <row r="56" spans="1:13">
      <c r="A56">
        <v>22904</v>
      </c>
      <c r="B56" t="s">
        <v>437</v>
      </c>
      <c r="C56" t="s">
        <v>438</v>
      </c>
      <c r="D56" t="s">
        <v>326</v>
      </c>
      <c r="G56" s="14"/>
      <c r="K56" s="17">
        <f t="shared" ca="1" si="0"/>
        <v>43527</v>
      </c>
      <c r="L56" s="17">
        <f t="shared" ca="1" si="1"/>
        <v>43527</v>
      </c>
      <c r="M56" s="17" t="e">
        <f t="shared" ca="1" si="1"/>
        <v>#VALUE!</v>
      </c>
    </row>
    <row r="57" spans="1:13">
      <c r="A57">
        <v>11361</v>
      </c>
      <c r="B57" t="s">
        <v>439</v>
      </c>
      <c r="C57" t="s">
        <v>440</v>
      </c>
      <c r="D57" t="s">
        <v>349</v>
      </c>
      <c r="G57" s="14"/>
      <c r="K57" s="17">
        <f t="shared" ca="1" si="0"/>
        <v>43528</v>
      </c>
      <c r="L57" s="17">
        <f t="shared" ca="1" si="1"/>
        <v>43528</v>
      </c>
      <c r="M57" s="17" t="e">
        <f t="shared" ca="1" si="1"/>
        <v>#VALUE!</v>
      </c>
    </row>
    <row r="58" spans="1:13">
      <c r="A58">
        <v>50672</v>
      </c>
      <c r="B58" t="s">
        <v>441</v>
      </c>
      <c r="C58" t="s">
        <v>374</v>
      </c>
      <c r="D58" t="s">
        <v>306</v>
      </c>
      <c r="G58" s="14"/>
      <c r="K58" s="17">
        <f t="shared" ca="1" si="0"/>
        <v>43529</v>
      </c>
      <c r="L58" s="17">
        <f t="shared" ca="1" si="1"/>
        <v>43529</v>
      </c>
      <c r="M58" s="17" t="e">
        <f t="shared" ca="1" si="1"/>
        <v>#VALUE!</v>
      </c>
    </row>
    <row r="59" spans="1:13">
      <c r="A59">
        <v>41151</v>
      </c>
      <c r="B59" t="s">
        <v>442</v>
      </c>
      <c r="C59" t="s">
        <v>297</v>
      </c>
      <c r="D59" t="s">
        <v>272</v>
      </c>
      <c r="G59" s="14"/>
      <c r="K59" s="17">
        <f t="shared" ca="1" si="0"/>
        <v>43530</v>
      </c>
      <c r="L59" s="17">
        <f t="shared" ca="1" si="1"/>
        <v>43530</v>
      </c>
      <c r="M59" s="17" t="e">
        <f t="shared" ca="1" si="1"/>
        <v>#VALUE!</v>
      </c>
    </row>
    <row r="60" spans="1:13">
      <c r="A60">
        <v>33213</v>
      </c>
      <c r="B60" t="s">
        <v>443</v>
      </c>
      <c r="C60" t="s">
        <v>444</v>
      </c>
      <c r="D60" t="s">
        <v>256</v>
      </c>
      <c r="G60" s="14"/>
      <c r="K60" s="17">
        <f t="shared" ca="1" si="0"/>
        <v>43531</v>
      </c>
      <c r="L60" s="17">
        <f t="shared" ca="1" si="1"/>
        <v>43531</v>
      </c>
      <c r="M60" s="17" t="e">
        <f t="shared" ca="1" si="1"/>
        <v>#VALUE!</v>
      </c>
    </row>
    <row r="61" spans="1:13">
      <c r="A61">
        <v>53342</v>
      </c>
      <c r="B61" t="s">
        <v>445</v>
      </c>
      <c r="C61" t="s">
        <v>354</v>
      </c>
      <c r="D61" t="s">
        <v>306</v>
      </c>
      <c r="G61" s="14"/>
      <c r="K61" s="17">
        <f t="shared" ca="1" si="0"/>
        <v>43532</v>
      </c>
      <c r="L61" s="17">
        <f t="shared" ca="1" si="1"/>
        <v>43532</v>
      </c>
      <c r="M61" s="17" t="e">
        <f t="shared" ca="1" si="1"/>
        <v>#VALUE!</v>
      </c>
    </row>
    <row r="62" spans="1:13">
      <c r="A62">
        <v>22782</v>
      </c>
      <c r="B62" t="s">
        <v>446</v>
      </c>
      <c r="C62" t="s">
        <v>428</v>
      </c>
      <c r="D62" t="s">
        <v>326</v>
      </c>
      <c r="G62" s="14"/>
      <c r="K62" s="17">
        <f t="shared" ca="1" si="0"/>
        <v>43533</v>
      </c>
      <c r="L62" s="17">
        <f t="shared" ca="1" si="1"/>
        <v>43533</v>
      </c>
      <c r="M62" s="17" t="e">
        <f t="shared" ca="1" si="1"/>
        <v>#VALUE!</v>
      </c>
    </row>
    <row r="63" spans="1:13">
      <c r="A63">
        <v>50673</v>
      </c>
      <c r="B63" t="s">
        <v>447</v>
      </c>
      <c r="C63" t="s">
        <v>306</v>
      </c>
      <c r="D63" t="s">
        <v>306</v>
      </c>
      <c r="G63" s="14"/>
      <c r="K63" s="17">
        <f t="shared" ca="1" si="0"/>
        <v>43534</v>
      </c>
      <c r="L63" s="17">
        <f t="shared" ca="1" si="1"/>
        <v>43534</v>
      </c>
      <c r="M63" s="17" t="e">
        <f t="shared" ca="1" si="1"/>
        <v>#VALUE!</v>
      </c>
    </row>
    <row r="64" spans="1:13">
      <c r="A64">
        <v>50674</v>
      </c>
      <c r="B64" t="s">
        <v>448</v>
      </c>
      <c r="C64" t="s">
        <v>248</v>
      </c>
      <c r="D64" t="s">
        <v>248</v>
      </c>
      <c r="G64" s="14"/>
      <c r="K64" s="17">
        <f t="shared" ca="1" si="0"/>
        <v>43535</v>
      </c>
      <c r="L64" s="17">
        <f t="shared" ca="1" si="1"/>
        <v>43535</v>
      </c>
      <c r="M64" s="17" t="e">
        <f t="shared" ca="1" si="1"/>
        <v>#VALUE!</v>
      </c>
    </row>
    <row r="65" spans="1:13">
      <c r="A65">
        <v>22002</v>
      </c>
      <c r="B65" t="s">
        <v>449</v>
      </c>
      <c r="C65" t="s">
        <v>450</v>
      </c>
      <c r="D65" t="s">
        <v>267</v>
      </c>
      <c r="G65" s="14"/>
      <c r="K65" s="17">
        <f t="shared" ca="1" si="0"/>
        <v>43536</v>
      </c>
      <c r="L65" s="17">
        <f t="shared" ca="1" si="1"/>
        <v>43536</v>
      </c>
      <c r="M65" s="17" t="e">
        <f t="shared" ca="1" si="1"/>
        <v>#VALUE!</v>
      </c>
    </row>
    <row r="66" spans="1:13">
      <c r="A66">
        <v>53019</v>
      </c>
      <c r="B66" t="s">
        <v>451</v>
      </c>
      <c r="C66" t="s">
        <v>248</v>
      </c>
      <c r="D66" t="s">
        <v>248</v>
      </c>
      <c r="G66" s="14"/>
      <c r="K66" s="17">
        <f t="shared" ca="1" si="0"/>
        <v>43537</v>
      </c>
      <c r="L66" s="17">
        <f t="shared" ca="1" si="1"/>
        <v>43537</v>
      </c>
      <c r="M66" s="17" t="e">
        <f t="shared" ca="1" si="1"/>
        <v>#VALUE!</v>
      </c>
    </row>
    <row r="67" spans="1:13">
      <c r="A67">
        <v>41150</v>
      </c>
      <c r="B67" t="s">
        <v>452</v>
      </c>
      <c r="C67" t="s">
        <v>297</v>
      </c>
      <c r="D67" t="s">
        <v>272</v>
      </c>
      <c r="G67" s="14"/>
      <c r="K67" s="17">
        <f t="shared" ca="1" si="0"/>
        <v>43538</v>
      </c>
      <c r="L67" s="17">
        <f t="shared" ca="1" si="1"/>
        <v>43538</v>
      </c>
      <c r="M67" s="17" t="e">
        <f t="shared" ca="1" si="1"/>
        <v>#VALUE!</v>
      </c>
    </row>
    <row r="68" spans="1:13">
      <c r="A68">
        <v>41149</v>
      </c>
      <c r="B68" t="s">
        <v>453</v>
      </c>
      <c r="C68" t="s">
        <v>454</v>
      </c>
      <c r="D68" t="s">
        <v>272</v>
      </c>
      <c r="G68" s="14"/>
      <c r="K68" s="17">
        <f t="shared" ca="1" si="0"/>
        <v>43539</v>
      </c>
      <c r="L68" s="17">
        <f t="shared" ca="1" si="1"/>
        <v>43539</v>
      </c>
      <c r="M68" s="17" t="e">
        <f t="shared" ca="1" si="1"/>
        <v>#VALUE!</v>
      </c>
    </row>
    <row r="69" spans="1:13">
      <c r="A69">
        <v>53641</v>
      </c>
      <c r="B69" t="s">
        <v>455</v>
      </c>
      <c r="C69" t="s">
        <v>456</v>
      </c>
      <c r="D69" t="s">
        <v>306</v>
      </c>
      <c r="G69" s="14"/>
      <c r="K69" s="17">
        <f t="shared" ca="1" si="0"/>
        <v>43540</v>
      </c>
      <c r="L69" s="17">
        <f t="shared" ca="1" si="1"/>
        <v>43540</v>
      </c>
      <c r="M69" s="17" t="e">
        <f t="shared" ca="1" si="1"/>
        <v>#VALUE!</v>
      </c>
    </row>
    <row r="70" spans="1:13">
      <c r="A70">
        <v>50675</v>
      </c>
      <c r="B70" t="s">
        <v>457</v>
      </c>
      <c r="C70" t="s">
        <v>337</v>
      </c>
      <c r="D70" t="s">
        <v>338</v>
      </c>
      <c r="G70" s="14"/>
      <c r="K70" s="17">
        <f t="shared" ref="K70:K133" ca="1" si="2">K69+1</f>
        <v>43541</v>
      </c>
      <c r="L70" s="17">
        <f t="shared" ref="L70:M133" ca="1" si="3">L69+1</f>
        <v>43541</v>
      </c>
      <c r="M70" s="17" t="e">
        <f t="shared" ca="1" si="3"/>
        <v>#VALUE!</v>
      </c>
    </row>
    <row r="71" spans="1:13">
      <c r="A71">
        <v>22234</v>
      </c>
      <c r="B71" t="s">
        <v>458</v>
      </c>
      <c r="C71" t="s">
        <v>459</v>
      </c>
      <c r="D71" t="s">
        <v>349</v>
      </c>
      <c r="G71" s="14"/>
      <c r="K71" s="17">
        <f t="shared" ca="1" si="2"/>
        <v>43542</v>
      </c>
      <c r="L71" s="17">
        <f t="shared" ca="1" si="3"/>
        <v>43542</v>
      </c>
      <c r="M71" s="17" t="e">
        <f t="shared" ca="1" si="3"/>
        <v>#VALUE!</v>
      </c>
    </row>
    <row r="72" spans="1:13">
      <c r="A72">
        <v>10002</v>
      </c>
      <c r="B72" t="s">
        <v>460</v>
      </c>
      <c r="C72" t="s">
        <v>461</v>
      </c>
      <c r="D72" t="s">
        <v>349</v>
      </c>
      <c r="G72" s="14"/>
      <c r="K72" s="17">
        <f t="shared" ca="1" si="2"/>
        <v>43543</v>
      </c>
      <c r="L72" s="17">
        <f t="shared" ca="1" si="3"/>
        <v>43543</v>
      </c>
      <c r="M72" s="17" t="e">
        <f t="shared" ca="1" si="3"/>
        <v>#VALUE!</v>
      </c>
    </row>
    <row r="73" spans="1:13">
      <c r="A73">
        <v>20425</v>
      </c>
      <c r="B73" t="s">
        <v>462</v>
      </c>
      <c r="C73" t="s">
        <v>463</v>
      </c>
      <c r="D73" t="s">
        <v>267</v>
      </c>
      <c r="G73" s="14"/>
      <c r="K73" s="17">
        <f t="shared" ca="1" si="2"/>
        <v>43544</v>
      </c>
      <c r="L73" s="17">
        <f t="shared" ca="1" si="3"/>
        <v>43544</v>
      </c>
      <c r="M73" s="17" t="e">
        <f t="shared" ca="1" si="3"/>
        <v>#VALUE!</v>
      </c>
    </row>
    <row r="74" spans="1:13">
      <c r="A74">
        <v>60702</v>
      </c>
      <c r="B74" t="s">
        <v>464</v>
      </c>
      <c r="C74" t="s">
        <v>465</v>
      </c>
      <c r="D74" t="s">
        <v>432</v>
      </c>
      <c r="G74" s="14"/>
      <c r="K74" s="17">
        <f t="shared" ca="1" si="2"/>
        <v>43545</v>
      </c>
      <c r="L74" s="17">
        <f t="shared" ca="1" si="3"/>
        <v>43545</v>
      </c>
      <c r="M74" s="17" t="e">
        <f t="shared" ca="1" si="3"/>
        <v>#VALUE!</v>
      </c>
    </row>
    <row r="75" spans="1:13">
      <c r="A75">
        <v>30012</v>
      </c>
      <c r="B75" t="s">
        <v>466</v>
      </c>
      <c r="C75" t="s">
        <v>381</v>
      </c>
      <c r="D75" t="s">
        <v>382</v>
      </c>
      <c r="G75" s="14"/>
      <c r="K75" s="17">
        <f t="shared" ca="1" si="2"/>
        <v>43546</v>
      </c>
      <c r="L75" s="17">
        <f t="shared" ca="1" si="3"/>
        <v>43546</v>
      </c>
      <c r="M75" s="17" t="e">
        <f t="shared" ca="1" si="3"/>
        <v>#VALUE!</v>
      </c>
    </row>
    <row r="76" spans="1:13">
      <c r="A76">
        <v>10003</v>
      </c>
      <c r="B76" t="s">
        <v>467</v>
      </c>
      <c r="C76" t="s">
        <v>468</v>
      </c>
      <c r="D76" t="s">
        <v>293</v>
      </c>
      <c r="G76" s="14"/>
      <c r="K76" s="17">
        <f t="shared" ca="1" si="2"/>
        <v>43547</v>
      </c>
      <c r="L76" s="17">
        <f t="shared" ca="1" si="3"/>
        <v>43547</v>
      </c>
      <c r="M76" s="17" t="e">
        <f t="shared" ca="1" si="3"/>
        <v>#VALUE!</v>
      </c>
    </row>
    <row r="77" spans="1:13">
      <c r="A77">
        <v>10004</v>
      </c>
      <c r="B77" t="s">
        <v>469</v>
      </c>
      <c r="C77" t="s">
        <v>470</v>
      </c>
      <c r="D77" t="s">
        <v>293</v>
      </c>
      <c r="G77" s="14"/>
      <c r="K77" s="17">
        <f t="shared" ca="1" si="2"/>
        <v>43548</v>
      </c>
      <c r="L77" s="17">
        <f t="shared" ca="1" si="3"/>
        <v>43548</v>
      </c>
      <c r="M77" s="17" t="e">
        <f t="shared" ca="1" si="3"/>
        <v>#VALUE!</v>
      </c>
    </row>
    <row r="78" spans="1:13">
      <c r="A78">
        <v>70003</v>
      </c>
      <c r="B78" t="s">
        <v>471</v>
      </c>
      <c r="C78" t="s">
        <v>472</v>
      </c>
      <c r="D78" t="s">
        <v>288</v>
      </c>
      <c r="G78" s="14"/>
      <c r="K78" s="17">
        <f t="shared" ca="1" si="2"/>
        <v>43549</v>
      </c>
      <c r="L78" s="17">
        <f t="shared" ca="1" si="3"/>
        <v>43549</v>
      </c>
      <c r="M78" s="17" t="e">
        <f t="shared" ca="1" si="3"/>
        <v>#VALUE!</v>
      </c>
    </row>
    <row r="79" spans="1:13">
      <c r="A79">
        <v>50676</v>
      </c>
      <c r="B79" t="s">
        <v>473</v>
      </c>
      <c r="C79" t="s">
        <v>248</v>
      </c>
      <c r="D79" t="s">
        <v>248</v>
      </c>
      <c r="G79" s="14"/>
      <c r="K79" s="17">
        <f t="shared" ca="1" si="2"/>
        <v>43550</v>
      </c>
      <c r="L79" s="17">
        <f t="shared" ca="1" si="3"/>
        <v>43550</v>
      </c>
      <c r="M79" s="17" t="e">
        <f t="shared" ca="1" si="3"/>
        <v>#VALUE!</v>
      </c>
    </row>
    <row r="80" spans="1:13">
      <c r="A80">
        <v>50677</v>
      </c>
      <c r="B80" t="s">
        <v>474</v>
      </c>
      <c r="C80" t="s">
        <v>337</v>
      </c>
      <c r="D80" t="s">
        <v>338</v>
      </c>
      <c r="G80" s="14"/>
      <c r="K80" s="17">
        <f t="shared" ca="1" si="2"/>
        <v>43551</v>
      </c>
      <c r="L80" s="17">
        <f t="shared" ca="1" si="3"/>
        <v>43551</v>
      </c>
      <c r="M80" s="17" t="e">
        <f t="shared" ca="1" si="3"/>
        <v>#VALUE!</v>
      </c>
    </row>
    <row r="81" spans="1:13">
      <c r="A81">
        <v>53565</v>
      </c>
      <c r="B81" t="s">
        <v>475</v>
      </c>
      <c r="C81" t="s">
        <v>456</v>
      </c>
      <c r="D81" t="s">
        <v>306</v>
      </c>
      <c r="G81" s="14"/>
      <c r="K81" s="17">
        <f t="shared" ca="1" si="2"/>
        <v>43552</v>
      </c>
      <c r="L81" s="17">
        <f t="shared" ca="1" si="3"/>
        <v>43552</v>
      </c>
      <c r="M81" s="17" t="e">
        <f t="shared" ca="1" si="3"/>
        <v>#VALUE!</v>
      </c>
    </row>
    <row r="82" spans="1:13">
      <c r="A82">
        <v>41148</v>
      </c>
      <c r="B82" t="s">
        <v>476</v>
      </c>
      <c r="C82" t="s">
        <v>477</v>
      </c>
      <c r="D82" t="s">
        <v>393</v>
      </c>
      <c r="G82" s="14"/>
      <c r="K82" s="17">
        <f t="shared" ca="1" si="2"/>
        <v>43553</v>
      </c>
      <c r="L82" s="17">
        <f t="shared" ca="1" si="3"/>
        <v>43553</v>
      </c>
      <c r="M82" s="17" t="e">
        <f t="shared" ca="1" si="3"/>
        <v>#VALUE!</v>
      </c>
    </row>
    <row r="83" spans="1:13">
      <c r="A83">
        <v>22765</v>
      </c>
      <c r="B83" t="s">
        <v>478</v>
      </c>
      <c r="C83" t="s">
        <v>428</v>
      </c>
      <c r="D83" t="s">
        <v>326</v>
      </c>
      <c r="G83" s="14"/>
      <c r="K83" s="17">
        <f t="shared" ca="1" si="2"/>
        <v>43554</v>
      </c>
      <c r="L83" s="17">
        <f t="shared" ca="1" si="3"/>
        <v>43554</v>
      </c>
      <c r="M83" s="17" t="e">
        <f t="shared" ca="1" si="3"/>
        <v>#VALUE!</v>
      </c>
    </row>
    <row r="84" spans="1:13">
      <c r="A84">
        <v>41147</v>
      </c>
      <c r="B84" t="s">
        <v>479</v>
      </c>
      <c r="C84" t="s">
        <v>454</v>
      </c>
      <c r="D84" t="s">
        <v>272</v>
      </c>
      <c r="G84" s="14"/>
      <c r="K84" s="17">
        <f t="shared" ca="1" si="2"/>
        <v>43555</v>
      </c>
      <c r="L84" s="17">
        <f t="shared" ca="1" si="3"/>
        <v>43555</v>
      </c>
      <c r="M84" s="17" t="e">
        <f t="shared" ca="1" si="3"/>
        <v>#VALUE!</v>
      </c>
    </row>
    <row r="85" spans="1:13">
      <c r="A85">
        <v>30013</v>
      </c>
      <c r="B85" t="s">
        <v>480</v>
      </c>
      <c r="C85" t="s">
        <v>422</v>
      </c>
      <c r="D85" t="s">
        <v>262</v>
      </c>
      <c r="G85" s="14"/>
      <c r="K85" s="17">
        <f t="shared" ca="1" si="2"/>
        <v>43556</v>
      </c>
      <c r="L85" s="17">
        <f t="shared" ca="1" si="3"/>
        <v>43556</v>
      </c>
      <c r="M85" s="17" t="e">
        <f t="shared" ca="1" si="3"/>
        <v>#VALUE!</v>
      </c>
    </row>
    <row r="86" spans="1:13">
      <c r="A86">
        <v>34974</v>
      </c>
      <c r="B86" t="s">
        <v>481</v>
      </c>
      <c r="C86" t="s">
        <v>422</v>
      </c>
      <c r="D86" t="s">
        <v>262</v>
      </c>
      <c r="G86" s="14"/>
      <c r="K86" s="17">
        <f t="shared" ca="1" si="2"/>
        <v>43557</v>
      </c>
      <c r="L86" s="17">
        <f t="shared" ca="1" si="3"/>
        <v>43557</v>
      </c>
      <c r="M86" s="17" t="e">
        <f t="shared" ca="1" si="3"/>
        <v>#VALUE!</v>
      </c>
    </row>
    <row r="87" spans="1:13">
      <c r="A87">
        <v>22235</v>
      </c>
      <c r="B87" t="s">
        <v>482</v>
      </c>
      <c r="C87" t="s">
        <v>483</v>
      </c>
      <c r="D87" t="s">
        <v>349</v>
      </c>
      <c r="G87" s="14"/>
      <c r="K87" s="17">
        <f t="shared" ca="1" si="2"/>
        <v>43558</v>
      </c>
      <c r="L87" s="17">
        <f t="shared" ca="1" si="3"/>
        <v>43558</v>
      </c>
      <c r="M87" s="17" t="e">
        <f t="shared" ca="1" si="3"/>
        <v>#VALUE!</v>
      </c>
    </row>
    <row r="88" spans="1:13">
      <c r="A88">
        <v>60708</v>
      </c>
      <c r="B88" t="s">
        <v>484</v>
      </c>
      <c r="C88" t="s">
        <v>485</v>
      </c>
      <c r="D88" t="s">
        <v>288</v>
      </c>
      <c r="G88" s="14"/>
      <c r="K88" s="17">
        <f t="shared" ca="1" si="2"/>
        <v>43559</v>
      </c>
      <c r="L88" s="17">
        <f t="shared" ca="1" si="3"/>
        <v>43559</v>
      </c>
      <c r="M88" s="17" t="e">
        <f t="shared" ca="1" si="3"/>
        <v>#VALUE!</v>
      </c>
    </row>
    <row r="89" spans="1:13">
      <c r="A89">
        <v>60285</v>
      </c>
      <c r="B89" t="s">
        <v>486</v>
      </c>
      <c r="C89" t="s">
        <v>485</v>
      </c>
      <c r="D89" t="s">
        <v>432</v>
      </c>
      <c r="G89" s="14"/>
      <c r="K89" s="17">
        <f t="shared" ca="1" si="2"/>
        <v>43560</v>
      </c>
      <c r="L89" s="17">
        <f t="shared" ca="1" si="3"/>
        <v>43560</v>
      </c>
      <c r="M89" s="17" t="e">
        <f t="shared" ca="1" si="3"/>
        <v>#VALUE!</v>
      </c>
    </row>
    <row r="90" spans="1:13">
      <c r="A90">
        <v>53454</v>
      </c>
      <c r="B90" t="s">
        <v>487</v>
      </c>
      <c r="C90" t="s">
        <v>337</v>
      </c>
      <c r="D90" t="s">
        <v>338</v>
      </c>
      <c r="G90" s="14"/>
      <c r="K90" s="17">
        <f t="shared" ca="1" si="2"/>
        <v>43561</v>
      </c>
      <c r="L90" s="17">
        <f t="shared" ca="1" si="3"/>
        <v>43561</v>
      </c>
      <c r="M90" s="17" t="e">
        <f t="shared" ca="1" si="3"/>
        <v>#VALUE!</v>
      </c>
    </row>
    <row r="91" spans="1:13">
      <c r="A91">
        <v>41146</v>
      </c>
      <c r="B91" t="s">
        <v>488</v>
      </c>
      <c r="C91" t="s">
        <v>489</v>
      </c>
      <c r="D91" t="s">
        <v>326</v>
      </c>
      <c r="G91" s="14"/>
      <c r="K91" s="17">
        <f t="shared" ca="1" si="2"/>
        <v>43562</v>
      </c>
      <c r="L91" s="17">
        <f t="shared" ca="1" si="3"/>
        <v>43562</v>
      </c>
      <c r="M91" s="17" t="e">
        <f t="shared" ca="1" si="3"/>
        <v>#VALUE!</v>
      </c>
    </row>
    <row r="92" spans="1:13">
      <c r="A92">
        <v>30014</v>
      </c>
      <c r="B92" t="s">
        <v>490</v>
      </c>
      <c r="C92" t="s">
        <v>363</v>
      </c>
      <c r="D92" t="s">
        <v>321</v>
      </c>
      <c r="G92" s="14"/>
      <c r="K92" s="17">
        <f t="shared" ca="1" si="2"/>
        <v>43563</v>
      </c>
      <c r="L92" s="17">
        <f t="shared" ca="1" si="3"/>
        <v>43563</v>
      </c>
      <c r="M92" s="17" t="e">
        <f t="shared" ca="1" si="3"/>
        <v>#VALUE!</v>
      </c>
    </row>
    <row r="93" spans="1:13">
      <c r="A93">
        <v>11503</v>
      </c>
      <c r="B93" t="s">
        <v>491</v>
      </c>
      <c r="C93" t="s">
        <v>492</v>
      </c>
      <c r="D93" t="s">
        <v>293</v>
      </c>
      <c r="G93" s="14"/>
      <c r="K93" s="17">
        <f t="shared" ca="1" si="2"/>
        <v>43564</v>
      </c>
      <c r="L93" s="17">
        <f t="shared" ca="1" si="3"/>
        <v>43564</v>
      </c>
      <c r="M93" s="17" t="e">
        <f t="shared" ca="1" si="3"/>
        <v>#VALUE!</v>
      </c>
    </row>
    <row r="94" spans="1:13">
      <c r="A94">
        <v>22204</v>
      </c>
      <c r="B94" t="s">
        <v>493</v>
      </c>
      <c r="C94" t="s">
        <v>276</v>
      </c>
      <c r="D94" t="s">
        <v>277</v>
      </c>
      <c r="G94" s="14"/>
      <c r="K94" s="17">
        <f t="shared" ca="1" si="2"/>
        <v>43565</v>
      </c>
      <c r="L94" s="17">
        <f t="shared" ca="1" si="3"/>
        <v>43565</v>
      </c>
      <c r="M94" s="17" t="e">
        <f t="shared" ca="1" si="3"/>
        <v>#VALUE!</v>
      </c>
    </row>
    <row r="95" spans="1:13">
      <c r="A95">
        <v>70004</v>
      </c>
      <c r="B95" t="s">
        <v>494</v>
      </c>
      <c r="C95" t="s">
        <v>495</v>
      </c>
      <c r="D95" t="s">
        <v>288</v>
      </c>
      <c r="G95" s="14"/>
      <c r="K95" s="17">
        <f t="shared" ca="1" si="2"/>
        <v>43566</v>
      </c>
      <c r="L95" s="17">
        <f t="shared" ca="1" si="3"/>
        <v>43566</v>
      </c>
      <c r="M95" s="17" t="e">
        <f t="shared" ca="1" si="3"/>
        <v>#VALUE!</v>
      </c>
    </row>
    <row r="96" spans="1:13">
      <c r="A96">
        <v>33214</v>
      </c>
      <c r="B96" t="s">
        <v>496</v>
      </c>
      <c r="C96" t="s">
        <v>436</v>
      </c>
      <c r="D96" t="s">
        <v>378</v>
      </c>
      <c r="G96" s="14"/>
      <c r="K96" s="17">
        <f t="shared" ca="1" si="2"/>
        <v>43567</v>
      </c>
      <c r="L96" s="17">
        <f t="shared" ca="1" si="3"/>
        <v>43567</v>
      </c>
      <c r="M96" s="17" t="e">
        <f t="shared" ca="1" si="3"/>
        <v>#VALUE!</v>
      </c>
    </row>
    <row r="97" spans="1:13">
      <c r="A97">
        <v>30016</v>
      </c>
      <c r="B97" t="s">
        <v>497</v>
      </c>
      <c r="C97" t="s">
        <v>498</v>
      </c>
      <c r="D97" t="s">
        <v>262</v>
      </c>
      <c r="G97" s="14"/>
      <c r="K97" s="17">
        <f t="shared" ca="1" si="2"/>
        <v>43568</v>
      </c>
      <c r="L97" s="17">
        <f t="shared" ca="1" si="3"/>
        <v>43568</v>
      </c>
      <c r="M97" s="17" t="e">
        <f t="shared" ca="1" si="3"/>
        <v>#VALUE!</v>
      </c>
    </row>
    <row r="98" spans="1:13">
      <c r="A98">
        <v>41145</v>
      </c>
      <c r="B98" t="s">
        <v>499</v>
      </c>
      <c r="C98" t="s">
        <v>414</v>
      </c>
      <c r="D98" t="s">
        <v>382</v>
      </c>
      <c r="G98" s="14"/>
      <c r="K98" s="17">
        <f t="shared" ca="1" si="2"/>
        <v>43569</v>
      </c>
      <c r="L98" s="17">
        <f t="shared" ca="1" si="3"/>
        <v>43569</v>
      </c>
      <c r="M98" s="17" t="e">
        <f t="shared" ca="1" si="3"/>
        <v>#VALUE!</v>
      </c>
    </row>
    <row r="99" spans="1:13">
      <c r="A99">
        <v>40099</v>
      </c>
      <c r="B99" t="s">
        <v>500</v>
      </c>
      <c r="C99" t="s">
        <v>501</v>
      </c>
      <c r="D99" t="s">
        <v>382</v>
      </c>
      <c r="G99" s="14"/>
      <c r="K99" s="17">
        <f t="shared" ca="1" si="2"/>
        <v>43570</v>
      </c>
      <c r="L99" s="17">
        <f t="shared" ca="1" si="3"/>
        <v>43570</v>
      </c>
      <c r="M99" s="17" t="e">
        <f t="shared" ca="1" si="3"/>
        <v>#VALUE!</v>
      </c>
    </row>
    <row r="100" spans="1:13">
      <c r="A100">
        <v>30017</v>
      </c>
      <c r="B100" t="s">
        <v>502</v>
      </c>
      <c r="C100" t="s">
        <v>363</v>
      </c>
      <c r="D100" t="s">
        <v>321</v>
      </c>
      <c r="G100" s="14"/>
      <c r="K100" s="17">
        <f t="shared" ca="1" si="2"/>
        <v>43571</v>
      </c>
      <c r="L100" s="17">
        <f t="shared" ca="1" si="3"/>
        <v>43571</v>
      </c>
      <c r="M100" s="17" t="e">
        <f t="shared" ca="1" si="3"/>
        <v>#VALUE!</v>
      </c>
    </row>
    <row r="101" spans="1:13">
      <c r="A101">
        <v>33216</v>
      </c>
      <c r="B101" t="s">
        <v>503</v>
      </c>
      <c r="C101" t="s">
        <v>504</v>
      </c>
      <c r="D101" t="s">
        <v>321</v>
      </c>
      <c r="G101" s="14"/>
      <c r="K101" s="17">
        <f t="shared" ca="1" si="2"/>
        <v>43572</v>
      </c>
      <c r="L101" s="17">
        <f t="shared" ca="1" si="3"/>
        <v>43572</v>
      </c>
      <c r="M101" s="17" t="e">
        <f t="shared" ca="1" si="3"/>
        <v>#VALUE!</v>
      </c>
    </row>
    <row r="102" spans="1:13">
      <c r="A102">
        <v>23044</v>
      </c>
      <c r="B102" t="s">
        <v>505</v>
      </c>
      <c r="C102" t="s">
        <v>506</v>
      </c>
      <c r="D102" t="s">
        <v>277</v>
      </c>
      <c r="G102" s="14"/>
      <c r="K102" s="17">
        <f t="shared" ca="1" si="2"/>
        <v>43573</v>
      </c>
      <c r="L102" s="17">
        <f t="shared" ca="1" si="3"/>
        <v>43573</v>
      </c>
      <c r="M102" s="17" t="e">
        <f t="shared" ca="1" si="3"/>
        <v>#VALUE!</v>
      </c>
    </row>
    <row r="103" spans="1:13">
      <c r="A103">
        <v>20006</v>
      </c>
      <c r="B103" t="s">
        <v>507</v>
      </c>
      <c r="C103" t="s">
        <v>506</v>
      </c>
      <c r="D103" t="s">
        <v>267</v>
      </c>
      <c r="G103" s="14"/>
      <c r="K103" s="17">
        <f t="shared" ca="1" si="2"/>
        <v>43574</v>
      </c>
      <c r="L103" s="17">
        <f t="shared" ca="1" si="3"/>
        <v>43574</v>
      </c>
      <c r="M103" s="17" t="e">
        <f t="shared" ca="1" si="3"/>
        <v>#VALUE!</v>
      </c>
    </row>
    <row r="104" spans="1:13">
      <c r="A104">
        <v>50678</v>
      </c>
      <c r="B104" t="s">
        <v>508</v>
      </c>
      <c r="C104" t="s">
        <v>301</v>
      </c>
      <c r="D104" t="s">
        <v>302</v>
      </c>
      <c r="G104" s="14"/>
      <c r="K104" s="17">
        <f t="shared" ca="1" si="2"/>
        <v>43575</v>
      </c>
      <c r="L104" s="17">
        <f t="shared" ca="1" si="3"/>
        <v>43575</v>
      </c>
      <c r="M104" s="17" t="e">
        <f t="shared" ca="1" si="3"/>
        <v>#VALUE!</v>
      </c>
    </row>
    <row r="105" spans="1:13">
      <c r="A105">
        <v>20061</v>
      </c>
      <c r="B105" t="s">
        <v>509</v>
      </c>
      <c r="C105" t="s">
        <v>510</v>
      </c>
      <c r="D105" t="s">
        <v>277</v>
      </c>
      <c r="G105" s="14"/>
      <c r="K105" s="17">
        <f t="shared" ca="1" si="2"/>
        <v>43576</v>
      </c>
      <c r="L105" s="17">
        <f t="shared" ca="1" si="3"/>
        <v>43576</v>
      </c>
      <c r="M105" s="17" t="e">
        <f t="shared" ca="1" si="3"/>
        <v>#VALUE!</v>
      </c>
    </row>
    <row r="106" spans="1:13">
      <c r="A106">
        <v>70911</v>
      </c>
      <c r="B106" t="s">
        <v>511</v>
      </c>
      <c r="C106" t="s">
        <v>396</v>
      </c>
      <c r="D106" t="s">
        <v>288</v>
      </c>
      <c r="G106" s="14"/>
      <c r="K106" s="17">
        <f t="shared" ca="1" si="2"/>
        <v>43577</v>
      </c>
      <c r="L106" s="17">
        <f t="shared" ca="1" si="3"/>
        <v>43577</v>
      </c>
      <c r="M106" s="17" t="e">
        <f t="shared" ca="1" si="3"/>
        <v>#VALUE!</v>
      </c>
    </row>
    <row r="107" spans="1:13">
      <c r="A107">
        <v>33217</v>
      </c>
      <c r="B107" t="s">
        <v>512</v>
      </c>
      <c r="C107" t="s">
        <v>513</v>
      </c>
      <c r="D107" t="s">
        <v>256</v>
      </c>
      <c r="G107" s="14"/>
      <c r="K107" s="17">
        <f t="shared" ca="1" si="2"/>
        <v>43578</v>
      </c>
      <c r="L107" s="17">
        <f t="shared" ca="1" si="3"/>
        <v>43578</v>
      </c>
      <c r="M107" s="17" t="e">
        <f t="shared" ca="1" si="3"/>
        <v>#VALUE!</v>
      </c>
    </row>
    <row r="108" spans="1:13">
      <c r="A108">
        <v>34759</v>
      </c>
      <c r="B108" t="s">
        <v>514</v>
      </c>
      <c r="C108" t="s">
        <v>515</v>
      </c>
      <c r="D108" t="s">
        <v>321</v>
      </c>
      <c r="G108" s="14"/>
      <c r="K108" s="17">
        <f t="shared" ca="1" si="2"/>
        <v>43579</v>
      </c>
      <c r="L108" s="17">
        <f t="shared" ca="1" si="3"/>
        <v>43579</v>
      </c>
      <c r="M108" s="17" t="e">
        <f t="shared" ca="1" si="3"/>
        <v>#VALUE!</v>
      </c>
    </row>
    <row r="109" spans="1:13">
      <c r="A109">
        <v>41144</v>
      </c>
      <c r="B109" t="s">
        <v>516</v>
      </c>
      <c r="C109" t="s">
        <v>434</v>
      </c>
      <c r="D109" t="s">
        <v>272</v>
      </c>
      <c r="G109" s="14"/>
      <c r="K109" s="17">
        <f t="shared" ca="1" si="2"/>
        <v>43580</v>
      </c>
      <c r="L109" s="17">
        <f t="shared" ca="1" si="3"/>
        <v>43580</v>
      </c>
      <c r="M109" s="17" t="e">
        <f t="shared" ca="1" si="3"/>
        <v>#VALUE!</v>
      </c>
    </row>
    <row r="110" spans="1:13">
      <c r="A110">
        <v>33218</v>
      </c>
      <c r="B110" t="s">
        <v>517</v>
      </c>
      <c r="C110" t="s">
        <v>518</v>
      </c>
      <c r="D110" t="s">
        <v>256</v>
      </c>
      <c r="G110" s="14"/>
      <c r="K110" s="17">
        <f t="shared" ca="1" si="2"/>
        <v>43581</v>
      </c>
      <c r="L110" s="17">
        <f t="shared" ca="1" si="3"/>
        <v>43581</v>
      </c>
      <c r="M110" s="17" t="e">
        <f t="shared" ca="1" si="3"/>
        <v>#VALUE!</v>
      </c>
    </row>
    <row r="111" spans="1:13">
      <c r="A111">
        <v>30018</v>
      </c>
      <c r="B111" t="s">
        <v>519</v>
      </c>
      <c r="C111" t="s">
        <v>381</v>
      </c>
      <c r="D111" t="s">
        <v>382</v>
      </c>
      <c r="G111" s="14"/>
      <c r="K111" s="17">
        <f t="shared" ca="1" si="2"/>
        <v>43582</v>
      </c>
      <c r="L111" s="17">
        <f t="shared" ca="1" si="3"/>
        <v>43582</v>
      </c>
      <c r="M111" s="17" t="e">
        <f t="shared" ca="1" si="3"/>
        <v>#VALUE!</v>
      </c>
    </row>
    <row r="112" spans="1:13">
      <c r="A112">
        <v>33219</v>
      </c>
      <c r="B112" t="s">
        <v>520</v>
      </c>
      <c r="C112" t="s">
        <v>521</v>
      </c>
      <c r="D112" t="s">
        <v>378</v>
      </c>
      <c r="G112" s="14"/>
      <c r="K112" s="17">
        <f t="shared" ca="1" si="2"/>
        <v>43583</v>
      </c>
      <c r="L112" s="17">
        <f t="shared" ca="1" si="3"/>
        <v>43583</v>
      </c>
      <c r="M112" s="17" t="e">
        <f t="shared" ca="1" si="3"/>
        <v>#VALUE!</v>
      </c>
    </row>
    <row r="113" spans="1:13">
      <c r="A113">
        <v>30019</v>
      </c>
      <c r="B113" t="s">
        <v>522</v>
      </c>
      <c r="C113" t="s">
        <v>320</v>
      </c>
      <c r="D113" t="s">
        <v>321</v>
      </c>
      <c r="G113" s="14"/>
      <c r="K113" s="17">
        <f t="shared" ca="1" si="2"/>
        <v>43584</v>
      </c>
      <c r="L113" s="17">
        <f t="shared" ca="1" si="3"/>
        <v>43584</v>
      </c>
      <c r="M113" s="17" t="e">
        <f t="shared" ca="1" si="3"/>
        <v>#VALUE!</v>
      </c>
    </row>
    <row r="114" spans="1:13">
      <c r="A114">
        <v>53182</v>
      </c>
      <c r="B114" t="s">
        <v>523</v>
      </c>
      <c r="C114" t="s">
        <v>524</v>
      </c>
      <c r="D114" t="s">
        <v>288</v>
      </c>
      <c r="G114" s="14"/>
      <c r="K114" s="17">
        <f t="shared" ca="1" si="2"/>
        <v>43585</v>
      </c>
      <c r="L114" s="17">
        <f t="shared" ca="1" si="3"/>
        <v>43585</v>
      </c>
      <c r="M114" s="17" t="e">
        <f t="shared" ca="1" si="3"/>
        <v>#VALUE!</v>
      </c>
    </row>
    <row r="115" spans="1:13">
      <c r="A115">
        <v>20663</v>
      </c>
      <c r="B115" t="s">
        <v>525</v>
      </c>
      <c r="C115" t="s">
        <v>428</v>
      </c>
      <c r="D115" t="s">
        <v>326</v>
      </c>
      <c r="G115" s="14"/>
      <c r="K115" s="17">
        <f t="shared" ca="1" si="2"/>
        <v>43586</v>
      </c>
      <c r="L115" s="17">
        <f t="shared" ca="1" si="3"/>
        <v>43586</v>
      </c>
      <c r="M115" s="17" t="e">
        <f t="shared" ca="1" si="3"/>
        <v>#VALUE!</v>
      </c>
    </row>
    <row r="116" spans="1:13">
      <c r="A116">
        <v>10005</v>
      </c>
      <c r="B116" t="s">
        <v>526</v>
      </c>
      <c r="C116" t="s">
        <v>527</v>
      </c>
      <c r="D116" t="s">
        <v>293</v>
      </c>
      <c r="G116" s="14"/>
      <c r="K116" s="17">
        <f t="shared" ca="1" si="2"/>
        <v>43587</v>
      </c>
      <c r="L116" s="17">
        <f t="shared" ca="1" si="3"/>
        <v>43587</v>
      </c>
      <c r="M116" s="17" t="e">
        <f t="shared" ca="1" si="3"/>
        <v>#VALUE!</v>
      </c>
    </row>
    <row r="117" spans="1:13">
      <c r="A117">
        <v>20012</v>
      </c>
      <c r="B117" t="s">
        <v>528</v>
      </c>
      <c r="C117" t="s">
        <v>428</v>
      </c>
      <c r="D117" t="s">
        <v>326</v>
      </c>
      <c r="G117" s="14"/>
      <c r="K117" s="17">
        <f t="shared" ca="1" si="2"/>
        <v>43588</v>
      </c>
      <c r="L117" s="17">
        <f t="shared" ca="1" si="3"/>
        <v>43588</v>
      </c>
      <c r="M117" s="17" t="e">
        <f t="shared" ca="1" si="3"/>
        <v>#VALUE!</v>
      </c>
    </row>
    <row r="118" spans="1:13">
      <c r="A118">
        <v>11590</v>
      </c>
      <c r="B118" t="s">
        <v>529</v>
      </c>
      <c r="C118" t="s">
        <v>527</v>
      </c>
      <c r="D118" t="s">
        <v>293</v>
      </c>
      <c r="G118" s="14"/>
      <c r="K118" s="17">
        <f t="shared" ca="1" si="2"/>
        <v>43589</v>
      </c>
      <c r="L118" s="17">
        <f t="shared" ca="1" si="3"/>
        <v>43589</v>
      </c>
      <c r="M118" s="17" t="e">
        <f t="shared" ca="1" si="3"/>
        <v>#VALUE!</v>
      </c>
    </row>
    <row r="119" spans="1:13">
      <c r="A119">
        <v>30020</v>
      </c>
      <c r="B119" t="s">
        <v>530</v>
      </c>
      <c r="C119" t="s">
        <v>531</v>
      </c>
      <c r="D119" t="s">
        <v>262</v>
      </c>
      <c r="G119" s="14"/>
      <c r="K119" s="17">
        <f t="shared" ca="1" si="2"/>
        <v>43590</v>
      </c>
      <c r="L119" s="17">
        <f t="shared" ca="1" si="3"/>
        <v>43590</v>
      </c>
      <c r="M119" s="17" t="e">
        <f t="shared" ca="1" si="3"/>
        <v>#VALUE!</v>
      </c>
    </row>
    <row r="120" spans="1:13">
      <c r="A120">
        <v>10006</v>
      </c>
      <c r="B120" t="s">
        <v>532</v>
      </c>
      <c r="C120" t="s">
        <v>533</v>
      </c>
      <c r="D120" t="s">
        <v>349</v>
      </c>
      <c r="G120" s="14"/>
      <c r="K120" s="17">
        <f t="shared" ca="1" si="2"/>
        <v>43591</v>
      </c>
      <c r="L120" s="17">
        <f t="shared" ca="1" si="3"/>
        <v>43591</v>
      </c>
      <c r="M120" s="17" t="e">
        <f t="shared" ca="1" si="3"/>
        <v>#VALUE!</v>
      </c>
    </row>
    <row r="121" spans="1:13">
      <c r="A121">
        <v>41143</v>
      </c>
      <c r="B121" t="s">
        <v>534</v>
      </c>
      <c r="C121" t="s">
        <v>434</v>
      </c>
      <c r="D121" t="s">
        <v>272</v>
      </c>
      <c r="G121" s="14"/>
      <c r="K121" s="17">
        <f t="shared" ca="1" si="2"/>
        <v>43592</v>
      </c>
      <c r="L121" s="17">
        <f t="shared" ca="1" si="3"/>
        <v>43592</v>
      </c>
      <c r="M121" s="17" t="e">
        <f t="shared" ca="1" si="3"/>
        <v>#VALUE!</v>
      </c>
    </row>
    <row r="122" spans="1:13">
      <c r="A122">
        <v>30021</v>
      </c>
      <c r="B122" t="s">
        <v>535</v>
      </c>
      <c r="C122" t="s">
        <v>498</v>
      </c>
      <c r="D122" t="s">
        <v>262</v>
      </c>
      <c r="G122" s="14"/>
      <c r="K122" s="17">
        <f t="shared" ca="1" si="2"/>
        <v>43593</v>
      </c>
      <c r="L122" s="17">
        <f t="shared" ca="1" si="3"/>
        <v>43593</v>
      </c>
      <c r="M122" s="17" t="e">
        <f t="shared" ca="1" si="3"/>
        <v>#VALUE!</v>
      </c>
    </row>
    <row r="123" spans="1:13">
      <c r="A123">
        <v>30022</v>
      </c>
      <c r="B123" t="s">
        <v>536</v>
      </c>
      <c r="C123" t="s">
        <v>498</v>
      </c>
      <c r="D123" t="s">
        <v>262</v>
      </c>
      <c r="G123" s="14"/>
      <c r="K123" s="17">
        <f t="shared" ca="1" si="2"/>
        <v>43594</v>
      </c>
      <c r="L123" s="17">
        <f t="shared" ca="1" si="3"/>
        <v>43594</v>
      </c>
      <c r="M123" s="17" t="e">
        <f t="shared" ca="1" si="3"/>
        <v>#VALUE!</v>
      </c>
    </row>
    <row r="124" spans="1:13">
      <c r="A124">
        <v>34977</v>
      </c>
      <c r="B124" t="s">
        <v>537</v>
      </c>
      <c r="C124" t="s">
        <v>538</v>
      </c>
      <c r="D124" t="s">
        <v>539</v>
      </c>
      <c r="G124" s="14"/>
      <c r="K124" s="17">
        <f t="shared" ca="1" si="2"/>
        <v>43595</v>
      </c>
      <c r="L124" s="17">
        <f t="shared" ca="1" si="3"/>
        <v>43595</v>
      </c>
      <c r="M124" s="17" t="e">
        <f t="shared" ca="1" si="3"/>
        <v>#VALUE!</v>
      </c>
    </row>
    <row r="125" spans="1:13">
      <c r="A125">
        <v>10007</v>
      </c>
      <c r="B125" t="s">
        <v>540</v>
      </c>
      <c r="C125" t="s">
        <v>533</v>
      </c>
      <c r="D125" t="s">
        <v>349</v>
      </c>
      <c r="G125" s="14"/>
      <c r="K125" s="17">
        <f t="shared" ca="1" si="2"/>
        <v>43596</v>
      </c>
      <c r="L125" s="17">
        <f t="shared" ca="1" si="3"/>
        <v>43596</v>
      </c>
      <c r="M125" s="17" t="e">
        <f t="shared" ca="1" si="3"/>
        <v>#VALUE!</v>
      </c>
    </row>
    <row r="126" spans="1:13">
      <c r="A126">
        <v>70912</v>
      </c>
      <c r="B126" t="s">
        <v>541</v>
      </c>
      <c r="C126" t="s">
        <v>396</v>
      </c>
      <c r="D126" t="s">
        <v>288</v>
      </c>
      <c r="G126" s="14"/>
      <c r="K126" s="17">
        <f t="shared" ca="1" si="2"/>
        <v>43597</v>
      </c>
      <c r="L126" s="17">
        <f t="shared" ca="1" si="3"/>
        <v>43597</v>
      </c>
      <c r="M126" s="17" t="e">
        <f t="shared" ca="1" si="3"/>
        <v>#VALUE!</v>
      </c>
    </row>
    <row r="127" spans="1:13">
      <c r="A127">
        <v>40184</v>
      </c>
      <c r="B127" t="s">
        <v>542</v>
      </c>
      <c r="C127" t="s">
        <v>297</v>
      </c>
      <c r="D127" t="s">
        <v>272</v>
      </c>
      <c r="G127" s="14"/>
      <c r="K127" s="17">
        <f t="shared" ca="1" si="2"/>
        <v>43598</v>
      </c>
      <c r="L127" s="17">
        <f t="shared" ca="1" si="3"/>
        <v>43598</v>
      </c>
      <c r="M127" s="17" t="e">
        <f t="shared" ca="1" si="3"/>
        <v>#VALUE!</v>
      </c>
    </row>
    <row r="128" spans="1:13">
      <c r="A128">
        <v>41142</v>
      </c>
      <c r="B128" t="s">
        <v>543</v>
      </c>
      <c r="C128" t="s">
        <v>544</v>
      </c>
      <c r="D128" t="s">
        <v>382</v>
      </c>
      <c r="G128" s="14"/>
      <c r="K128" s="17">
        <f t="shared" ca="1" si="2"/>
        <v>43599</v>
      </c>
      <c r="L128" s="17">
        <f t="shared" ca="1" si="3"/>
        <v>43599</v>
      </c>
      <c r="M128" s="17" t="e">
        <f t="shared" ca="1" si="3"/>
        <v>#VALUE!</v>
      </c>
    </row>
    <row r="129" spans="1:13">
      <c r="A129">
        <v>50679</v>
      </c>
      <c r="B129" t="s">
        <v>545</v>
      </c>
      <c r="C129" t="s">
        <v>301</v>
      </c>
      <c r="D129" t="s">
        <v>302</v>
      </c>
      <c r="G129" s="14"/>
      <c r="K129" s="17">
        <f t="shared" ca="1" si="2"/>
        <v>43600</v>
      </c>
      <c r="L129" s="17">
        <f t="shared" ca="1" si="3"/>
        <v>43600</v>
      </c>
      <c r="M129" s="17" t="e">
        <f t="shared" ca="1" si="3"/>
        <v>#VALUE!</v>
      </c>
    </row>
    <row r="130" spans="1:13">
      <c r="A130">
        <v>10008</v>
      </c>
      <c r="B130" t="s">
        <v>546</v>
      </c>
      <c r="C130" t="s">
        <v>547</v>
      </c>
      <c r="D130" t="s">
        <v>293</v>
      </c>
      <c r="G130" s="14"/>
      <c r="K130" s="17">
        <f t="shared" ca="1" si="2"/>
        <v>43601</v>
      </c>
      <c r="L130" s="17">
        <f t="shared" ca="1" si="3"/>
        <v>43601</v>
      </c>
      <c r="M130" s="17" t="e">
        <f t="shared" ca="1" si="3"/>
        <v>#VALUE!</v>
      </c>
    </row>
    <row r="131" spans="1:13">
      <c r="A131">
        <v>22109</v>
      </c>
      <c r="B131" t="s">
        <v>548</v>
      </c>
      <c r="C131" t="s">
        <v>276</v>
      </c>
      <c r="D131" t="s">
        <v>277</v>
      </c>
      <c r="G131" s="14"/>
      <c r="K131" s="17">
        <f t="shared" ca="1" si="2"/>
        <v>43602</v>
      </c>
      <c r="L131" s="17">
        <f t="shared" ca="1" si="3"/>
        <v>43602</v>
      </c>
      <c r="M131" s="17" t="e">
        <f t="shared" ca="1" si="3"/>
        <v>#VALUE!</v>
      </c>
    </row>
    <row r="132" spans="1:13">
      <c r="A132">
        <v>30023</v>
      </c>
      <c r="B132" t="s">
        <v>549</v>
      </c>
      <c r="C132" t="s">
        <v>422</v>
      </c>
      <c r="D132" t="s">
        <v>262</v>
      </c>
      <c r="G132" s="14"/>
      <c r="K132" s="17">
        <f t="shared" ca="1" si="2"/>
        <v>43603</v>
      </c>
      <c r="L132" s="17">
        <f t="shared" ca="1" si="3"/>
        <v>43603</v>
      </c>
      <c r="M132" s="17" t="e">
        <f t="shared" ca="1" si="3"/>
        <v>#VALUE!</v>
      </c>
    </row>
    <row r="133" spans="1:13">
      <c r="A133">
        <v>34691</v>
      </c>
      <c r="B133" t="s">
        <v>550</v>
      </c>
      <c r="C133" t="s">
        <v>255</v>
      </c>
      <c r="D133" t="s">
        <v>338</v>
      </c>
      <c r="G133" s="14"/>
      <c r="K133" s="17">
        <f t="shared" ca="1" si="2"/>
        <v>43604</v>
      </c>
      <c r="L133" s="17">
        <f t="shared" ca="1" si="3"/>
        <v>43604</v>
      </c>
      <c r="M133" s="17" t="e">
        <f t="shared" ca="1" si="3"/>
        <v>#VALUE!</v>
      </c>
    </row>
    <row r="134" spans="1:13">
      <c r="A134">
        <v>60033</v>
      </c>
      <c r="B134" t="s">
        <v>551</v>
      </c>
      <c r="C134" t="s">
        <v>465</v>
      </c>
      <c r="D134" t="s">
        <v>432</v>
      </c>
      <c r="G134" s="14"/>
      <c r="K134" s="17">
        <f t="shared" ref="K134:K197" ca="1" si="4">K133+1</f>
        <v>43605</v>
      </c>
      <c r="L134" s="17">
        <f t="shared" ref="L134:M197" ca="1" si="5">L133+1</f>
        <v>43605</v>
      </c>
      <c r="M134" s="17" t="e">
        <f t="shared" ca="1" si="5"/>
        <v>#VALUE!</v>
      </c>
    </row>
    <row r="135" spans="1:13">
      <c r="A135">
        <v>70913</v>
      </c>
      <c r="B135" t="s">
        <v>552</v>
      </c>
      <c r="C135" t="s">
        <v>396</v>
      </c>
      <c r="D135" t="s">
        <v>288</v>
      </c>
      <c r="G135" s="14"/>
      <c r="K135" s="17">
        <f t="shared" ca="1" si="4"/>
        <v>43606</v>
      </c>
      <c r="L135" s="17">
        <f t="shared" ca="1" si="5"/>
        <v>43606</v>
      </c>
      <c r="M135" s="17" t="e">
        <f t="shared" ca="1" si="5"/>
        <v>#VALUE!</v>
      </c>
    </row>
    <row r="136" spans="1:13">
      <c r="A136">
        <v>10009</v>
      </c>
      <c r="B136" t="s">
        <v>553</v>
      </c>
      <c r="C136" t="s">
        <v>554</v>
      </c>
      <c r="D136" t="s">
        <v>293</v>
      </c>
      <c r="G136" s="14"/>
      <c r="K136" s="17">
        <f t="shared" ca="1" si="4"/>
        <v>43607</v>
      </c>
      <c r="L136" s="17">
        <f t="shared" ca="1" si="5"/>
        <v>43607</v>
      </c>
      <c r="M136" s="17" t="e">
        <f t="shared" ca="1" si="5"/>
        <v>#VALUE!</v>
      </c>
    </row>
    <row r="137" spans="1:13">
      <c r="A137">
        <v>10011</v>
      </c>
      <c r="B137" t="s">
        <v>555</v>
      </c>
      <c r="C137" t="s">
        <v>556</v>
      </c>
      <c r="D137" t="s">
        <v>293</v>
      </c>
      <c r="G137" s="14"/>
      <c r="K137" s="17">
        <f t="shared" ca="1" si="4"/>
        <v>43608</v>
      </c>
      <c r="L137" s="17">
        <f t="shared" ca="1" si="5"/>
        <v>43608</v>
      </c>
      <c r="M137" s="17" t="e">
        <f t="shared" ca="1" si="5"/>
        <v>#VALUE!</v>
      </c>
    </row>
    <row r="138" spans="1:13">
      <c r="A138">
        <v>30024</v>
      </c>
      <c r="B138" t="s">
        <v>557</v>
      </c>
      <c r="C138" t="s">
        <v>558</v>
      </c>
      <c r="D138" t="s">
        <v>321</v>
      </c>
      <c r="G138" s="14"/>
      <c r="K138" s="17">
        <f t="shared" ca="1" si="4"/>
        <v>43609</v>
      </c>
      <c r="L138" s="17">
        <f t="shared" ca="1" si="5"/>
        <v>43609</v>
      </c>
      <c r="M138" s="17" t="e">
        <f t="shared" ca="1" si="5"/>
        <v>#VALUE!</v>
      </c>
    </row>
    <row r="139" spans="1:13">
      <c r="A139">
        <v>23067</v>
      </c>
      <c r="B139" t="s">
        <v>559</v>
      </c>
      <c r="C139" t="s">
        <v>428</v>
      </c>
      <c r="D139" t="s">
        <v>326</v>
      </c>
      <c r="G139" s="14"/>
      <c r="K139" s="17">
        <f t="shared" ca="1" si="4"/>
        <v>43610</v>
      </c>
      <c r="L139" s="17">
        <f t="shared" ca="1" si="5"/>
        <v>43610</v>
      </c>
      <c r="M139" s="17" t="e">
        <f t="shared" ca="1" si="5"/>
        <v>#VALUE!</v>
      </c>
    </row>
    <row r="140" spans="1:13">
      <c r="A140">
        <v>33220</v>
      </c>
      <c r="B140" t="s">
        <v>560</v>
      </c>
      <c r="C140" t="s">
        <v>561</v>
      </c>
      <c r="D140" t="s">
        <v>321</v>
      </c>
      <c r="G140" s="14"/>
      <c r="K140" s="17">
        <f t="shared" ca="1" si="4"/>
        <v>43611</v>
      </c>
      <c r="L140" s="17">
        <f t="shared" ca="1" si="5"/>
        <v>43611</v>
      </c>
      <c r="M140" s="17" t="e">
        <f t="shared" ca="1" si="5"/>
        <v>#VALUE!</v>
      </c>
    </row>
    <row r="141" spans="1:13">
      <c r="A141">
        <v>50680</v>
      </c>
      <c r="B141" t="s">
        <v>562</v>
      </c>
      <c r="C141" t="s">
        <v>248</v>
      </c>
      <c r="D141" t="s">
        <v>248</v>
      </c>
      <c r="G141" s="14"/>
      <c r="K141" s="17">
        <f t="shared" ca="1" si="4"/>
        <v>43612</v>
      </c>
      <c r="L141" s="17">
        <f t="shared" ca="1" si="5"/>
        <v>43612</v>
      </c>
      <c r="M141" s="17" t="e">
        <f t="shared" ca="1" si="5"/>
        <v>#VALUE!</v>
      </c>
    </row>
    <row r="142" spans="1:13">
      <c r="A142">
        <v>60034</v>
      </c>
      <c r="B142" t="s">
        <v>563</v>
      </c>
      <c r="C142" t="s">
        <v>564</v>
      </c>
      <c r="D142" t="s">
        <v>432</v>
      </c>
      <c r="G142" s="14"/>
      <c r="K142" s="17">
        <f t="shared" ca="1" si="4"/>
        <v>43613</v>
      </c>
      <c r="L142" s="17">
        <f t="shared" ca="1" si="5"/>
        <v>43613</v>
      </c>
      <c r="M142" s="17" t="e">
        <f t="shared" ca="1" si="5"/>
        <v>#VALUE!</v>
      </c>
    </row>
    <row r="143" spans="1:13">
      <c r="A143">
        <v>34688</v>
      </c>
      <c r="B143" t="s">
        <v>565</v>
      </c>
      <c r="C143" t="s">
        <v>255</v>
      </c>
      <c r="D143" t="s">
        <v>338</v>
      </c>
      <c r="G143" s="14"/>
      <c r="K143" s="17">
        <f t="shared" ca="1" si="4"/>
        <v>43614</v>
      </c>
      <c r="L143" s="17">
        <f t="shared" ca="1" si="5"/>
        <v>43614</v>
      </c>
      <c r="M143" s="17" t="e">
        <f t="shared" ca="1" si="5"/>
        <v>#VALUE!</v>
      </c>
    </row>
    <row r="144" spans="1:13">
      <c r="A144">
        <v>47271</v>
      </c>
      <c r="B144" t="s">
        <v>566</v>
      </c>
      <c r="C144" t="s">
        <v>392</v>
      </c>
      <c r="D144" t="s">
        <v>393</v>
      </c>
      <c r="G144" s="14"/>
      <c r="K144" s="17">
        <f t="shared" ca="1" si="4"/>
        <v>43615</v>
      </c>
      <c r="L144" s="17">
        <f t="shared" ca="1" si="5"/>
        <v>43615</v>
      </c>
      <c r="M144" s="17" t="e">
        <f t="shared" ca="1" si="5"/>
        <v>#VALUE!</v>
      </c>
    </row>
    <row r="145" spans="1:13">
      <c r="A145">
        <v>47152</v>
      </c>
      <c r="B145" t="s">
        <v>567</v>
      </c>
      <c r="C145" t="s">
        <v>297</v>
      </c>
      <c r="D145" t="s">
        <v>272</v>
      </c>
      <c r="G145" s="14"/>
      <c r="K145" s="17">
        <f t="shared" ca="1" si="4"/>
        <v>43616</v>
      </c>
      <c r="L145" s="17">
        <f t="shared" ca="1" si="5"/>
        <v>43616</v>
      </c>
      <c r="M145" s="17" t="e">
        <f t="shared" ca="1" si="5"/>
        <v>#VALUE!</v>
      </c>
    </row>
    <row r="146" spans="1:13">
      <c r="A146">
        <v>33221</v>
      </c>
      <c r="B146" t="s">
        <v>568</v>
      </c>
      <c r="C146" t="s">
        <v>569</v>
      </c>
      <c r="D146" t="s">
        <v>378</v>
      </c>
      <c r="G146" s="14"/>
      <c r="K146" s="17">
        <f t="shared" ca="1" si="4"/>
        <v>43617</v>
      </c>
      <c r="L146" s="17">
        <f t="shared" ca="1" si="5"/>
        <v>43617</v>
      </c>
      <c r="M146" s="17" t="e">
        <f t="shared" ca="1" si="5"/>
        <v>#VALUE!</v>
      </c>
    </row>
    <row r="147" spans="1:13">
      <c r="A147">
        <v>11493</v>
      </c>
      <c r="B147" t="s">
        <v>570</v>
      </c>
      <c r="C147" t="s">
        <v>571</v>
      </c>
      <c r="D147" t="s">
        <v>293</v>
      </c>
      <c r="G147" s="14"/>
      <c r="K147" s="17">
        <f t="shared" ca="1" si="4"/>
        <v>43618</v>
      </c>
      <c r="L147" s="17">
        <f t="shared" ca="1" si="5"/>
        <v>43618</v>
      </c>
      <c r="M147" s="17" t="e">
        <f t="shared" ca="1" si="5"/>
        <v>#VALUE!</v>
      </c>
    </row>
    <row r="148" spans="1:13">
      <c r="A148">
        <v>30025</v>
      </c>
      <c r="B148" t="s">
        <v>572</v>
      </c>
      <c r="C148" t="s">
        <v>320</v>
      </c>
      <c r="D148" t="s">
        <v>321</v>
      </c>
      <c r="G148" s="14"/>
      <c r="K148" s="17">
        <f t="shared" ca="1" si="4"/>
        <v>43619</v>
      </c>
      <c r="L148" s="17">
        <f t="shared" ca="1" si="5"/>
        <v>43619</v>
      </c>
      <c r="M148" s="17" t="e">
        <f t="shared" ca="1" si="5"/>
        <v>#VALUE!</v>
      </c>
    </row>
    <row r="149" spans="1:13">
      <c r="A149">
        <v>33222</v>
      </c>
      <c r="B149" t="s">
        <v>573</v>
      </c>
      <c r="C149" t="s">
        <v>518</v>
      </c>
      <c r="D149" t="s">
        <v>256</v>
      </c>
      <c r="G149" s="14"/>
      <c r="K149" s="17">
        <f t="shared" ca="1" si="4"/>
        <v>43620</v>
      </c>
      <c r="L149" s="17">
        <f t="shared" ca="1" si="5"/>
        <v>43620</v>
      </c>
      <c r="M149" s="17" t="e">
        <f t="shared" ca="1" si="5"/>
        <v>#VALUE!</v>
      </c>
    </row>
    <row r="150" spans="1:13">
      <c r="A150">
        <v>53237</v>
      </c>
      <c r="B150" t="s">
        <v>574</v>
      </c>
      <c r="C150" t="s">
        <v>248</v>
      </c>
      <c r="D150" t="s">
        <v>248</v>
      </c>
      <c r="G150" s="14"/>
      <c r="K150" s="17">
        <f t="shared" ca="1" si="4"/>
        <v>43621</v>
      </c>
      <c r="L150" s="17">
        <f t="shared" ca="1" si="5"/>
        <v>43621</v>
      </c>
      <c r="M150" s="17" t="e">
        <f t="shared" ca="1" si="5"/>
        <v>#VALUE!</v>
      </c>
    </row>
    <row r="151" spans="1:13">
      <c r="A151">
        <v>47295</v>
      </c>
      <c r="B151" t="s">
        <v>575</v>
      </c>
      <c r="C151" t="s">
        <v>576</v>
      </c>
      <c r="D151" t="s">
        <v>272</v>
      </c>
      <c r="G151" s="14"/>
      <c r="K151" s="17">
        <f t="shared" ca="1" si="4"/>
        <v>43622</v>
      </c>
      <c r="L151" s="17">
        <f t="shared" ca="1" si="5"/>
        <v>43622</v>
      </c>
      <c r="M151" s="17" t="e">
        <f t="shared" ca="1" si="5"/>
        <v>#VALUE!</v>
      </c>
    </row>
    <row r="152" spans="1:13">
      <c r="A152">
        <v>33223</v>
      </c>
      <c r="B152" t="s">
        <v>577</v>
      </c>
      <c r="C152" t="s">
        <v>504</v>
      </c>
      <c r="D152" t="s">
        <v>321</v>
      </c>
      <c r="G152" s="14"/>
      <c r="K152" s="17">
        <f t="shared" ca="1" si="4"/>
        <v>43623</v>
      </c>
      <c r="L152" s="17">
        <f t="shared" ca="1" si="5"/>
        <v>43623</v>
      </c>
      <c r="M152" s="17" t="e">
        <f t="shared" ca="1" si="5"/>
        <v>#VALUE!</v>
      </c>
    </row>
    <row r="153" spans="1:13">
      <c r="A153">
        <v>41141</v>
      </c>
      <c r="B153" t="s">
        <v>578</v>
      </c>
      <c r="C153" t="s">
        <v>297</v>
      </c>
      <c r="D153" t="s">
        <v>272</v>
      </c>
      <c r="G153" s="14"/>
      <c r="K153" s="17">
        <f t="shared" ca="1" si="4"/>
        <v>43624</v>
      </c>
      <c r="L153" s="17">
        <f t="shared" ca="1" si="5"/>
        <v>43624</v>
      </c>
      <c r="M153" s="17" t="e">
        <f t="shared" ca="1" si="5"/>
        <v>#VALUE!</v>
      </c>
    </row>
    <row r="154" spans="1:13">
      <c r="A154">
        <v>50681</v>
      </c>
      <c r="B154" t="s">
        <v>579</v>
      </c>
      <c r="C154" t="s">
        <v>337</v>
      </c>
      <c r="D154" t="s">
        <v>338</v>
      </c>
      <c r="G154" s="14"/>
      <c r="K154" s="17">
        <f t="shared" ca="1" si="4"/>
        <v>43625</v>
      </c>
      <c r="L154" s="17">
        <f t="shared" ca="1" si="5"/>
        <v>43625</v>
      </c>
      <c r="M154" s="17" t="e">
        <f t="shared" ca="1" si="5"/>
        <v>#VALUE!</v>
      </c>
    </row>
    <row r="155" spans="1:13">
      <c r="A155">
        <v>41140</v>
      </c>
      <c r="B155" t="s">
        <v>580</v>
      </c>
      <c r="C155" t="s">
        <v>434</v>
      </c>
      <c r="D155" t="s">
        <v>272</v>
      </c>
      <c r="G155" s="14"/>
      <c r="K155" s="17">
        <f t="shared" ca="1" si="4"/>
        <v>43626</v>
      </c>
      <c r="L155" s="17">
        <f t="shared" ca="1" si="5"/>
        <v>43626</v>
      </c>
      <c r="M155" s="17" t="e">
        <f t="shared" ca="1" si="5"/>
        <v>#VALUE!</v>
      </c>
    </row>
    <row r="156" spans="1:13">
      <c r="A156">
        <v>33224</v>
      </c>
      <c r="B156" t="s">
        <v>581</v>
      </c>
      <c r="C156" t="s">
        <v>569</v>
      </c>
      <c r="D156" t="s">
        <v>378</v>
      </c>
      <c r="G156" s="14"/>
      <c r="K156" s="17">
        <f t="shared" ca="1" si="4"/>
        <v>43627</v>
      </c>
      <c r="L156" s="17">
        <f t="shared" ca="1" si="5"/>
        <v>43627</v>
      </c>
      <c r="M156" s="17" t="e">
        <f t="shared" ca="1" si="5"/>
        <v>#VALUE!</v>
      </c>
    </row>
    <row r="157" spans="1:13">
      <c r="A157">
        <v>53222</v>
      </c>
      <c r="B157" t="s">
        <v>582</v>
      </c>
      <c r="C157" t="s">
        <v>337</v>
      </c>
      <c r="D157" t="s">
        <v>338</v>
      </c>
      <c r="G157" s="14"/>
      <c r="K157" s="17">
        <f t="shared" ca="1" si="4"/>
        <v>43628</v>
      </c>
      <c r="L157" s="17">
        <f t="shared" ca="1" si="5"/>
        <v>43628</v>
      </c>
      <c r="M157" s="17" t="e">
        <f t="shared" ca="1" si="5"/>
        <v>#VALUE!</v>
      </c>
    </row>
    <row r="158" spans="1:13">
      <c r="A158">
        <v>60035</v>
      </c>
      <c r="B158" t="s">
        <v>583</v>
      </c>
      <c r="C158" t="s">
        <v>465</v>
      </c>
      <c r="D158" t="s">
        <v>432</v>
      </c>
      <c r="G158" s="14"/>
      <c r="K158" s="17">
        <f t="shared" ca="1" si="4"/>
        <v>43629</v>
      </c>
      <c r="L158" s="17">
        <f t="shared" ca="1" si="5"/>
        <v>43629</v>
      </c>
      <c r="M158" s="17" t="e">
        <f t="shared" ca="1" si="5"/>
        <v>#VALUE!</v>
      </c>
    </row>
    <row r="159" spans="1:13">
      <c r="A159">
        <v>50682</v>
      </c>
      <c r="B159" t="s">
        <v>584</v>
      </c>
      <c r="C159" t="s">
        <v>354</v>
      </c>
      <c r="D159" t="s">
        <v>302</v>
      </c>
      <c r="G159" s="14"/>
      <c r="K159" s="17">
        <f t="shared" ca="1" si="4"/>
        <v>43630</v>
      </c>
      <c r="L159" s="17">
        <f t="shared" ca="1" si="5"/>
        <v>43630</v>
      </c>
      <c r="M159" s="17" t="e">
        <f t="shared" ca="1" si="5"/>
        <v>#VALUE!</v>
      </c>
    </row>
    <row r="160" spans="1:13">
      <c r="A160">
        <v>53054</v>
      </c>
      <c r="B160" t="s">
        <v>585</v>
      </c>
      <c r="C160" t="s">
        <v>248</v>
      </c>
      <c r="D160" t="s">
        <v>248</v>
      </c>
      <c r="G160" s="14"/>
      <c r="K160" s="17">
        <f t="shared" ca="1" si="4"/>
        <v>43631</v>
      </c>
      <c r="L160" s="17">
        <f t="shared" ca="1" si="5"/>
        <v>43631</v>
      </c>
      <c r="M160" s="17" t="e">
        <f t="shared" ca="1" si="5"/>
        <v>#VALUE!</v>
      </c>
    </row>
    <row r="161" spans="1:13">
      <c r="A161">
        <v>30026</v>
      </c>
      <c r="B161" t="s">
        <v>586</v>
      </c>
      <c r="C161" t="s">
        <v>282</v>
      </c>
      <c r="D161" t="s">
        <v>283</v>
      </c>
      <c r="G161" s="14"/>
      <c r="K161" s="17">
        <f t="shared" ca="1" si="4"/>
        <v>43632</v>
      </c>
      <c r="L161" s="17">
        <f t="shared" ca="1" si="5"/>
        <v>43632</v>
      </c>
      <c r="M161" s="17" t="e">
        <f t="shared" ca="1" si="5"/>
        <v>#VALUE!</v>
      </c>
    </row>
    <row r="162" spans="1:13">
      <c r="A162">
        <v>70008</v>
      </c>
      <c r="B162" t="s">
        <v>587</v>
      </c>
      <c r="C162" t="s">
        <v>588</v>
      </c>
      <c r="D162" t="s">
        <v>288</v>
      </c>
      <c r="G162" s="14"/>
      <c r="K162" s="17">
        <f t="shared" ca="1" si="4"/>
        <v>43633</v>
      </c>
      <c r="L162" s="17">
        <f t="shared" ca="1" si="5"/>
        <v>43633</v>
      </c>
      <c r="M162" s="17" t="e">
        <f t="shared" ca="1" si="5"/>
        <v>#VALUE!</v>
      </c>
    </row>
    <row r="163" spans="1:13">
      <c r="A163">
        <v>70009</v>
      </c>
      <c r="B163" t="s">
        <v>589</v>
      </c>
      <c r="C163" t="s">
        <v>472</v>
      </c>
      <c r="D163" t="s">
        <v>288</v>
      </c>
      <c r="G163" s="14"/>
      <c r="K163" s="17">
        <f t="shared" ca="1" si="4"/>
        <v>43634</v>
      </c>
      <c r="L163" s="17">
        <f t="shared" ca="1" si="5"/>
        <v>43634</v>
      </c>
      <c r="M163" s="17" t="e">
        <f t="shared" ca="1" si="5"/>
        <v>#VALUE!</v>
      </c>
    </row>
    <row r="164" spans="1:13">
      <c r="A164">
        <v>10012</v>
      </c>
      <c r="B164" t="s">
        <v>590</v>
      </c>
      <c r="C164" t="s">
        <v>591</v>
      </c>
      <c r="D164" t="s">
        <v>349</v>
      </c>
      <c r="G164" s="14"/>
      <c r="K164" s="17">
        <f t="shared" ca="1" si="4"/>
        <v>43635</v>
      </c>
      <c r="L164" s="17">
        <f t="shared" ca="1" si="5"/>
        <v>43635</v>
      </c>
      <c r="M164" s="17" t="e">
        <f t="shared" ca="1" si="5"/>
        <v>#VALUE!</v>
      </c>
    </row>
    <row r="165" spans="1:13">
      <c r="A165">
        <v>33227</v>
      </c>
      <c r="B165" t="s">
        <v>592</v>
      </c>
      <c r="C165" t="s">
        <v>569</v>
      </c>
      <c r="D165" t="s">
        <v>378</v>
      </c>
      <c r="G165" s="14"/>
      <c r="K165" s="17">
        <f t="shared" ca="1" si="4"/>
        <v>43636</v>
      </c>
      <c r="L165" s="17">
        <f t="shared" ca="1" si="5"/>
        <v>43636</v>
      </c>
      <c r="M165" s="17" t="e">
        <f t="shared" ca="1" si="5"/>
        <v>#VALUE!</v>
      </c>
    </row>
    <row r="166" spans="1:13">
      <c r="A166">
        <v>30029</v>
      </c>
      <c r="B166" t="s">
        <v>593</v>
      </c>
      <c r="C166" t="s">
        <v>261</v>
      </c>
      <c r="D166" t="s">
        <v>262</v>
      </c>
      <c r="G166" s="14"/>
      <c r="K166" s="17">
        <f t="shared" ca="1" si="4"/>
        <v>43637</v>
      </c>
      <c r="L166" s="17">
        <f t="shared" ca="1" si="5"/>
        <v>43637</v>
      </c>
      <c r="M166" s="17" t="e">
        <f t="shared" ca="1" si="5"/>
        <v>#VALUE!</v>
      </c>
    </row>
    <row r="167" spans="1:13">
      <c r="A167">
        <v>50683</v>
      </c>
      <c r="B167" t="s">
        <v>594</v>
      </c>
      <c r="C167" t="s">
        <v>524</v>
      </c>
      <c r="D167" t="s">
        <v>288</v>
      </c>
      <c r="G167" s="14"/>
      <c r="K167" s="17">
        <f t="shared" ca="1" si="4"/>
        <v>43638</v>
      </c>
      <c r="L167" s="17">
        <f t="shared" ca="1" si="5"/>
        <v>43638</v>
      </c>
      <c r="M167" s="17" t="e">
        <f t="shared" ca="1" si="5"/>
        <v>#VALUE!</v>
      </c>
    </row>
    <row r="168" spans="1:13">
      <c r="A168">
        <v>50684</v>
      </c>
      <c r="B168" t="s">
        <v>595</v>
      </c>
      <c r="C168" t="s">
        <v>301</v>
      </c>
      <c r="D168" t="s">
        <v>302</v>
      </c>
      <c r="G168" s="14"/>
      <c r="K168" s="17">
        <f t="shared" ca="1" si="4"/>
        <v>43639</v>
      </c>
      <c r="L168" s="17">
        <f t="shared" ca="1" si="5"/>
        <v>43639</v>
      </c>
      <c r="M168" s="17" t="e">
        <f t="shared" ca="1" si="5"/>
        <v>#VALUE!</v>
      </c>
    </row>
    <row r="169" spans="1:13">
      <c r="A169">
        <v>22237</v>
      </c>
      <c r="B169" t="s">
        <v>596</v>
      </c>
      <c r="C169" t="s">
        <v>597</v>
      </c>
      <c r="D169" t="s">
        <v>349</v>
      </c>
      <c r="G169" s="14"/>
      <c r="K169" s="17">
        <f t="shared" ca="1" si="4"/>
        <v>43640</v>
      </c>
      <c r="L169" s="17">
        <f t="shared" ca="1" si="5"/>
        <v>43640</v>
      </c>
      <c r="M169" s="17" t="e">
        <f t="shared" ca="1" si="5"/>
        <v>#VALUE!</v>
      </c>
    </row>
    <row r="170" spans="1:13">
      <c r="A170">
        <v>50685</v>
      </c>
      <c r="B170" t="s">
        <v>598</v>
      </c>
      <c r="C170" t="s">
        <v>354</v>
      </c>
      <c r="D170" t="s">
        <v>302</v>
      </c>
      <c r="G170" s="14"/>
      <c r="K170" s="17">
        <f t="shared" ca="1" si="4"/>
        <v>43641</v>
      </c>
      <c r="L170" s="17">
        <f t="shared" ca="1" si="5"/>
        <v>43641</v>
      </c>
      <c r="M170" s="17" t="e">
        <f t="shared" ca="1" si="5"/>
        <v>#VALUE!</v>
      </c>
    </row>
    <row r="171" spans="1:13">
      <c r="A171">
        <v>10013</v>
      </c>
      <c r="B171" t="s">
        <v>599</v>
      </c>
      <c r="C171" t="s">
        <v>571</v>
      </c>
      <c r="D171" t="s">
        <v>293</v>
      </c>
      <c r="G171" s="14"/>
      <c r="K171" s="17">
        <f t="shared" ca="1" si="4"/>
        <v>43642</v>
      </c>
      <c r="L171" s="17">
        <f t="shared" ca="1" si="5"/>
        <v>43642</v>
      </c>
      <c r="M171" s="17" t="e">
        <f t="shared" ca="1" si="5"/>
        <v>#VALUE!</v>
      </c>
    </row>
    <row r="172" spans="1:13">
      <c r="A172">
        <v>50686</v>
      </c>
      <c r="B172" t="s">
        <v>600</v>
      </c>
      <c r="C172" t="s">
        <v>306</v>
      </c>
      <c r="D172" t="s">
        <v>306</v>
      </c>
      <c r="G172" s="14"/>
      <c r="K172" s="17">
        <f t="shared" ca="1" si="4"/>
        <v>43643</v>
      </c>
      <c r="L172" s="17">
        <f t="shared" ca="1" si="5"/>
        <v>43643</v>
      </c>
      <c r="M172" s="17" t="e">
        <f t="shared" ca="1" si="5"/>
        <v>#VALUE!</v>
      </c>
    </row>
    <row r="173" spans="1:13">
      <c r="A173">
        <v>30028</v>
      </c>
      <c r="B173" t="s">
        <v>601</v>
      </c>
      <c r="C173" t="s">
        <v>602</v>
      </c>
      <c r="D173" t="s">
        <v>321</v>
      </c>
      <c r="G173" s="14"/>
      <c r="K173" s="17">
        <f t="shared" ca="1" si="4"/>
        <v>43644</v>
      </c>
      <c r="L173" s="17">
        <f t="shared" ca="1" si="5"/>
        <v>43644</v>
      </c>
      <c r="M173" s="17" t="e">
        <f t="shared" ca="1" si="5"/>
        <v>#VALUE!</v>
      </c>
    </row>
    <row r="174" spans="1:13">
      <c r="A174">
        <v>33226</v>
      </c>
      <c r="B174" t="s">
        <v>603</v>
      </c>
      <c r="C174" t="s">
        <v>255</v>
      </c>
      <c r="D174" t="s">
        <v>338</v>
      </c>
      <c r="G174" s="14"/>
      <c r="K174" s="17">
        <f t="shared" ca="1" si="4"/>
        <v>43645</v>
      </c>
      <c r="L174" s="17">
        <f t="shared" ca="1" si="5"/>
        <v>43645</v>
      </c>
      <c r="M174" s="17" t="e">
        <f t="shared" ca="1" si="5"/>
        <v>#VALUE!</v>
      </c>
    </row>
    <row r="175" spans="1:13">
      <c r="A175">
        <v>60036</v>
      </c>
      <c r="B175" t="s">
        <v>604</v>
      </c>
      <c r="C175" t="s">
        <v>465</v>
      </c>
      <c r="D175" t="s">
        <v>432</v>
      </c>
      <c r="G175" s="14"/>
      <c r="K175" s="17">
        <f t="shared" ca="1" si="4"/>
        <v>43646</v>
      </c>
      <c r="L175" s="17">
        <f t="shared" ca="1" si="5"/>
        <v>43646</v>
      </c>
      <c r="M175" s="17" t="e">
        <f t="shared" ca="1" si="5"/>
        <v>#VALUE!</v>
      </c>
    </row>
    <row r="176" spans="1:13">
      <c r="A176">
        <v>10014</v>
      </c>
      <c r="B176" t="s">
        <v>605</v>
      </c>
      <c r="C176" t="s">
        <v>556</v>
      </c>
      <c r="D176" t="s">
        <v>293</v>
      </c>
      <c r="G176" s="14"/>
      <c r="K176" s="17">
        <f t="shared" ca="1" si="4"/>
        <v>43647</v>
      </c>
      <c r="L176" s="17">
        <f t="shared" ca="1" si="5"/>
        <v>43647</v>
      </c>
      <c r="M176" s="17" t="e">
        <f t="shared" ca="1" si="5"/>
        <v>#VALUE!</v>
      </c>
    </row>
    <row r="177" spans="1:13">
      <c r="A177">
        <v>54196</v>
      </c>
      <c r="B177" t="s">
        <v>606</v>
      </c>
      <c r="C177" t="s">
        <v>456</v>
      </c>
      <c r="D177" t="s">
        <v>306</v>
      </c>
      <c r="G177" s="14"/>
      <c r="K177" s="17">
        <f t="shared" ca="1" si="4"/>
        <v>43648</v>
      </c>
      <c r="L177" s="17">
        <f t="shared" ca="1" si="5"/>
        <v>43648</v>
      </c>
      <c r="M177" s="17" t="e">
        <f t="shared" ca="1" si="5"/>
        <v>#VALUE!</v>
      </c>
    </row>
    <row r="178" spans="1:13">
      <c r="A178">
        <v>33228</v>
      </c>
      <c r="B178" t="s">
        <v>607</v>
      </c>
      <c r="C178" t="s">
        <v>561</v>
      </c>
      <c r="D178" t="s">
        <v>321</v>
      </c>
      <c r="G178" s="14"/>
      <c r="K178" s="17">
        <f t="shared" ca="1" si="4"/>
        <v>43649</v>
      </c>
      <c r="L178" s="17">
        <f t="shared" ca="1" si="5"/>
        <v>43649</v>
      </c>
      <c r="M178" s="17" t="e">
        <f t="shared" ca="1" si="5"/>
        <v>#VALUE!</v>
      </c>
    </row>
    <row r="179" spans="1:13">
      <c r="A179">
        <v>70011</v>
      </c>
      <c r="B179" t="s">
        <v>608</v>
      </c>
      <c r="C179" t="s">
        <v>472</v>
      </c>
      <c r="D179" t="s">
        <v>288</v>
      </c>
      <c r="G179" s="14"/>
      <c r="K179" s="17">
        <f t="shared" ca="1" si="4"/>
        <v>43650</v>
      </c>
      <c r="L179" s="17">
        <f t="shared" ca="1" si="5"/>
        <v>43650</v>
      </c>
      <c r="M179" s="17" t="e">
        <f t="shared" ca="1" si="5"/>
        <v>#VALUE!</v>
      </c>
    </row>
    <row r="180" spans="1:13">
      <c r="A180">
        <v>10016</v>
      </c>
      <c r="B180" t="s">
        <v>609</v>
      </c>
      <c r="C180" t="s">
        <v>610</v>
      </c>
      <c r="D180" t="s">
        <v>293</v>
      </c>
      <c r="G180" s="14"/>
      <c r="K180" s="17">
        <f t="shared" ca="1" si="4"/>
        <v>43651</v>
      </c>
      <c r="L180" s="17">
        <f t="shared" ca="1" si="5"/>
        <v>43651</v>
      </c>
      <c r="M180" s="17" t="e">
        <f t="shared" ca="1" si="5"/>
        <v>#VALUE!</v>
      </c>
    </row>
    <row r="181" spans="1:13">
      <c r="A181">
        <v>50687</v>
      </c>
      <c r="B181" t="s">
        <v>611</v>
      </c>
      <c r="C181" t="s">
        <v>306</v>
      </c>
      <c r="D181" t="s">
        <v>306</v>
      </c>
      <c r="G181" s="14"/>
      <c r="K181" s="17">
        <f t="shared" ca="1" si="4"/>
        <v>43652</v>
      </c>
      <c r="L181" s="17">
        <f t="shared" ca="1" si="5"/>
        <v>43652</v>
      </c>
      <c r="M181" s="17" t="e">
        <f t="shared" ca="1" si="5"/>
        <v>#VALUE!</v>
      </c>
    </row>
    <row r="182" spans="1:13">
      <c r="A182">
        <v>60249</v>
      </c>
      <c r="B182" t="s">
        <v>612</v>
      </c>
      <c r="C182" t="s">
        <v>485</v>
      </c>
      <c r="D182" t="s">
        <v>432</v>
      </c>
      <c r="G182" s="14"/>
      <c r="K182" s="17">
        <f t="shared" ca="1" si="4"/>
        <v>43653</v>
      </c>
      <c r="L182" s="17">
        <f t="shared" ca="1" si="5"/>
        <v>43653</v>
      </c>
      <c r="M182" s="17" t="e">
        <f t="shared" ca="1" si="5"/>
        <v>#VALUE!</v>
      </c>
    </row>
    <row r="183" spans="1:13">
      <c r="A183">
        <v>31785</v>
      </c>
      <c r="B183" t="s">
        <v>613</v>
      </c>
      <c r="C183" t="s">
        <v>614</v>
      </c>
      <c r="D183" t="s">
        <v>321</v>
      </c>
      <c r="G183" s="14"/>
      <c r="K183" s="17">
        <f t="shared" ca="1" si="4"/>
        <v>43654</v>
      </c>
      <c r="L183" s="17">
        <f t="shared" ca="1" si="5"/>
        <v>43654</v>
      </c>
      <c r="M183" s="17" t="e">
        <f t="shared" ca="1" si="5"/>
        <v>#VALUE!</v>
      </c>
    </row>
    <row r="184" spans="1:13">
      <c r="A184">
        <v>30033</v>
      </c>
      <c r="B184" t="s">
        <v>615</v>
      </c>
      <c r="C184" t="s">
        <v>422</v>
      </c>
      <c r="D184" t="s">
        <v>262</v>
      </c>
      <c r="G184" s="14"/>
      <c r="K184" s="17">
        <f t="shared" ca="1" si="4"/>
        <v>43655</v>
      </c>
      <c r="L184" s="17">
        <f t="shared" ca="1" si="5"/>
        <v>43655</v>
      </c>
      <c r="M184" s="17" t="e">
        <f t="shared" ca="1" si="5"/>
        <v>#VALUE!</v>
      </c>
    </row>
    <row r="185" spans="1:13">
      <c r="A185">
        <v>33229</v>
      </c>
      <c r="B185" t="s">
        <v>616</v>
      </c>
      <c r="C185" t="s">
        <v>444</v>
      </c>
      <c r="D185" t="s">
        <v>256</v>
      </c>
      <c r="G185" s="14"/>
      <c r="K185" s="17">
        <f t="shared" ca="1" si="4"/>
        <v>43656</v>
      </c>
      <c r="L185" s="17">
        <f t="shared" ca="1" si="5"/>
        <v>43656</v>
      </c>
      <c r="M185" s="17" t="e">
        <f t="shared" ca="1" si="5"/>
        <v>#VALUE!</v>
      </c>
    </row>
    <row r="186" spans="1:13">
      <c r="A186">
        <v>21002</v>
      </c>
      <c r="B186" t="s">
        <v>617</v>
      </c>
      <c r="C186" t="s">
        <v>618</v>
      </c>
      <c r="D186" t="s">
        <v>267</v>
      </c>
      <c r="G186" s="14"/>
      <c r="K186" s="17">
        <f t="shared" ca="1" si="4"/>
        <v>43657</v>
      </c>
      <c r="L186" s="17">
        <f t="shared" ca="1" si="5"/>
        <v>43657</v>
      </c>
      <c r="M186" s="17" t="e">
        <f t="shared" ca="1" si="5"/>
        <v>#VALUE!</v>
      </c>
    </row>
    <row r="187" spans="1:13">
      <c r="A187">
        <v>60431</v>
      </c>
      <c r="B187" t="s">
        <v>619</v>
      </c>
      <c r="C187" t="s">
        <v>485</v>
      </c>
      <c r="D187" t="s">
        <v>288</v>
      </c>
      <c r="G187" s="14"/>
      <c r="K187" s="17">
        <f t="shared" ca="1" si="4"/>
        <v>43658</v>
      </c>
      <c r="L187" s="17">
        <f t="shared" ca="1" si="5"/>
        <v>43658</v>
      </c>
      <c r="M187" s="17" t="e">
        <f t="shared" ca="1" si="5"/>
        <v>#VALUE!</v>
      </c>
    </row>
    <row r="188" spans="1:13">
      <c r="A188">
        <v>50689</v>
      </c>
      <c r="B188" t="s">
        <v>620</v>
      </c>
      <c r="C188" t="s">
        <v>248</v>
      </c>
      <c r="D188" t="s">
        <v>248</v>
      </c>
      <c r="G188" s="14"/>
      <c r="K188" s="17">
        <f t="shared" ca="1" si="4"/>
        <v>43659</v>
      </c>
      <c r="L188" s="17">
        <f t="shared" ca="1" si="5"/>
        <v>43659</v>
      </c>
      <c r="M188" s="17" t="e">
        <f t="shared" ca="1" si="5"/>
        <v>#VALUE!</v>
      </c>
    </row>
    <row r="189" spans="1:13">
      <c r="A189">
        <v>47151</v>
      </c>
      <c r="B189" t="s">
        <v>621</v>
      </c>
      <c r="C189" t="s">
        <v>454</v>
      </c>
      <c r="D189" t="s">
        <v>272</v>
      </c>
      <c r="G189" s="14"/>
      <c r="K189" s="17">
        <f t="shared" ca="1" si="4"/>
        <v>43660</v>
      </c>
      <c r="L189" s="17">
        <f t="shared" ca="1" si="5"/>
        <v>43660</v>
      </c>
      <c r="M189" s="17" t="e">
        <f t="shared" ca="1" si="5"/>
        <v>#VALUE!</v>
      </c>
    </row>
    <row r="190" spans="1:13">
      <c r="A190">
        <v>53067</v>
      </c>
      <c r="B190" t="s">
        <v>622</v>
      </c>
      <c r="C190" t="s">
        <v>248</v>
      </c>
      <c r="D190" t="s">
        <v>248</v>
      </c>
      <c r="G190" s="14"/>
      <c r="K190" s="17">
        <f t="shared" ca="1" si="4"/>
        <v>43661</v>
      </c>
      <c r="L190" s="17">
        <f t="shared" ca="1" si="5"/>
        <v>43661</v>
      </c>
      <c r="M190" s="17" t="e">
        <f t="shared" ca="1" si="5"/>
        <v>#VALUE!</v>
      </c>
    </row>
    <row r="191" spans="1:13">
      <c r="A191">
        <v>10017</v>
      </c>
      <c r="B191" t="s">
        <v>623</v>
      </c>
      <c r="C191" t="s">
        <v>624</v>
      </c>
      <c r="D191" t="s">
        <v>349</v>
      </c>
      <c r="G191" s="14"/>
      <c r="K191" s="17">
        <f t="shared" ca="1" si="4"/>
        <v>43662</v>
      </c>
      <c r="L191" s="17">
        <f t="shared" ca="1" si="5"/>
        <v>43662</v>
      </c>
      <c r="M191" s="17" t="e">
        <f t="shared" ca="1" si="5"/>
        <v>#VALUE!</v>
      </c>
    </row>
    <row r="192" spans="1:13">
      <c r="A192">
        <v>22661</v>
      </c>
      <c r="B192" t="s">
        <v>625</v>
      </c>
      <c r="C192" t="s">
        <v>463</v>
      </c>
      <c r="D192" t="s">
        <v>267</v>
      </c>
      <c r="G192" s="14"/>
      <c r="K192" s="17">
        <f t="shared" ca="1" si="4"/>
        <v>43663</v>
      </c>
      <c r="L192" s="17">
        <f t="shared" ca="1" si="5"/>
        <v>43663</v>
      </c>
      <c r="M192" s="17" t="e">
        <f t="shared" ca="1" si="5"/>
        <v>#VALUE!</v>
      </c>
    </row>
    <row r="193" spans="1:13">
      <c r="A193">
        <v>10018</v>
      </c>
      <c r="B193" t="s">
        <v>626</v>
      </c>
      <c r="C193" t="s">
        <v>556</v>
      </c>
      <c r="D193" t="s">
        <v>293</v>
      </c>
      <c r="G193" s="14"/>
      <c r="K193" s="17">
        <f t="shared" ca="1" si="4"/>
        <v>43664</v>
      </c>
      <c r="L193" s="17">
        <f t="shared" ca="1" si="5"/>
        <v>43664</v>
      </c>
      <c r="M193" s="17" t="e">
        <f t="shared" ca="1" si="5"/>
        <v>#VALUE!</v>
      </c>
    </row>
    <row r="194" spans="1:13">
      <c r="A194">
        <v>50690</v>
      </c>
      <c r="B194" t="s">
        <v>627</v>
      </c>
      <c r="C194" t="s">
        <v>306</v>
      </c>
      <c r="D194" t="s">
        <v>306</v>
      </c>
      <c r="G194" s="14"/>
      <c r="K194" s="17">
        <f t="shared" ca="1" si="4"/>
        <v>43665</v>
      </c>
      <c r="L194" s="17">
        <f t="shared" ca="1" si="5"/>
        <v>43665</v>
      </c>
      <c r="M194" s="17" t="e">
        <f t="shared" ca="1" si="5"/>
        <v>#VALUE!</v>
      </c>
    </row>
    <row r="195" spans="1:13">
      <c r="A195">
        <v>41139</v>
      </c>
      <c r="B195" t="s">
        <v>628</v>
      </c>
      <c r="C195" t="s">
        <v>434</v>
      </c>
      <c r="D195" t="s">
        <v>272</v>
      </c>
      <c r="G195" s="14"/>
      <c r="K195" s="17">
        <f t="shared" ca="1" si="4"/>
        <v>43666</v>
      </c>
      <c r="L195" s="17">
        <f t="shared" ca="1" si="5"/>
        <v>43666</v>
      </c>
      <c r="M195" s="17" t="e">
        <f t="shared" ca="1" si="5"/>
        <v>#VALUE!</v>
      </c>
    </row>
    <row r="196" spans="1:13">
      <c r="A196">
        <v>33230</v>
      </c>
      <c r="B196" t="s">
        <v>629</v>
      </c>
      <c r="C196" t="s">
        <v>630</v>
      </c>
      <c r="D196" t="s">
        <v>256</v>
      </c>
      <c r="G196" s="14"/>
      <c r="K196" s="17">
        <f t="shared" ca="1" si="4"/>
        <v>43667</v>
      </c>
      <c r="L196" s="17">
        <f t="shared" ca="1" si="5"/>
        <v>43667</v>
      </c>
      <c r="M196" s="17" t="e">
        <f t="shared" ca="1" si="5"/>
        <v>#VALUE!</v>
      </c>
    </row>
    <row r="197" spans="1:13">
      <c r="A197">
        <v>41138</v>
      </c>
      <c r="B197" t="s">
        <v>631</v>
      </c>
      <c r="C197" t="s">
        <v>632</v>
      </c>
      <c r="D197" t="s">
        <v>326</v>
      </c>
      <c r="G197" s="14"/>
      <c r="K197" s="17">
        <f t="shared" ca="1" si="4"/>
        <v>43668</v>
      </c>
      <c r="L197" s="17">
        <f t="shared" ca="1" si="5"/>
        <v>43668</v>
      </c>
      <c r="M197" s="17" t="e">
        <f t="shared" ca="1" si="5"/>
        <v>#VALUE!</v>
      </c>
    </row>
    <row r="198" spans="1:13">
      <c r="A198">
        <v>20176</v>
      </c>
      <c r="B198" t="s">
        <v>633</v>
      </c>
      <c r="C198" t="s">
        <v>506</v>
      </c>
      <c r="D198" t="s">
        <v>277</v>
      </c>
      <c r="G198" s="14"/>
      <c r="K198" s="17">
        <f t="shared" ref="K198:K261" ca="1" si="6">K197+1</f>
        <v>43669</v>
      </c>
      <c r="L198" s="17">
        <f t="shared" ref="L198:M261" ca="1" si="7">L197+1</f>
        <v>43669</v>
      </c>
      <c r="M198" s="17" t="e">
        <f t="shared" ca="1" si="7"/>
        <v>#VALUE!</v>
      </c>
    </row>
    <row r="199" spans="1:13">
      <c r="A199">
        <v>33231</v>
      </c>
      <c r="B199" t="s">
        <v>634</v>
      </c>
      <c r="C199" t="s">
        <v>538</v>
      </c>
      <c r="D199" t="s">
        <v>539</v>
      </c>
      <c r="G199" s="14"/>
      <c r="K199" s="17">
        <f t="shared" ca="1" si="6"/>
        <v>43670</v>
      </c>
      <c r="L199" s="17">
        <f t="shared" ca="1" si="7"/>
        <v>43670</v>
      </c>
      <c r="M199" s="17" t="e">
        <f t="shared" ca="1" si="7"/>
        <v>#VALUE!</v>
      </c>
    </row>
    <row r="200" spans="1:13">
      <c r="A200">
        <v>71560</v>
      </c>
      <c r="B200" t="s">
        <v>635</v>
      </c>
      <c r="C200" t="s">
        <v>636</v>
      </c>
      <c r="D200" t="s">
        <v>288</v>
      </c>
      <c r="G200" s="14"/>
      <c r="K200" s="17">
        <f t="shared" ca="1" si="6"/>
        <v>43671</v>
      </c>
      <c r="L200" s="17">
        <f t="shared" ca="1" si="7"/>
        <v>43671</v>
      </c>
      <c r="M200" s="17" t="e">
        <f t="shared" ca="1" si="7"/>
        <v>#VALUE!</v>
      </c>
    </row>
    <row r="201" spans="1:13">
      <c r="A201">
        <v>50691</v>
      </c>
      <c r="B201" t="s">
        <v>637</v>
      </c>
      <c r="C201" t="s">
        <v>301</v>
      </c>
      <c r="D201" t="s">
        <v>302</v>
      </c>
      <c r="G201" s="14"/>
      <c r="K201" s="17">
        <f t="shared" ca="1" si="6"/>
        <v>43672</v>
      </c>
      <c r="L201" s="17">
        <f t="shared" ca="1" si="7"/>
        <v>43672</v>
      </c>
      <c r="M201" s="17" t="e">
        <f t="shared" ca="1" si="7"/>
        <v>#VALUE!</v>
      </c>
    </row>
    <row r="202" spans="1:13">
      <c r="A202">
        <v>30036</v>
      </c>
      <c r="B202" t="s">
        <v>638</v>
      </c>
      <c r="C202" t="s">
        <v>343</v>
      </c>
      <c r="D202" t="s">
        <v>283</v>
      </c>
      <c r="G202" s="14"/>
      <c r="K202" s="17">
        <f t="shared" ca="1" si="6"/>
        <v>43673</v>
      </c>
      <c r="L202" s="17">
        <f t="shared" ca="1" si="7"/>
        <v>43673</v>
      </c>
      <c r="M202" s="17" t="e">
        <f t="shared" ca="1" si="7"/>
        <v>#VALUE!</v>
      </c>
    </row>
    <row r="203" spans="1:13">
      <c r="A203">
        <v>35580</v>
      </c>
      <c r="B203" t="s">
        <v>639</v>
      </c>
      <c r="C203" t="s">
        <v>640</v>
      </c>
      <c r="D203" t="s">
        <v>262</v>
      </c>
      <c r="G203" s="14"/>
      <c r="K203" s="17">
        <f t="shared" ca="1" si="6"/>
        <v>43674</v>
      </c>
      <c r="L203" s="17">
        <f t="shared" ca="1" si="7"/>
        <v>43674</v>
      </c>
      <c r="M203" s="17" t="e">
        <f t="shared" ca="1" si="7"/>
        <v>#VALUE!</v>
      </c>
    </row>
    <row r="204" spans="1:13">
      <c r="A204">
        <v>30034</v>
      </c>
      <c r="B204" t="s">
        <v>641</v>
      </c>
      <c r="C204" t="s">
        <v>642</v>
      </c>
      <c r="D204" t="s">
        <v>262</v>
      </c>
      <c r="G204" s="14"/>
      <c r="K204" s="17">
        <f t="shared" ca="1" si="6"/>
        <v>43675</v>
      </c>
      <c r="L204" s="17">
        <f t="shared" ca="1" si="7"/>
        <v>43675</v>
      </c>
      <c r="M204" s="17" t="e">
        <f t="shared" ca="1" si="7"/>
        <v>#VALUE!</v>
      </c>
    </row>
    <row r="205" spans="1:13">
      <c r="A205">
        <v>33232</v>
      </c>
      <c r="B205" t="s">
        <v>643</v>
      </c>
      <c r="C205" t="s">
        <v>518</v>
      </c>
      <c r="D205" t="s">
        <v>256</v>
      </c>
      <c r="G205" s="14"/>
      <c r="K205" s="17">
        <f t="shared" ca="1" si="6"/>
        <v>43676</v>
      </c>
      <c r="L205" s="17">
        <f t="shared" ca="1" si="7"/>
        <v>43676</v>
      </c>
      <c r="M205" s="17" t="e">
        <f t="shared" ca="1" si="7"/>
        <v>#VALUE!</v>
      </c>
    </row>
    <row r="206" spans="1:13">
      <c r="A206">
        <v>50692</v>
      </c>
      <c r="B206" t="s">
        <v>644</v>
      </c>
      <c r="C206" t="s">
        <v>301</v>
      </c>
      <c r="D206" t="s">
        <v>338</v>
      </c>
      <c r="G206" s="14"/>
      <c r="K206" s="17">
        <f t="shared" ca="1" si="6"/>
        <v>43677</v>
      </c>
      <c r="L206" s="17">
        <f t="shared" ca="1" si="7"/>
        <v>43677</v>
      </c>
      <c r="M206" s="17" t="e">
        <f t="shared" ca="1" si="7"/>
        <v>#VALUE!</v>
      </c>
    </row>
    <row r="207" spans="1:13">
      <c r="A207">
        <v>22118</v>
      </c>
      <c r="B207" t="s">
        <v>645</v>
      </c>
      <c r="C207" t="s">
        <v>276</v>
      </c>
      <c r="D207" t="s">
        <v>277</v>
      </c>
      <c r="G207" s="14"/>
      <c r="K207" s="17">
        <f t="shared" ca="1" si="6"/>
        <v>43678</v>
      </c>
      <c r="L207" s="17">
        <f t="shared" ca="1" si="7"/>
        <v>43678</v>
      </c>
      <c r="M207" s="17" t="e">
        <f t="shared" ca="1" si="7"/>
        <v>#VALUE!</v>
      </c>
    </row>
    <row r="208" spans="1:13">
      <c r="A208">
        <v>50693</v>
      </c>
      <c r="B208" t="s">
        <v>646</v>
      </c>
      <c r="C208" t="s">
        <v>301</v>
      </c>
      <c r="D208" t="s">
        <v>302</v>
      </c>
      <c r="G208" s="14"/>
      <c r="K208" s="17">
        <f t="shared" ca="1" si="6"/>
        <v>43679</v>
      </c>
      <c r="L208" s="17">
        <f t="shared" ca="1" si="7"/>
        <v>43679</v>
      </c>
      <c r="M208" s="17" t="e">
        <f t="shared" ca="1" si="7"/>
        <v>#VALUE!</v>
      </c>
    </row>
    <row r="209" spans="1:13">
      <c r="A209">
        <v>34689</v>
      </c>
      <c r="B209" t="s">
        <v>647</v>
      </c>
      <c r="C209" t="s">
        <v>513</v>
      </c>
      <c r="D209" t="s">
        <v>256</v>
      </c>
      <c r="G209" s="14"/>
      <c r="K209" s="17">
        <f t="shared" ca="1" si="6"/>
        <v>43680</v>
      </c>
      <c r="L209" s="17">
        <f t="shared" ca="1" si="7"/>
        <v>43680</v>
      </c>
      <c r="M209" s="17" t="e">
        <f t="shared" ca="1" si="7"/>
        <v>#VALUE!</v>
      </c>
    </row>
    <row r="210" spans="1:13">
      <c r="A210">
        <v>34692</v>
      </c>
      <c r="B210" t="s">
        <v>648</v>
      </c>
      <c r="C210" t="s">
        <v>561</v>
      </c>
      <c r="D210" t="s">
        <v>321</v>
      </c>
      <c r="G210" s="14"/>
      <c r="K210" s="17">
        <f t="shared" ca="1" si="6"/>
        <v>43681</v>
      </c>
      <c r="L210" s="17">
        <f t="shared" ca="1" si="7"/>
        <v>43681</v>
      </c>
      <c r="M210" s="17" t="e">
        <f t="shared" ca="1" si="7"/>
        <v>#VALUE!</v>
      </c>
    </row>
    <row r="211" spans="1:13">
      <c r="A211">
        <v>35581</v>
      </c>
      <c r="B211" t="s">
        <v>649</v>
      </c>
      <c r="C211" t="s">
        <v>650</v>
      </c>
      <c r="D211" t="s">
        <v>321</v>
      </c>
      <c r="G211" s="14"/>
      <c r="K211" s="17">
        <f t="shared" ca="1" si="6"/>
        <v>43682</v>
      </c>
      <c r="L211" s="17">
        <f t="shared" ca="1" si="7"/>
        <v>43682</v>
      </c>
      <c r="M211" s="17" t="e">
        <f t="shared" ca="1" si="7"/>
        <v>#VALUE!</v>
      </c>
    </row>
    <row r="212" spans="1:13">
      <c r="A212">
        <v>22236</v>
      </c>
      <c r="B212" t="s">
        <v>651</v>
      </c>
      <c r="C212" t="s">
        <v>652</v>
      </c>
      <c r="D212" t="s">
        <v>349</v>
      </c>
      <c r="G212" s="14"/>
      <c r="K212" s="17">
        <f t="shared" ca="1" si="6"/>
        <v>43683</v>
      </c>
      <c r="L212" s="17">
        <f t="shared" ca="1" si="7"/>
        <v>43683</v>
      </c>
      <c r="M212" s="17" t="e">
        <f t="shared" ca="1" si="7"/>
        <v>#VALUE!</v>
      </c>
    </row>
    <row r="213" spans="1:13">
      <c r="A213">
        <v>50694</v>
      </c>
      <c r="B213" t="s">
        <v>653</v>
      </c>
      <c r="C213" t="s">
        <v>354</v>
      </c>
      <c r="D213" t="s">
        <v>306</v>
      </c>
      <c r="G213" s="14"/>
      <c r="K213" s="17">
        <f t="shared" ca="1" si="6"/>
        <v>43684</v>
      </c>
      <c r="L213" s="17">
        <f t="shared" ca="1" si="7"/>
        <v>43684</v>
      </c>
      <c r="M213" s="17" t="e">
        <f t="shared" ca="1" si="7"/>
        <v>#VALUE!</v>
      </c>
    </row>
    <row r="214" spans="1:13">
      <c r="A214">
        <v>53601</v>
      </c>
      <c r="B214" t="s">
        <v>654</v>
      </c>
      <c r="C214" t="s">
        <v>248</v>
      </c>
      <c r="D214" t="s">
        <v>248</v>
      </c>
      <c r="G214" s="14"/>
      <c r="K214" s="17">
        <f t="shared" ca="1" si="6"/>
        <v>43685</v>
      </c>
      <c r="L214" s="17">
        <f t="shared" ca="1" si="7"/>
        <v>43685</v>
      </c>
      <c r="M214" s="17" t="e">
        <f t="shared" ca="1" si="7"/>
        <v>#VALUE!</v>
      </c>
    </row>
    <row r="215" spans="1:13">
      <c r="A215">
        <v>41137</v>
      </c>
      <c r="B215" t="s">
        <v>655</v>
      </c>
      <c r="C215" t="s">
        <v>434</v>
      </c>
      <c r="D215" t="s">
        <v>272</v>
      </c>
      <c r="G215" s="14"/>
      <c r="K215" s="17">
        <f t="shared" ca="1" si="6"/>
        <v>43686</v>
      </c>
      <c r="L215" s="17">
        <f t="shared" ca="1" si="7"/>
        <v>43686</v>
      </c>
      <c r="M215" s="17" t="e">
        <f t="shared" ca="1" si="7"/>
        <v>#VALUE!</v>
      </c>
    </row>
    <row r="216" spans="1:13">
      <c r="A216">
        <v>35965</v>
      </c>
      <c r="B216" t="s">
        <v>656</v>
      </c>
      <c r="C216" t="s">
        <v>657</v>
      </c>
      <c r="D216" t="s">
        <v>283</v>
      </c>
      <c r="G216" s="14"/>
      <c r="K216" s="17">
        <f t="shared" ca="1" si="6"/>
        <v>43687</v>
      </c>
      <c r="L216" s="17">
        <f t="shared" ca="1" si="7"/>
        <v>43687</v>
      </c>
      <c r="M216" s="17" t="e">
        <f t="shared" ca="1" si="7"/>
        <v>#VALUE!</v>
      </c>
    </row>
    <row r="217" spans="1:13">
      <c r="A217">
        <v>33233</v>
      </c>
      <c r="B217" t="s">
        <v>658</v>
      </c>
      <c r="C217" t="s">
        <v>659</v>
      </c>
      <c r="D217" t="s">
        <v>378</v>
      </c>
      <c r="G217" s="14"/>
      <c r="K217" s="17">
        <f t="shared" ca="1" si="6"/>
        <v>43688</v>
      </c>
      <c r="L217" s="17">
        <f t="shared" ca="1" si="7"/>
        <v>43688</v>
      </c>
      <c r="M217" s="17" t="e">
        <f t="shared" ca="1" si="7"/>
        <v>#VALUE!</v>
      </c>
    </row>
    <row r="218" spans="1:13">
      <c r="A218">
        <v>80275</v>
      </c>
      <c r="B218" t="s">
        <v>660</v>
      </c>
      <c r="C218" t="s">
        <v>434</v>
      </c>
      <c r="D218" t="s">
        <v>272</v>
      </c>
      <c r="G218" s="14"/>
      <c r="K218" s="17">
        <f t="shared" ca="1" si="6"/>
        <v>43689</v>
      </c>
      <c r="L218" s="17">
        <f t="shared" ca="1" si="7"/>
        <v>43689</v>
      </c>
      <c r="M218" s="17" t="e">
        <f t="shared" ca="1" si="7"/>
        <v>#VALUE!</v>
      </c>
    </row>
    <row r="219" spans="1:13">
      <c r="A219">
        <v>80277</v>
      </c>
      <c r="B219" t="s">
        <v>661</v>
      </c>
      <c r="C219" t="s">
        <v>434</v>
      </c>
      <c r="D219" t="s">
        <v>272</v>
      </c>
      <c r="G219" s="14"/>
      <c r="K219" s="17">
        <f t="shared" ca="1" si="6"/>
        <v>43690</v>
      </c>
      <c r="L219" s="17">
        <f t="shared" ca="1" si="7"/>
        <v>43690</v>
      </c>
      <c r="M219" s="17" t="e">
        <f t="shared" ca="1" si="7"/>
        <v>#VALUE!</v>
      </c>
    </row>
    <row r="220" spans="1:13">
      <c r="A220">
        <v>33234</v>
      </c>
      <c r="B220" t="s">
        <v>662</v>
      </c>
      <c r="C220" t="s">
        <v>518</v>
      </c>
      <c r="D220" t="s">
        <v>256</v>
      </c>
      <c r="G220" s="14"/>
      <c r="K220" s="17">
        <f t="shared" ca="1" si="6"/>
        <v>43691</v>
      </c>
      <c r="L220" s="17">
        <f t="shared" ca="1" si="7"/>
        <v>43691</v>
      </c>
      <c r="M220" s="17" t="e">
        <f t="shared" ca="1" si="7"/>
        <v>#VALUE!</v>
      </c>
    </row>
    <row r="221" spans="1:13">
      <c r="A221">
        <v>60703</v>
      </c>
      <c r="B221" t="s">
        <v>663</v>
      </c>
      <c r="C221" t="s">
        <v>465</v>
      </c>
      <c r="D221" t="s">
        <v>432</v>
      </c>
      <c r="G221" s="14"/>
      <c r="K221" s="17">
        <f t="shared" ca="1" si="6"/>
        <v>43692</v>
      </c>
      <c r="L221" s="17">
        <f t="shared" ca="1" si="7"/>
        <v>43692</v>
      </c>
      <c r="M221" s="17" t="e">
        <f t="shared" ca="1" si="7"/>
        <v>#VALUE!</v>
      </c>
    </row>
    <row r="222" spans="1:13">
      <c r="A222">
        <v>30037</v>
      </c>
      <c r="B222" t="s">
        <v>664</v>
      </c>
      <c r="C222" t="s">
        <v>665</v>
      </c>
      <c r="D222" t="s">
        <v>283</v>
      </c>
      <c r="G222" s="14"/>
      <c r="K222" s="17">
        <f t="shared" ca="1" si="6"/>
        <v>43693</v>
      </c>
      <c r="L222" s="17">
        <f t="shared" ca="1" si="7"/>
        <v>43693</v>
      </c>
      <c r="M222" s="17" t="e">
        <f t="shared" ca="1" si="7"/>
        <v>#VALUE!</v>
      </c>
    </row>
    <row r="223" spans="1:13">
      <c r="A223">
        <v>60037</v>
      </c>
      <c r="B223" t="s">
        <v>666</v>
      </c>
      <c r="C223" t="s">
        <v>485</v>
      </c>
      <c r="D223" t="s">
        <v>432</v>
      </c>
      <c r="G223" s="14"/>
      <c r="K223" s="17">
        <f t="shared" ca="1" si="6"/>
        <v>43694</v>
      </c>
      <c r="L223" s="17">
        <f t="shared" ca="1" si="7"/>
        <v>43694</v>
      </c>
      <c r="M223" s="17" t="e">
        <f t="shared" ca="1" si="7"/>
        <v>#VALUE!</v>
      </c>
    </row>
    <row r="224" spans="1:13">
      <c r="A224">
        <v>20249</v>
      </c>
      <c r="B224" t="s">
        <v>667</v>
      </c>
      <c r="C224" t="s">
        <v>668</v>
      </c>
      <c r="D224" t="s">
        <v>277</v>
      </c>
      <c r="G224" s="14"/>
      <c r="K224" s="17">
        <f t="shared" ca="1" si="6"/>
        <v>43695</v>
      </c>
      <c r="L224" s="17">
        <f t="shared" ca="1" si="7"/>
        <v>43695</v>
      </c>
      <c r="M224" s="17" t="e">
        <f t="shared" ca="1" si="7"/>
        <v>#VALUE!</v>
      </c>
    </row>
    <row r="225" spans="1:13">
      <c r="A225">
        <v>34690</v>
      </c>
      <c r="B225" t="s">
        <v>669</v>
      </c>
      <c r="C225" t="s">
        <v>670</v>
      </c>
      <c r="D225" t="s">
        <v>262</v>
      </c>
      <c r="G225" s="14"/>
      <c r="K225" s="17">
        <f t="shared" ca="1" si="6"/>
        <v>43696</v>
      </c>
      <c r="L225" s="17">
        <f t="shared" ca="1" si="7"/>
        <v>43696</v>
      </c>
      <c r="M225" s="17" t="e">
        <f t="shared" ca="1" si="7"/>
        <v>#VALUE!</v>
      </c>
    </row>
    <row r="226" spans="1:13">
      <c r="A226">
        <v>41136</v>
      </c>
      <c r="B226" t="s">
        <v>671</v>
      </c>
      <c r="C226" t="s">
        <v>672</v>
      </c>
      <c r="D226" t="s">
        <v>272</v>
      </c>
      <c r="G226" s="14"/>
      <c r="K226" s="17">
        <f t="shared" ca="1" si="6"/>
        <v>43697</v>
      </c>
      <c r="L226" s="17">
        <f t="shared" ca="1" si="7"/>
        <v>43697</v>
      </c>
      <c r="M226" s="17" t="e">
        <f t="shared" ca="1" si="7"/>
        <v>#VALUE!</v>
      </c>
    </row>
    <row r="227" spans="1:13">
      <c r="A227">
        <v>21003</v>
      </c>
      <c r="B227" t="s">
        <v>673</v>
      </c>
      <c r="C227" t="s">
        <v>618</v>
      </c>
      <c r="D227" t="s">
        <v>267</v>
      </c>
      <c r="G227" s="14"/>
      <c r="K227" s="17">
        <f t="shared" ca="1" si="6"/>
        <v>43698</v>
      </c>
      <c r="L227" s="17">
        <f t="shared" ca="1" si="7"/>
        <v>43698</v>
      </c>
      <c r="M227" s="17" t="e">
        <f t="shared" ca="1" si="7"/>
        <v>#VALUE!</v>
      </c>
    </row>
    <row r="228" spans="1:13">
      <c r="A228">
        <v>20547</v>
      </c>
      <c r="B228" t="s">
        <v>674</v>
      </c>
      <c r="C228" t="s">
        <v>463</v>
      </c>
      <c r="D228" t="s">
        <v>267</v>
      </c>
      <c r="G228" s="14"/>
      <c r="K228" s="17">
        <f t="shared" ca="1" si="6"/>
        <v>43699</v>
      </c>
      <c r="L228" s="17">
        <f t="shared" ca="1" si="7"/>
        <v>43699</v>
      </c>
      <c r="M228" s="17" t="e">
        <f t="shared" ca="1" si="7"/>
        <v>#VALUE!</v>
      </c>
    </row>
    <row r="229" spans="1:13">
      <c r="A229">
        <v>50695</v>
      </c>
      <c r="B229" t="s">
        <v>675</v>
      </c>
      <c r="C229" t="s">
        <v>354</v>
      </c>
      <c r="D229" t="s">
        <v>302</v>
      </c>
      <c r="G229" s="14"/>
      <c r="K229" s="17">
        <f t="shared" ca="1" si="6"/>
        <v>43700</v>
      </c>
      <c r="L229" s="17">
        <f t="shared" ca="1" si="7"/>
        <v>43700</v>
      </c>
      <c r="M229" s="17" t="e">
        <f t="shared" ca="1" si="7"/>
        <v>#VALUE!</v>
      </c>
    </row>
    <row r="230" spans="1:13">
      <c r="A230">
        <v>22723</v>
      </c>
      <c r="B230" t="s">
        <v>676</v>
      </c>
      <c r="C230" t="s">
        <v>438</v>
      </c>
      <c r="D230" t="s">
        <v>326</v>
      </c>
      <c r="G230" s="14"/>
      <c r="K230" s="17">
        <f t="shared" ca="1" si="6"/>
        <v>43701</v>
      </c>
      <c r="L230" s="17">
        <f t="shared" ca="1" si="7"/>
        <v>43701</v>
      </c>
      <c r="M230" s="17" t="e">
        <f t="shared" ca="1" si="7"/>
        <v>#VALUE!</v>
      </c>
    </row>
    <row r="231" spans="1:13">
      <c r="A231">
        <v>33235</v>
      </c>
      <c r="B231" t="s">
        <v>677</v>
      </c>
      <c r="C231" t="s">
        <v>518</v>
      </c>
      <c r="D231" t="s">
        <v>256</v>
      </c>
      <c r="G231" s="14"/>
      <c r="K231" s="17">
        <f t="shared" ca="1" si="6"/>
        <v>43702</v>
      </c>
      <c r="L231" s="17">
        <f t="shared" ca="1" si="7"/>
        <v>43702</v>
      </c>
      <c r="M231" s="17" t="e">
        <f t="shared" ca="1" si="7"/>
        <v>#VALUE!</v>
      </c>
    </row>
    <row r="232" spans="1:13">
      <c r="A232">
        <v>30038</v>
      </c>
      <c r="B232" t="s">
        <v>678</v>
      </c>
      <c r="C232" t="s">
        <v>320</v>
      </c>
      <c r="D232" t="s">
        <v>262</v>
      </c>
      <c r="G232" s="14"/>
      <c r="K232" s="17">
        <f t="shared" ca="1" si="6"/>
        <v>43703</v>
      </c>
      <c r="L232" s="17">
        <f t="shared" ca="1" si="7"/>
        <v>43703</v>
      </c>
      <c r="M232" s="17" t="e">
        <f t="shared" ca="1" si="7"/>
        <v>#VALUE!</v>
      </c>
    </row>
    <row r="233" spans="1:13">
      <c r="A233">
        <v>30039</v>
      </c>
      <c r="B233" t="s">
        <v>679</v>
      </c>
      <c r="C233" t="s">
        <v>320</v>
      </c>
      <c r="D233" t="s">
        <v>321</v>
      </c>
      <c r="G233" s="14"/>
      <c r="K233" s="17">
        <f t="shared" ca="1" si="6"/>
        <v>43704</v>
      </c>
      <c r="L233" s="17">
        <f t="shared" ca="1" si="7"/>
        <v>43704</v>
      </c>
      <c r="M233" s="17" t="e">
        <f t="shared" ca="1" si="7"/>
        <v>#VALUE!</v>
      </c>
    </row>
    <row r="234" spans="1:13">
      <c r="A234">
        <v>22238</v>
      </c>
      <c r="B234" t="s">
        <v>680</v>
      </c>
      <c r="C234" t="s">
        <v>652</v>
      </c>
      <c r="D234" t="s">
        <v>349</v>
      </c>
      <c r="G234" s="14"/>
      <c r="K234" s="17">
        <f t="shared" ca="1" si="6"/>
        <v>43705</v>
      </c>
      <c r="L234" s="17">
        <f t="shared" ca="1" si="7"/>
        <v>43705</v>
      </c>
      <c r="M234" s="17" t="e">
        <f t="shared" ca="1" si="7"/>
        <v>#VALUE!</v>
      </c>
    </row>
    <row r="235" spans="1:13">
      <c r="A235">
        <v>11553</v>
      </c>
      <c r="B235" t="s">
        <v>681</v>
      </c>
      <c r="C235" t="s">
        <v>547</v>
      </c>
      <c r="D235" t="s">
        <v>293</v>
      </c>
      <c r="G235" s="14"/>
      <c r="K235" s="17">
        <f t="shared" ca="1" si="6"/>
        <v>43706</v>
      </c>
      <c r="L235" s="17">
        <f t="shared" ca="1" si="7"/>
        <v>43706</v>
      </c>
      <c r="M235" s="17" t="e">
        <f t="shared" ca="1" si="7"/>
        <v>#VALUE!</v>
      </c>
    </row>
    <row r="236" spans="1:13">
      <c r="A236">
        <v>30040</v>
      </c>
      <c r="B236" t="s">
        <v>682</v>
      </c>
      <c r="C236" t="s">
        <v>320</v>
      </c>
      <c r="D236" t="s">
        <v>321</v>
      </c>
      <c r="G236" s="14"/>
      <c r="K236" s="17">
        <f t="shared" ca="1" si="6"/>
        <v>43707</v>
      </c>
      <c r="L236" s="17">
        <f t="shared" ca="1" si="7"/>
        <v>43707</v>
      </c>
      <c r="M236" s="17" t="e">
        <f t="shared" ca="1" si="7"/>
        <v>#VALUE!</v>
      </c>
    </row>
    <row r="237" spans="1:13">
      <c r="A237">
        <v>60038</v>
      </c>
      <c r="B237" t="s">
        <v>683</v>
      </c>
      <c r="C237" t="s">
        <v>485</v>
      </c>
      <c r="D237" t="s">
        <v>432</v>
      </c>
      <c r="G237" s="14"/>
      <c r="K237" s="17">
        <f t="shared" ca="1" si="6"/>
        <v>43708</v>
      </c>
      <c r="L237" s="17">
        <f t="shared" ca="1" si="7"/>
        <v>43708</v>
      </c>
      <c r="M237" s="17" t="e">
        <f t="shared" ca="1" si="7"/>
        <v>#VALUE!</v>
      </c>
    </row>
    <row r="238" spans="1:13">
      <c r="A238">
        <v>10020</v>
      </c>
      <c r="B238" t="s">
        <v>684</v>
      </c>
      <c r="C238" t="s">
        <v>685</v>
      </c>
      <c r="D238" t="s">
        <v>293</v>
      </c>
      <c r="G238" s="14"/>
      <c r="K238" s="17">
        <f t="shared" ca="1" si="6"/>
        <v>43709</v>
      </c>
      <c r="L238" s="17">
        <f t="shared" ca="1" si="7"/>
        <v>43709</v>
      </c>
      <c r="M238" s="17" t="e">
        <f t="shared" ca="1" si="7"/>
        <v>#VALUE!</v>
      </c>
    </row>
    <row r="239" spans="1:13">
      <c r="A239">
        <v>71423</v>
      </c>
      <c r="B239" t="s">
        <v>686</v>
      </c>
      <c r="C239" t="s">
        <v>287</v>
      </c>
      <c r="D239" t="s">
        <v>288</v>
      </c>
      <c r="G239" s="14"/>
      <c r="K239" s="17">
        <f t="shared" ca="1" si="6"/>
        <v>43710</v>
      </c>
      <c r="L239" s="17">
        <f t="shared" ca="1" si="7"/>
        <v>43710</v>
      </c>
      <c r="M239" s="17" t="e">
        <f t="shared" ca="1" si="7"/>
        <v>#VALUE!</v>
      </c>
    </row>
    <row r="240" spans="1:13">
      <c r="A240">
        <v>41135</v>
      </c>
      <c r="B240" t="s">
        <v>687</v>
      </c>
      <c r="C240" t="s">
        <v>544</v>
      </c>
      <c r="D240" t="s">
        <v>382</v>
      </c>
      <c r="G240" s="14"/>
      <c r="K240" s="17">
        <f t="shared" ca="1" si="6"/>
        <v>43711</v>
      </c>
      <c r="L240" s="17">
        <f t="shared" ca="1" si="7"/>
        <v>43711</v>
      </c>
      <c r="M240" s="17" t="e">
        <f t="shared" ca="1" si="7"/>
        <v>#VALUE!</v>
      </c>
    </row>
    <row r="241" spans="1:13">
      <c r="A241">
        <v>50696</v>
      </c>
      <c r="B241" t="s">
        <v>688</v>
      </c>
      <c r="C241" t="s">
        <v>354</v>
      </c>
      <c r="D241" t="s">
        <v>306</v>
      </c>
      <c r="G241" s="14"/>
      <c r="K241" s="17">
        <f t="shared" ca="1" si="6"/>
        <v>43712</v>
      </c>
      <c r="L241" s="17">
        <f t="shared" ca="1" si="7"/>
        <v>43712</v>
      </c>
      <c r="M241" s="17" t="e">
        <f t="shared" ca="1" si="7"/>
        <v>#VALUE!</v>
      </c>
    </row>
    <row r="242" spans="1:13">
      <c r="A242">
        <v>22546</v>
      </c>
      <c r="B242" t="s">
        <v>689</v>
      </c>
      <c r="C242" t="s">
        <v>690</v>
      </c>
      <c r="D242" t="s">
        <v>277</v>
      </c>
      <c r="G242" s="14"/>
      <c r="K242" s="17">
        <f t="shared" ca="1" si="6"/>
        <v>43713</v>
      </c>
      <c r="L242" s="17">
        <f t="shared" ca="1" si="7"/>
        <v>43713</v>
      </c>
      <c r="M242" s="17" t="e">
        <f t="shared" ca="1" si="7"/>
        <v>#VALUE!</v>
      </c>
    </row>
    <row r="243" spans="1:13">
      <c r="A243">
        <v>30041</v>
      </c>
      <c r="B243" t="s">
        <v>691</v>
      </c>
      <c r="C243" t="s">
        <v>422</v>
      </c>
      <c r="D243" t="s">
        <v>262</v>
      </c>
      <c r="G243" s="14"/>
      <c r="K243" s="17">
        <f t="shared" ca="1" si="6"/>
        <v>43714</v>
      </c>
      <c r="L243" s="17">
        <f t="shared" ca="1" si="7"/>
        <v>43714</v>
      </c>
      <c r="M243" s="17" t="e">
        <f t="shared" ca="1" si="7"/>
        <v>#VALUE!</v>
      </c>
    </row>
    <row r="244" spans="1:13">
      <c r="A244">
        <v>33237</v>
      </c>
      <c r="B244" t="s">
        <v>692</v>
      </c>
      <c r="C244" t="s">
        <v>363</v>
      </c>
      <c r="D244" t="s">
        <v>321</v>
      </c>
      <c r="G244" s="14"/>
      <c r="K244" s="17">
        <f t="shared" ca="1" si="6"/>
        <v>43715</v>
      </c>
      <c r="L244" s="17">
        <f t="shared" ca="1" si="7"/>
        <v>43715</v>
      </c>
      <c r="M244" s="17" t="e">
        <f t="shared" ca="1" si="7"/>
        <v>#VALUE!</v>
      </c>
    </row>
    <row r="245" spans="1:13">
      <c r="A245">
        <v>21004</v>
      </c>
      <c r="B245" t="s">
        <v>693</v>
      </c>
      <c r="C245" t="s">
        <v>618</v>
      </c>
      <c r="D245" t="s">
        <v>267</v>
      </c>
      <c r="G245" s="14"/>
      <c r="K245" s="17">
        <f t="shared" ca="1" si="6"/>
        <v>43716</v>
      </c>
      <c r="L245" s="17">
        <f t="shared" ca="1" si="7"/>
        <v>43716</v>
      </c>
      <c r="M245" s="17" t="e">
        <f t="shared" ca="1" si="7"/>
        <v>#VALUE!</v>
      </c>
    </row>
    <row r="246" spans="1:13">
      <c r="A246">
        <v>50697</v>
      </c>
      <c r="B246" t="s">
        <v>694</v>
      </c>
      <c r="C246" t="s">
        <v>374</v>
      </c>
      <c r="D246" t="s">
        <v>306</v>
      </c>
      <c r="G246" s="14"/>
      <c r="K246" s="17">
        <f t="shared" ca="1" si="6"/>
        <v>43717</v>
      </c>
      <c r="L246" s="17">
        <f t="shared" ca="1" si="7"/>
        <v>43717</v>
      </c>
      <c r="M246" s="17" t="e">
        <f t="shared" ca="1" si="7"/>
        <v>#VALUE!</v>
      </c>
    </row>
    <row r="247" spans="1:13">
      <c r="A247">
        <v>20303</v>
      </c>
      <c r="B247" t="s">
        <v>695</v>
      </c>
      <c r="C247" t="s">
        <v>696</v>
      </c>
      <c r="D247" t="s">
        <v>277</v>
      </c>
      <c r="G247" s="14"/>
      <c r="K247" s="17">
        <f t="shared" ca="1" si="6"/>
        <v>43718</v>
      </c>
      <c r="L247" s="17">
        <f t="shared" ca="1" si="7"/>
        <v>43718</v>
      </c>
      <c r="M247" s="17" t="e">
        <f t="shared" ca="1" si="7"/>
        <v>#VALUE!</v>
      </c>
    </row>
    <row r="248" spans="1:13">
      <c r="A248">
        <v>11536</v>
      </c>
      <c r="B248" t="s">
        <v>697</v>
      </c>
      <c r="C248" t="s">
        <v>698</v>
      </c>
      <c r="D248" t="s">
        <v>349</v>
      </c>
      <c r="G248" s="14"/>
      <c r="K248" s="17">
        <f t="shared" ca="1" si="6"/>
        <v>43719</v>
      </c>
      <c r="L248" s="17">
        <f t="shared" ca="1" si="7"/>
        <v>43719</v>
      </c>
      <c r="M248" s="17" t="e">
        <f t="shared" ca="1" si="7"/>
        <v>#VALUE!</v>
      </c>
    </row>
    <row r="249" spans="1:13">
      <c r="A249">
        <v>30042</v>
      </c>
      <c r="B249" t="s">
        <v>699</v>
      </c>
      <c r="C249" t="s">
        <v>614</v>
      </c>
      <c r="D249" t="s">
        <v>321</v>
      </c>
      <c r="G249" s="14"/>
      <c r="K249" s="17">
        <f t="shared" ca="1" si="6"/>
        <v>43720</v>
      </c>
      <c r="L249" s="17">
        <f t="shared" ca="1" si="7"/>
        <v>43720</v>
      </c>
      <c r="M249" s="17" t="e">
        <f t="shared" ca="1" si="7"/>
        <v>#VALUE!</v>
      </c>
    </row>
    <row r="250" spans="1:13">
      <c r="A250">
        <v>53485</v>
      </c>
      <c r="B250" t="s">
        <v>700</v>
      </c>
      <c r="C250" t="s">
        <v>354</v>
      </c>
      <c r="D250" t="s">
        <v>306</v>
      </c>
      <c r="G250" s="14"/>
      <c r="K250" s="17">
        <f t="shared" ca="1" si="6"/>
        <v>43721</v>
      </c>
      <c r="L250" s="17">
        <f t="shared" ca="1" si="7"/>
        <v>43721</v>
      </c>
      <c r="M250" s="17" t="e">
        <f t="shared" ca="1" si="7"/>
        <v>#VALUE!</v>
      </c>
    </row>
    <row r="251" spans="1:13">
      <c r="A251">
        <v>41134</v>
      </c>
      <c r="B251" t="s">
        <v>701</v>
      </c>
      <c r="C251" t="s">
        <v>672</v>
      </c>
      <c r="D251" t="s">
        <v>272</v>
      </c>
      <c r="G251" s="14"/>
      <c r="K251" s="17">
        <f t="shared" ca="1" si="6"/>
        <v>43722</v>
      </c>
      <c r="L251" s="17">
        <f t="shared" ca="1" si="7"/>
        <v>43722</v>
      </c>
      <c r="M251" s="17" t="e">
        <f t="shared" ca="1" si="7"/>
        <v>#VALUE!</v>
      </c>
    </row>
    <row r="252" spans="1:13">
      <c r="A252">
        <v>52863</v>
      </c>
      <c r="B252" t="s">
        <v>702</v>
      </c>
      <c r="C252" t="s">
        <v>306</v>
      </c>
      <c r="D252" t="s">
        <v>306</v>
      </c>
      <c r="G252" s="14"/>
      <c r="K252" s="17">
        <f t="shared" ca="1" si="6"/>
        <v>43723</v>
      </c>
      <c r="L252" s="17">
        <f t="shared" ca="1" si="7"/>
        <v>43723</v>
      </c>
      <c r="M252" s="17" t="e">
        <f t="shared" ca="1" si="7"/>
        <v>#VALUE!</v>
      </c>
    </row>
    <row r="253" spans="1:13">
      <c r="A253">
        <v>10021</v>
      </c>
      <c r="B253" t="s">
        <v>703</v>
      </c>
      <c r="C253" t="s">
        <v>704</v>
      </c>
      <c r="D253" t="s">
        <v>293</v>
      </c>
      <c r="G253" s="14"/>
      <c r="K253" s="17">
        <f t="shared" ca="1" si="6"/>
        <v>43724</v>
      </c>
      <c r="L253" s="17">
        <f t="shared" ca="1" si="7"/>
        <v>43724</v>
      </c>
      <c r="M253" s="17" t="e">
        <f t="shared" ca="1" si="7"/>
        <v>#VALUE!</v>
      </c>
    </row>
    <row r="254" spans="1:13">
      <c r="A254">
        <v>33236</v>
      </c>
      <c r="B254" t="s">
        <v>705</v>
      </c>
      <c r="C254" t="s">
        <v>706</v>
      </c>
      <c r="D254" t="s">
        <v>321</v>
      </c>
      <c r="G254" s="14"/>
      <c r="K254" s="17">
        <f t="shared" ca="1" si="6"/>
        <v>43725</v>
      </c>
      <c r="L254" s="17">
        <f t="shared" ca="1" si="7"/>
        <v>43725</v>
      </c>
      <c r="M254" s="17" t="e">
        <f t="shared" ca="1" si="7"/>
        <v>#VALUE!</v>
      </c>
    </row>
    <row r="255" spans="1:13">
      <c r="A255">
        <v>22239</v>
      </c>
      <c r="B255" t="s">
        <v>707</v>
      </c>
      <c r="C255" t="s">
        <v>459</v>
      </c>
      <c r="D255" t="s">
        <v>349</v>
      </c>
      <c r="G255" s="14"/>
      <c r="K255" s="17">
        <f t="shared" ca="1" si="6"/>
        <v>43726</v>
      </c>
      <c r="L255" s="17">
        <f t="shared" ca="1" si="7"/>
        <v>43726</v>
      </c>
      <c r="M255" s="17" t="e">
        <f t="shared" ca="1" si="7"/>
        <v>#VALUE!</v>
      </c>
    </row>
    <row r="256" spans="1:13">
      <c r="A256">
        <v>53633</v>
      </c>
      <c r="B256" t="s">
        <v>708</v>
      </c>
      <c r="C256" t="s">
        <v>456</v>
      </c>
      <c r="D256" t="s">
        <v>306</v>
      </c>
      <c r="G256" s="14"/>
      <c r="K256" s="17">
        <f t="shared" ca="1" si="6"/>
        <v>43727</v>
      </c>
      <c r="L256" s="17">
        <f t="shared" ca="1" si="7"/>
        <v>43727</v>
      </c>
      <c r="M256" s="17" t="e">
        <f t="shared" ca="1" si="7"/>
        <v>#VALUE!</v>
      </c>
    </row>
    <row r="257" spans="1:13">
      <c r="A257">
        <v>53661</v>
      </c>
      <c r="B257" t="s">
        <v>709</v>
      </c>
      <c r="C257" t="s">
        <v>456</v>
      </c>
      <c r="D257" t="s">
        <v>306</v>
      </c>
      <c r="G257" s="14"/>
      <c r="K257" s="17">
        <f t="shared" ca="1" si="6"/>
        <v>43728</v>
      </c>
      <c r="L257" s="17">
        <f t="shared" ca="1" si="7"/>
        <v>43728</v>
      </c>
      <c r="M257" s="17" t="e">
        <f t="shared" ca="1" si="7"/>
        <v>#VALUE!</v>
      </c>
    </row>
    <row r="258" spans="1:13">
      <c r="A258">
        <v>53208</v>
      </c>
      <c r="B258" t="s">
        <v>710</v>
      </c>
      <c r="C258" t="s">
        <v>248</v>
      </c>
      <c r="D258" t="s">
        <v>248</v>
      </c>
      <c r="G258" s="14"/>
      <c r="K258" s="17">
        <f t="shared" ca="1" si="6"/>
        <v>43729</v>
      </c>
      <c r="L258" s="17">
        <f t="shared" ca="1" si="7"/>
        <v>43729</v>
      </c>
      <c r="M258" s="17" t="e">
        <f t="shared" ca="1" si="7"/>
        <v>#VALUE!</v>
      </c>
    </row>
    <row r="259" spans="1:13">
      <c r="A259">
        <v>33238</v>
      </c>
      <c r="B259" t="s">
        <v>711</v>
      </c>
      <c r="C259" t="s">
        <v>444</v>
      </c>
      <c r="D259" t="s">
        <v>256</v>
      </c>
      <c r="G259" s="14"/>
      <c r="K259" s="17">
        <f t="shared" ca="1" si="6"/>
        <v>43730</v>
      </c>
      <c r="L259" s="17">
        <f t="shared" ca="1" si="7"/>
        <v>43730</v>
      </c>
      <c r="M259" s="17" t="e">
        <f t="shared" ca="1" si="7"/>
        <v>#VALUE!</v>
      </c>
    </row>
    <row r="260" spans="1:13">
      <c r="A260">
        <v>35277</v>
      </c>
      <c r="B260" t="s">
        <v>712</v>
      </c>
      <c r="C260" t="s">
        <v>659</v>
      </c>
      <c r="D260" t="s">
        <v>378</v>
      </c>
      <c r="G260" s="14"/>
      <c r="K260" s="17">
        <f t="shared" ca="1" si="6"/>
        <v>43731</v>
      </c>
      <c r="L260" s="17">
        <f t="shared" ca="1" si="7"/>
        <v>43731</v>
      </c>
      <c r="M260" s="17" t="e">
        <f t="shared" ca="1" si="7"/>
        <v>#VALUE!</v>
      </c>
    </row>
    <row r="261" spans="1:13">
      <c r="A261">
        <v>11186</v>
      </c>
      <c r="B261" t="s">
        <v>713</v>
      </c>
      <c r="C261" t="s">
        <v>624</v>
      </c>
      <c r="D261" t="s">
        <v>349</v>
      </c>
      <c r="G261" s="14"/>
      <c r="K261" s="17">
        <f t="shared" ca="1" si="6"/>
        <v>43732</v>
      </c>
      <c r="L261" s="17">
        <f t="shared" ca="1" si="7"/>
        <v>43732</v>
      </c>
      <c r="M261" s="17" t="e">
        <f t="shared" ca="1" si="7"/>
        <v>#VALUE!</v>
      </c>
    </row>
    <row r="262" spans="1:13">
      <c r="A262">
        <v>22869</v>
      </c>
      <c r="B262" t="s">
        <v>714</v>
      </c>
      <c r="C262" t="s">
        <v>428</v>
      </c>
      <c r="D262" t="s">
        <v>326</v>
      </c>
      <c r="G262" s="14"/>
      <c r="K262" s="17">
        <f t="shared" ref="K262:K325" ca="1" si="8">K261+1</f>
        <v>43733</v>
      </c>
      <c r="L262" s="17">
        <f t="shared" ref="L262:M325" ca="1" si="9">L261+1</f>
        <v>43733</v>
      </c>
      <c r="M262" s="17" t="e">
        <f t="shared" ca="1" si="9"/>
        <v>#VALUE!</v>
      </c>
    </row>
    <row r="263" spans="1:13">
      <c r="A263">
        <v>11369</v>
      </c>
      <c r="B263" t="s">
        <v>715</v>
      </c>
      <c r="C263" t="s">
        <v>716</v>
      </c>
      <c r="D263" t="s">
        <v>293</v>
      </c>
      <c r="G263" s="14"/>
      <c r="K263" s="17">
        <f t="shared" ca="1" si="8"/>
        <v>43734</v>
      </c>
      <c r="L263" s="17">
        <f t="shared" ca="1" si="9"/>
        <v>43734</v>
      </c>
      <c r="M263" s="17" t="e">
        <f t="shared" ca="1" si="9"/>
        <v>#VALUE!</v>
      </c>
    </row>
    <row r="264" spans="1:13">
      <c r="A264">
        <v>41133</v>
      </c>
      <c r="B264" t="s">
        <v>717</v>
      </c>
      <c r="C264" t="s">
        <v>672</v>
      </c>
      <c r="D264" t="s">
        <v>272</v>
      </c>
      <c r="G264" s="14"/>
      <c r="K264" s="17">
        <f t="shared" ca="1" si="8"/>
        <v>43735</v>
      </c>
      <c r="L264" s="17">
        <f t="shared" ca="1" si="9"/>
        <v>43735</v>
      </c>
      <c r="M264" s="17" t="e">
        <f t="shared" ca="1" si="9"/>
        <v>#VALUE!</v>
      </c>
    </row>
    <row r="265" spans="1:13">
      <c r="A265">
        <v>11439</v>
      </c>
      <c r="B265" t="s">
        <v>718</v>
      </c>
      <c r="C265" t="s">
        <v>719</v>
      </c>
      <c r="D265" t="s">
        <v>293</v>
      </c>
      <c r="G265" s="14"/>
      <c r="K265" s="17">
        <f t="shared" ca="1" si="8"/>
        <v>43736</v>
      </c>
      <c r="L265" s="17">
        <f t="shared" ca="1" si="9"/>
        <v>43736</v>
      </c>
      <c r="M265" s="17" t="e">
        <f t="shared" ca="1" si="9"/>
        <v>#VALUE!</v>
      </c>
    </row>
    <row r="266" spans="1:13">
      <c r="A266">
        <v>52825</v>
      </c>
      <c r="B266" t="s">
        <v>720</v>
      </c>
      <c r="C266" t="s">
        <v>306</v>
      </c>
      <c r="D266" t="s">
        <v>306</v>
      </c>
      <c r="G266" s="14"/>
      <c r="K266" s="17">
        <f t="shared" ca="1" si="8"/>
        <v>43737</v>
      </c>
      <c r="L266" s="17">
        <f t="shared" ca="1" si="9"/>
        <v>43737</v>
      </c>
      <c r="M266" s="17" t="e">
        <f t="shared" ca="1" si="9"/>
        <v>#VALUE!</v>
      </c>
    </row>
    <row r="267" spans="1:13">
      <c r="A267">
        <v>40158</v>
      </c>
      <c r="B267" t="s">
        <v>721</v>
      </c>
      <c r="C267" t="s">
        <v>392</v>
      </c>
      <c r="D267" t="s">
        <v>393</v>
      </c>
      <c r="G267" s="14"/>
      <c r="K267" s="17">
        <f t="shared" ca="1" si="8"/>
        <v>43738</v>
      </c>
      <c r="L267" s="17">
        <f t="shared" ca="1" si="9"/>
        <v>43738</v>
      </c>
      <c r="M267" s="17" t="e">
        <f t="shared" ca="1" si="9"/>
        <v>#VALUE!</v>
      </c>
    </row>
    <row r="268" spans="1:13">
      <c r="A268">
        <v>52901</v>
      </c>
      <c r="B268" t="s">
        <v>722</v>
      </c>
      <c r="C268" t="s">
        <v>306</v>
      </c>
      <c r="D268" t="s">
        <v>306</v>
      </c>
      <c r="G268" s="14"/>
      <c r="K268" s="17">
        <f t="shared" ca="1" si="8"/>
        <v>43739</v>
      </c>
      <c r="L268" s="17">
        <f t="shared" ca="1" si="9"/>
        <v>43739</v>
      </c>
      <c r="M268" s="17" t="e">
        <f t="shared" ca="1" si="9"/>
        <v>#VALUE!</v>
      </c>
    </row>
    <row r="269" spans="1:13">
      <c r="A269">
        <v>40029</v>
      </c>
      <c r="B269" t="s">
        <v>723</v>
      </c>
      <c r="C269" t="s">
        <v>501</v>
      </c>
      <c r="D269" t="s">
        <v>382</v>
      </c>
      <c r="G269" s="14"/>
      <c r="K269" s="17">
        <f t="shared" ca="1" si="8"/>
        <v>43740</v>
      </c>
      <c r="L269" s="17">
        <f t="shared" ca="1" si="9"/>
        <v>43740</v>
      </c>
      <c r="M269" s="17" t="e">
        <f t="shared" ca="1" si="9"/>
        <v>#VALUE!</v>
      </c>
    </row>
    <row r="270" spans="1:13">
      <c r="A270">
        <v>30043</v>
      </c>
      <c r="B270" t="s">
        <v>724</v>
      </c>
      <c r="C270" t="s">
        <v>561</v>
      </c>
      <c r="D270" t="s">
        <v>321</v>
      </c>
      <c r="G270" s="14"/>
      <c r="K270" s="17">
        <f t="shared" ca="1" si="8"/>
        <v>43741</v>
      </c>
      <c r="L270" s="17">
        <f t="shared" ca="1" si="9"/>
        <v>43741</v>
      </c>
      <c r="M270" s="17" t="e">
        <f t="shared" ca="1" si="9"/>
        <v>#VALUE!</v>
      </c>
    </row>
    <row r="271" spans="1:13">
      <c r="A271">
        <v>33239</v>
      </c>
      <c r="B271" t="s">
        <v>725</v>
      </c>
      <c r="C271" t="s">
        <v>377</v>
      </c>
      <c r="D271" t="s">
        <v>378</v>
      </c>
      <c r="G271" s="14"/>
      <c r="K271" s="17">
        <f t="shared" ca="1" si="8"/>
        <v>43742</v>
      </c>
      <c r="L271" s="17">
        <f t="shared" ca="1" si="9"/>
        <v>43742</v>
      </c>
      <c r="M271" s="17" t="e">
        <f t="shared" ca="1" si="9"/>
        <v>#VALUE!</v>
      </c>
    </row>
    <row r="272" spans="1:13">
      <c r="A272">
        <v>35582</v>
      </c>
      <c r="B272" t="s">
        <v>726</v>
      </c>
      <c r="C272" t="s">
        <v>640</v>
      </c>
      <c r="D272" t="s">
        <v>262</v>
      </c>
      <c r="G272" s="14"/>
      <c r="K272" s="17">
        <f t="shared" ca="1" si="8"/>
        <v>43743</v>
      </c>
      <c r="L272" s="17">
        <f t="shared" ca="1" si="9"/>
        <v>43743</v>
      </c>
      <c r="M272" s="17" t="e">
        <f t="shared" ca="1" si="9"/>
        <v>#VALUE!</v>
      </c>
    </row>
    <row r="273" spans="1:13">
      <c r="A273">
        <v>50698</v>
      </c>
      <c r="B273" t="s">
        <v>727</v>
      </c>
      <c r="C273" t="s">
        <v>337</v>
      </c>
      <c r="D273" t="s">
        <v>338</v>
      </c>
      <c r="G273" s="14"/>
      <c r="K273" s="17">
        <f t="shared" ca="1" si="8"/>
        <v>43744</v>
      </c>
      <c r="L273" s="17">
        <f t="shared" ca="1" si="9"/>
        <v>43744</v>
      </c>
      <c r="M273" s="17" t="e">
        <f t="shared" ca="1" si="9"/>
        <v>#VALUE!</v>
      </c>
    </row>
    <row r="274" spans="1:13">
      <c r="A274">
        <v>70013</v>
      </c>
      <c r="B274" t="s">
        <v>728</v>
      </c>
      <c r="C274" t="s">
        <v>472</v>
      </c>
      <c r="D274" t="s">
        <v>288</v>
      </c>
      <c r="G274" s="14"/>
      <c r="K274" s="17">
        <f t="shared" ca="1" si="8"/>
        <v>43745</v>
      </c>
      <c r="L274" s="17">
        <f t="shared" ca="1" si="9"/>
        <v>43745</v>
      </c>
      <c r="M274" s="17" t="e">
        <f t="shared" ca="1" si="9"/>
        <v>#VALUE!</v>
      </c>
    </row>
    <row r="275" spans="1:13">
      <c r="A275">
        <v>50699</v>
      </c>
      <c r="B275" t="s">
        <v>729</v>
      </c>
      <c r="C275" t="s">
        <v>337</v>
      </c>
      <c r="D275" t="s">
        <v>338</v>
      </c>
      <c r="G275" s="14"/>
      <c r="K275" s="17">
        <f t="shared" ca="1" si="8"/>
        <v>43746</v>
      </c>
      <c r="L275" s="17">
        <f t="shared" ca="1" si="9"/>
        <v>43746</v>
      </c>
      <c r="M275" s="17" t="e">
        <f t="shared" ca="1" si="9"/>
        <v>#VALUE!</v>
      </c>
    </row>
    <row r="276" spans="1:13">
      <c r="A276">
        <v>22003</v>
      </c>
      <c r="B276" t="s">
        <v>730</v>
      </c>
      <c r="C276" t="s">
        <v>450</v>
      </c>
      <c r="D276" t="s">
        <v>267</v>
      </c>
      <c r="G276" s="14"/>
      <c r="K276" s="17">
        <f t="shared" ca="1" si="8"/>
        <v>43747</v>
      </c>
      <c r="L276" s="17">
        <f t="shared" ca="1" si="9"/>
        <v>43747</v>
      </c>
      <c r="M276" s="17" t="e">
        <f t="shared" ca="1" si="9"/>
        <v>#VALUE!</v>
      </c>
    </row>
    <row r="277" spans="1:13">
      <c r="A277">
        <v>53364</v>
      </c>
      <c r="B277" t="s">
        <v>731</v>
      </c>
      <c r="C277" t="s">
        <v>306</v>
      </c>
      <c r="D277" t="s">
        <v>306</v>
      </c>
      <c r="G277" s="14"/>
      <c r="K277" s="17">
        <f t="shared" ca="1" si="8"/>
        <v>43748</v>
      </c>
      <c r="L277" s="17">
        <f t="shared" ca="1" si="9"/>
        <v>43748</v>
      </c>
      <c r="M277" s="17" t="e">
        <f t="shared" ca="1" si="9"/>
        <v>#VALUE!</v>
      </c>
    </row>
    <row r="278" spans="1:13">
      <c r="A278">
        <v>50700</v>
      </c>
      <c r="B278" t="s">
        <v>732</v>
      </c>
      <c r="C278" t="s">
        <v>306</v>
      </c>
      <c r="D278" t="s">
        <v>306</v>
      </c>
      <c r="G278" s="14"/>
      <c r="K278" s="17">
        <f t="shared" ca="1" si="8"/>
        <v>43749</v>
      </c>
      <c r="L278" s="17">
        <f t="shared" ca="1" si="9"/>
        <v>43749</v>
      </c>
      <c r="M278" s="17" t="e">
        <f t="shared" ca="1" si="9"/>
        <v>#VALUE!</v>
      </c>
    </row>
    <row r="279" spans="1:13">
      <c r="A279">
        <v>50701</v>
      </c>
      <c r="B279" t="s">
        <v>733</v>
      </c>
      <c r="C279" t="s">
        <v>248</v>
      </c>
      <c r="D279" t="s">
        <v>302</v>
      </c>
      <c r="G279" s="14"/>
      <c r="K279" s="17">
        <f t="shared" ca="1" si="8"/>
        <v>43750</v>
      </c>
      <c r="L279" s="17">
        <f t="shared" ca="1" si="9"/>
        <v>43750</v>
      </c>
      <c r="M279" s="17" t="e">
        <f t="shared" ca="1" si="9"/>
        <v>#VALUE!</v>
      </c>
    </row>
    <row r="280" spans="1:13">
      <c r="A280">
        <v>41282</v>
      </c>
      <c r="B280" t="s">
        <v>734</v>
      </c>
      <c r="C280" t="s">
        <v>434</v>
      </c>
      <c r="D280" t="s">
        <v>272</v>
      </c>
      <c r="G280" s="14"/>
      <c r="K280" s="17">
        <f t="shared" ca="1" si="8"/>
        <v>43751</v>
      </c>
      <c r="L280" s="17">
        <f t="shared" ca="1" si="9"/>
        <v>43751</v>
      </c>
      <c r="M280" s="17" t="e">
        <f t="shared" ca="1" si="9"/>
        <v>#VALUE!</v>
      </c>
    </row>
    <row r="281" spans="1:13">
      <c r="A281">
        <v>47091</v>
      </c>
      <c r="B281" t="s">
        <v>735</v>
      </c>
      <c r="C281" t="s">
        <v>736</v>
      </c>
      <c r="D281" t="s">
        <v>272</v>
      </c>
      <c r="G281" s="14"/>
      <c r="K281" s="17">
        <f t="shared" ca="1" si="8"/>
        <v>43752</v>
      </c>
      <c r="L281" s="17">
        <f t="shared" ca="1" si="9"/>
        <v>43752</v>
      </c>
      <c r="M281" s="17" t="e">
        <f t="shared" ca="1" si="9"/>
        <v>#VALUE!</v>
      </c>
    </row>
    <row r="282" spans="1:13">
      <c r="A282">
        <v>50702</v>
      </c>
      <c r="B282" t="s">
        <v>737</v>
      </c>
      <c r="C282" t="s">
        <v>248</v>
      </c>
      <c r="D282" t="s">
        <v>248</v>
      </c>
      <c r="G282" s="14"/>
      <c r="K282" s="17">
        <f t="shared" ca="1" si="8"/>
        <v>43753</v>
      </c>
      <c r="L282" s="17">
        <f t="shared" ca="1" si="9"/>
        <v>43753</v>
      </c>
      <c r="M282" s="17" t="e">
        <f t="shared" ca="1" si="9"/>
        <v>#VALUE!</v>
      </c>
    </row>
    <row r="283" spans="1:13">
      <c r="A283">
        <v>22735</v>
      </c>
      <c r="B283" t="s">
        <v>738</v>
      </c>
      <c r="C283" t="s">
        <v>428</v>
      </c>
      <c r="D283" t="s">
        <v>326</v>
      </c>
      <c r="G283" s="14"/>
      <c r="K283" s="17">
        <f t="shared" ca="1" si="8"/>
        <v>43754</v>
      </c>
      <c r="L283" s="17">
        <f t="shared" ca="1" si="9"/>
        <v>43754</v>
      </c>
      <c r="M283" s="17" t="e">
        <f t="shared" ca="1" si="9"/>
        <v>#VALUE!</v>
      </c>
    </row>
    <row r="284" spans="1:13">
      <c r="A284">
        <v>30044</v>
      </c>
      <c r="B284" t="s">
        <v>739</v>
      </c>
      <c r="C284" t="s">
        <v>740</v>
      </c>
      <c r="D284" t="s">
        <v>262</v>
      </c>
      <c r="G284" s="14"/>
      <c r="K284" s="17">
        <f t="shared" ca="1" si="8"/>
        <v>43755</v>
      </c>
      <c r="L284" s="17">
        <f t="shared" ca="1" si="9"/>
        <v>43755</v>
      </c>
      <c r="M284" s="17" t="e">
        <f t="shared" ca="1" si="9"/>
        <v>#VALUE!</v>
      </c>
    </row>
    <row r="285" spans="1:13">
      <c r="A285">
        <v>41132</v>
      </c>
      <c r="B285" t="s">
        <v>741</v>
      </c>
      <c r="C285" t="s">
        <v>297</v>
      </c>
      <c r="D285" t="s">
        <v>272</v>
      </c>
      <c r="G285" s="14"/>
      <c r="K285" s="17">
        <f t="shared" ca="1" si="8"/>
        <v>43756</v>
      </c>
      <c r="L285" s="17">
        <f t="shared" ca="1" si="9"/>
        <v>43756</v>
      </c>
      <c r="M285" s="17" t="e">
        <f t="shared" ca="1" si="9"/>
        <v>#VALUE!</v>
      </c>
    </row>
    <row r="286" spans="1:13">
      <c r="A286">
        <v>53449</v>
      </c>
      <c r="B286" t="s">
        <v>742</v>
      </c>
      <c r="C286" t="s">
        <v>354</v>
      </c>
      <c r="D286" t="s">
        <v>306</v>
      </c>
      <c r="G286" s="14"/>
      <c r="K286" s="17">
        <f t="shared" ca="1" si="8"/>
        <v>43757</v>
      </c>
      <c r="L286" s="17">
        <f t="shared" ca="1" si="9"/>
        <v>43757</v>
      </c>
      <c r="M286" s="17" t="e">
        <f t="shared" ca="1" si="9"/>
        <v>#VALUE!</v>
      </c>
    </row>
    <row r="287" spans="1:13">
      <c r="A287">
        <v>10022</v>
      </c>
      <c r="B287" t="s">
        <v>743</v>
      </c>
      <c r="C287" t="s">
        <v>533</v>
      </c>
      <c r="D287" t="s">
        <v>349</v>
      </c>
      <c r="G287" s="14"/>
      <c r="K287" s="17">
        <f t="shared" ca="1" si="8"/>
        <v>43758</v>
      </c>
      <c r="L287" s="17">
        <f t="shared" ca="1" si="9"/>
        <v>43758</v>
      </c>
      <c r="M287" s="17" t="e">
        <f t="shared" ca="1" si="9"/>
        <v>#VALUE!</v>
      </c>
    </row>
    <row r="288" spans="1:13">
      <c r="A288">
        <v>41131</v>
      </c>
      <c r="B288" t="s">
        <v>744</v>
      </c>
      <c r="C288" t="s">
        <v>477</v>
      </c>
      <c r="D288" t="s">
        <v>393</v>
      </c>
      <c r="G288" s="14"/>
      <c r="K288" s="17">
        <f t="shared" ca="1" si="8"/>
        <v>43759</v>
      </c>
      <c r="L288" s="17">
        <f t="shared" ca="1" si="9"/>
        <v>43759</v>
      </c>
      <c r="M288" s="17" t="e">
        <f t="shared" ca="1" si="9"/>
        <v>#VALUE!</v>
      </c>
    </row>
    <row r="289" spans="1:13">
      <c r="A289">
        <v>10158</v>
      </c>
      <c r="B289" t="s">
        <v>745</v>
      </c>
      <c r="C289" t="s">
        <v>746</v>
      </c>
      <c r="D289" t="s">
        <v>293</v>
      </c>
      <c r="G289" s="14"/>
      <c r="K289" s="17">
        <f t="shared" ca="1" si="8"/>
        <v>43760</v>
      </c>
      <c r="L289" s="17">
        <f t="shared" ca="1" si="9"/>
        <v>43760</v>
      </c>
      <c r="M289" s="17" t="e">
        <f t="shared" ca="1" si="9"/>
        <v>#VALUE!</v>
      </c>
    </row>
    <row r="290" spans="1:13">
      <c r="A290">
        <v>30045</v>
      </c>
      <c r="B290" t="s">
        <v>747</v>
      </c>
      <c r="C290" t="s">
        <v>381</v>
      </c>
      <c r="D290" t="s">
        <v>382</v>
      </c>
      <c r="G290" s="14"/>
      <c r="K290" s="17">
        <f t="shared" ca="1" si="8"/>
        <v>43761</v>
      </c>
      <c r="L290" s="17">
        <f t="shared" ca="1" si="9"/>
        <v>43761</v>
      </c>
      <c r="M290" s="17" t="e">
        <f t="shared" ca="1" si="9"/>
        <v>#VALUE!</v>
      </c>
    </row>
    <row r="291" spans="1:13">
      <c r="A291">
        <v>50703</v>
      </c>
      <c r="B291" t="s">
        <v>748</v>
      </c>
      <c r="C291" t="s">
        <v>354</v>
      </c>
      <c r="D291" t="s">
        <v>302</v>
      </c>
      <c r="G291" s="14"/>
      <c r="K291" s="17">
        <f t="shared" ca="1" si="8"/>
        <v>43762</v>
      </c>
      <c r="L291" s="17">
        <f t="shared" ca="1" si="9"/>
        <v>43762</v>
      </c>
      <c r="M291" s="17" t="e">
        <f t="shared" ca="1" si="9"/>
        <v>#VALUE!</v>
      </c>
    </row>
    <row r="292" spans="1:13">
      <c r="A292">
        <v>33240</v>
      </c>
      <c r="B292" t="s">
        <v>749</v>
      </c>
      <c r="C292" t="s">
        <v>630</v>
      </c>
      <c r="D292" t="s">
        <v>283</v>
      </c>
      <c r="G292" s="14"/>
      <c r="K292" s="17">
        <f t="shared" ca="1" si="8"/>
        <v>43763</v>
      </c>
      <c r="L292" s="17">
        <f t="shared" ca="1" si="9"/>
        <v>43763</v>
      </c>
      <c r="M292" s="17" t="e">
        <f t="shared" ca="1" si="9"/>
        <v>#VALUE!</v>
      </c>
    </row>
    <row r="293" spans="1:13">
      <c r="A293">
        <v>53230</v>
      </c>
      <c r="B293" t="s">
        <v>750</v>
      </c>
      <c r="C293" t="s">
        <v>354</v>
      </c>
      <c r="D293" t="s">
        <v>306</v>
      </c>
      <c r="G293" s="14"/>
      <c r="K293" s="17">
        <f t="shared" ca="1" si="8"/>
        <v>43764</v>
      </c>
      <c r="L293" s="17">
        <f t="shared" ca="1" si="9"/>
        <v>43764</v>
      </c>
      <c r="M293" s="17" t="e">
        <f t="shared" ca="1" si="9"/>
        <v>#VALUE!</v>
      </c>
    </row>
    <row r="294" spans="1:13">
      <c r="A294">
        <v>52884</v>
      </c>
      <c r="B294" t="s">
        <v>751</v>
      </c>
      <c r="C294" t="s">
        <v>306</v>
      </c>
      <c r="D294" t="s">
        <v>306</v>
      </c>
      <c r="G294" s="14"/>
      <c r="K294" s="17">
        <f t="shared" ca="1" si="8"/>
        <v>43765</v>
      </c>
      <c r="L294" s="17">
        <f t="shared" ca="1" si="9"/>
        <v>43765</v>
      </c>
      <c r="M294" s="17" t="e">
        <f t="shared" ca="1" si="9"/>
        <v>#VALUE!</v>
      </c>
    </row>
    <row r="295" spans="1:13">
      <c r="A295">
        <v>54426</v>
      </c>
      <c r="B295" t="s">
        <v>752</v>
      </c>
      <c r="C295" t="s">
        <v>306</v>
      </c>
      <c r="D295" t="s">
        <v>306</v>
      </c>
      <c r="G295" s="14"/>
      <c r="K295" s="17">
        <f t="shared" ca="1" si="8"/>
        <v>43766</v>
      </c>
      <c r="L295" s="17">
        <f t="shared" ca="1" si="9"/>
        <v>43766</v>
      </c>
      <c r="M295" s="17" t="e">
        <f t="shared" ca="1" si="9"/>
        <v>#VALUE!</v>
      </c>
    </row>
    <row r="296" spans="1:13">
      <c r="A296">
        <v>20245</v>
      </c>
      <c r="B296" t="s">
        <v>753</v>
      </c>
      <c r="C296" t="s">
        <v>668</v>
      </c>
      <c r="D296" t="s">
        <v>277</v>
      </c>
      <c r="G296" s="14"/>
      <c r="K296" s="17">
        <f t="shared" ca="1" si="8"/>
        <v>43767</v>
      </c>
      <c r="L296" s="17">
        <f t="shared" ca="1" si="9"/>
        <v>43767</v>
      </c>
      <c r="M296" s="17" t="e">
        <f t="shared" ca="1" si="9"/>
        <v>#VALUE!</v>
      </c>
    </row>
    <row r="297" spans="1:13">
      <c r="A297">
        <v>50704</v>
      </c>
      <c r="B297" t="s">
        <v>754</v>
      </c>
      <c r="C297" t="s">
        <v>354</v>
      </c>
      <c r="D297" t="s">
        <v>306</v>
      </c>
      <c r="G297" s="14"/>
      <c r="K297" s="17">
        <f t="shared" ca="1" si="8"/>
        <v>43768</v>
      </c>
      <c r="L297" s="17">
        <f t="shared" ca="1" si="9"/>
        <v>43768</v>
      </c>
      <c r="M297" s="17" t="e">
        <f t="shared" ca="1" si="9"/>
        <v>#VALUE!</v>
      </c>
    </row>
    <row r="298" spans="1:13">
      <c r="A298">
        <v>50705</v>
      </c>
      <c r="B298" t="s">
        <v>755</v>
      </c>
      <c r="C298" t="s">
        <v>337</v>
      </c>
      <c r="D298" t="s">
        <v>338</v>
      </c>
      <c r="G298" s="14"/>
      <c r="K298" s="17">
        <f t="shared" ca="1" si="8"/>
        <v>43769</v>
      </c>
      <c r="L298" s="17">
        <f t="shared" ca="1" si="9"/>
        <v>43769</v>
      </c>
      <c r="M298" s="17" t="e">
        <f t="shared" ca="1" si="9"/>
        <v>#VALUE!</v>
      </c>
    </row>
    <row r="299" spans="1:13">
      <c r="A299">
        <v>41130</v>
      </c>
      <c r="B299" t="s">
        <v>756</v>
      </c>
      <c r="C299" t="s">
        <v>757</v>
      </c>
      <c r="D299" t="s">
        <v>393</v>
      </c>
      <c r="G299" s="14"/>
      <c r="K299" s="17">
        <f t="shared" ca="1" si="8"/>
        <v>43770</v>
      </c>
      <c r="L299" s="17">
        <f t="shared" ca="1" si="9"/>
        <v>43770</v>
      </c>
      <c r="M299" s="17" t="e">
        <f t="shared" ca="1" si="9"/>
        <v>#VALUE!</v>
      </c>
    </row>
    <row r="300" spans="1:13">
      <c r="A300">
        <v>22004</v>
      </c>
      <c r="B300" t="s">
        <v>758</v>
      </c>
      <c r="C300" t="s">
        <v>266</v>
      </c>
      <c r="D300" t="s">
        <v>267</v>
      </c>
      <c r="G300" s="14"/>
      <c r="K300" s="17">
        <f t="shared" ca="1" si="8"/>
        <v>43771</v>
      </c>
      <c r="L300" s="17">
        <f t="shared" ca="1" si="9"/>
        <v>43771</v>
      </c>
      <c r="M300" s="17" t="e">
        <f t="shared" ca="1" si="9"/>
        <v>#VALUE!</v>
      </c>
    </row>
    <row r="301" spans="1:13">
      <c r="A301">
        <v>70014</v>
      </c>
      <c r="B301" t="s">
        <v>759</v>
      </c>
      <c r="C301" t="s">
        <v>760</v>
      </c>
      <c r="D301" t="s">
        <v>288</v>
      </c>
      <c r="G301" s="14"/>
      <c r="K301" s="17">
        <f t="shared" ca="1" si="8"/>
        <v>43772</v>
      </c>
      <c r="L301" s="17">
        <f t="shared" ca="1" si="9"/>
        <v>43772</v>
      </c>
      <c r="M301" s="17" t="e">
        <f t="shared" ca="1" si="9"/>
        <v>#VALUE!</v>
      </c>
    </row>
    <row r="302" spans="1:13">
      <c r="A302">
        <v>60606</v>
      </c>
      <c r="B302" t="s">
        <v>761</v>
      </c>
      <c r="C302" t="s">
        <v>465</v>
      </c>
      <c r="D302" t="s">
        <v>432</v>
      </c>
      <c r="G302" s="14"/>
      <c r="K302" s="17">
        <f t="shared" ca="1" si="8"/>
        <v>43773</v>
      </c>
      <c r="L302" s="17">
        <f t="shared" ca="1" si="9"/>
        <v>43773</v>
      </c>
      <c r="M302" s="17" t="e">
        <f t="shared" ca="1" si="9"/>
        <v>#VALUE!</v>
      </c>
    </row>
    <row r="303" spans="1:13">
      <c r="A303">
        <v>11521</v>
      </c>
      <c r="B303" t="s">
        <v>762</v>
      </c>
      <c r="C303" t="s">
        <v>533</v>
      </c>
      <c r="D303" t="s">
        <v>349</v>
      </c>
      <c r="G303" s="14"/>
      <c r="K303" s="17">
        <f t="shared" ca="1" si="8"/>
        <v>43774</v>
      </c>
      <c r="L303" s="17">
        <f t="shared" ca="1" si="9"/>
        <v>43774</v>
      </c>
      <c r="M303" s="17" t="e">
        <f t="shared" ca="1" si="9"/>
        <v>#VALUE!</v>
      </c>
    </row>
    <row r="304" spans="1:13">
      <c r="A304">
        <v>50706</v>
      </c>
      <c r="B304" t="s">
        <v>763</v>
      </c>
      <c r="C304" t="s">
        <v>764</v>
      </c>
      <c r="D304" t="s">
        <v>248</v>
      </c>
      <c r="G304" s="14"/>
      <c r="K304" s="17">
        <f t="shared" ca="1" si="8"/>
        <v>43775</v>
      </c>
      <c r="L304" s="17">
        <f t="shared" ca="1" si="9"/>
        <v>43775</v>
      </c>
      <c r="M304" s="17" t="e">
        <f t="shared" ca="1" si="9"/>
        <v>#VALUE!</v>
      </c>
    </row>
    <row r="305" spans="1:13">
      <c r="A305">
        <v>22944</v>
      </c>
      <c r="B305" t="s">
        <v>765</v>
      </c>
      <c r="C305" t="s">
        <v>766</v>
      </c>
      <c r="D305" t="s">
        <v>326</v>
      </c>
      <c r="G305" s="14"/>
      <c r="K305" s="17">
        <f t="shared" ca="1" si="8"/>
        <v>43776</v>
      </c>
      <c r="L305" s="17">
        <f t="shared" ca="1" si="9"/>
        <v>43776</v>
      </c>
      <c r="M305" s="17" t="e">
        <f t="shared" ca="1" si="9"/>
        <v>#VALUE!</v>
      </c>
    </row>
    <row r="306" spans="1:13">
      <c r="A306">
        <v>41129</v>
      </c>
      <c r="B306" t="s">
        <v>767</v>
      </c>
      <c r="C306" t="s">
        <v>297</v>
      </c>
      <c r="D306" t="s">
        <v>272</v>
      </c>
      <c r="G306" s="14"/>
      <c r="K306" s="17">
        <f t="shared" ca="1" si="8"/>
        <v>43777</v>
      </c>
      <c r="L306" s="17">
        <f t="shared" ca="1" si="9"/>
        <v>43777</v>
      </c>
      <c r="M306" s="17" t="e">
        <f t="shared" ca="1" si="9"/>
        <v>#VALUE!</v>
      </c>
    </row>
    <row r="307" spans="1:13">
      <c r="A307">
        <v>20164</v>
      </c>
      <c r="B307" t="s">
        <v>768</v>
      </c>
      <c r="C307" t="s">
        <v>506</v>
      </c>
      <c r="D307" t="s">
        <v>277</v>
      </c>
      <c r="G307" s="14"/>
      <c r="K307" s="17">
        <f t="shared" ca="1" si="8"/>
        <v>43778</v>
      </c>
      <c r="L307" s="17">
        <f t="shared" ca="1" si="9"/>
        <v>43778</v>
      </c>
      <c r="M307" s="17" t="e">
        <f t="shared" ca="1" si="9"/>
        <v>#VALUE!</v>
      </c>
    </row>
    <row r="308" spans="1:13">
      <c r="A308">
        <v>30046</v>
      </c>
      <c r="B308" t="s">
        <v>769</v>
      </c>
      <c r="C308" t="s">
        <v>770</v>
      </c>
      <c r="D308" t="s">
        <v>256</v>
      </c>
      <c r="G308" s="14"/>
      <c r="K308" s="17">
        <f t="shared" ca="1" si="8"/>
        <v>43779</v>
      </c>
      <c r="L308" s="17">
        <f t="shared" ca="1" si="9"/>
        <v>43779</v>
      </c>
      <c r="M308" s="17" t="e">
        <f t="shared" ca="1" si="9"/>
        <v>#VALUE!</v>
      </c>
    </row>
    <row r="309" spans="1:13">
      <c r="A309">
        <v>10023</v>
      </c>
      <c r="B309" t="s">
        <v>771</v>
      </c>
      <c r="C309" t="s">
        <v>772</v>
      </c>
      <c r="D309" t="s">
        <v>293</v>
      </c>
      <c r="G309" s="14"/>
      <c r="K309" s="17">
        <f t="shared" ca="1" si="8"/>
        <v>43780</v>
      </c>
      <c r="L309" s="17">
        <f t="shared" ca="1" si="9"/>
        <v>43780</v>
      </c>
      <c r="M309" s="17" t="e">
        <f t="shared" ca="1" si="9"/>
        <v>#VALUE!</v>
      </c>
    </row>
    <row r="310" spans="1:13">
      <c r="A310">
        <v>10024</v>
      </c>
      <c r="B310" t="s">
        <v>773</v>
      </c>
      <c r="C310" t="s">
        <v>685</v>
      </c>
      <c r="D310" t="s">
        <v>293</v>
      </c>
      <c r="G310" s="14"/>
      <c r="K310" s="17">
        <f t="shared" ca="1" si="8"/>
        <v>43781</v>
      </c>
      <c r="L310" s="17">
        <f t="shared" ca="1" si="9"/>
        <v>43781</v>
      </c>
      <c r="M310" s="17" t="e">
        <f t="shared" ca="1" si="9"/>
        <v>#VALUE!</v>
      </c>
    </row>
    <row r="311" spans="1:13">
      <c r="A311">
        <v>22240</v>
      </c>
      <c r="B311" t="s">
        <v>774</v>
      </c>
      <c r="C311" t="s">
        <v>775</v>
      </c>
      <c r="D311" t="s">
        <v>349</v>
      </c>
      <c r="G311" s="14"/>
      <c r="K311" s="17">
        <f t="shared" ca="1" si="8"/>
        <v>43782</v>
      </c>
      <c r="L311" s="17">
        <f t="shared" ca="1" si="9"/>
        <v>43782</v>
      </c>
      <c r="M311" s="17" t="e">
        <f t="shared" ca="1" si="9"/>
        <v>#VALUE!</v>
      </c>
    </row>
    <row r="312" spans="1:13">
      <c r="A312">
        <v>20669</v>
      </c>
      <c r="B312" t="s">
        <v>776</v>
      </c>
      <c r="C312" t="s">
        <v>428</v>
      </c>
      <c r="D312" t="s">
        <v>326</v>
      </c>
      <c r="G312" s="14"/>
      <c r="K312" s="17">
        <f t="shared" ca="1" si="8"/>
        <v>43783</v>
      </c>
      <c r="L312" s="17">
        <f t="shared" ca="1" si="9"/>
        <v>43783</v>
      </c>
      <c r="M312" s="17" t="e">
        <f t="shared" ca="1" si="9"/>
        <v>#VALUE!</v>
      </c>
    </row>
    <row r="313" spans="1:13">
      <c r="A313">
        <v>50707</v>
      </c>
      <c r="B313" t="s">
        <v>777</v>
      </c>
      <c r="C313" t="s">
        <v>337</v>
      </c>
      <c r="D313" t="s">
        <v>338</v>
      </c>
      <c r="G313" s="14"/>
      <c r="K313" s="17">
        <f t="shared" ca="1" si="8"/>
        <v>43784</v>
      </c>
      <c r="L313" s="17">
        <f t="shared" ca="1" si="9"/>
        <v>43784</v>
      </c>
      <c r="M313" s="17" t="e">
        <f t="shared" ca="1" si="9"/>
        <v>#VALUE!</v>
      </c>
    </row>
    <row r="314" spans="1:13">
      <c r="A314">
        <v>33241</v>
      </c>
      <c r="B314" t="s">
        <v>778</v>
      </c>
      <c r="C314" t="s">
        <v>521</v>
      </c>
      <c r="D314" t="s">
        <v>378</v>
      </c>
      <c r="G314" s="14"/>
      <c r="K314" s="17">
        <f t="shared" ca="1" si="8"/>
        <v>43785</v>
      </c>
      <c r="L314" s="17">
        <f t="shared" ca="1" si="9"/>
        <v>43785</v>
      </c>
      <c r="M314" s="17" t="e">
        <f t="shared" ca="1" si="9"/>
        <v>#VALUE!</v>
      </c>
    </row>
    <row r="315" spans="1:13">
      <c r="A315">
        <v>53238</v>
      </c>
      <c r="B315" t="s">
        <v>779</v>
      </c>
      <c r="C315" t="s">
        <v>248</v>
      </c>
      <c r="D315" t="s">
        <v>248</v>
      </c>
      <c r="G315" s="14"/>
      <c r="K315" s="17">
        <f t="shared" ca="1" si="8"/>
        <v>43786</v>
      </c>
      <c r="L315" s="17">
        <f t="shared" ca="1" si="9"/>
        <v>43786</v>
      </c>
      <c r="M315" s="17" t="e">
        <f t="shared" ca="1" si="9"/>
        <v>#VALUE!</v>
      </c>
    </row>
    <row r="316" spans="1:13">
      <c r="A316">
        <v>11559</v>
      </c>
      <c r="B316" t="s">
        <v>780</v>
      </c>
      <c r="C316" t="s">
        <v>781</v>
      </c>
      <c r="D316" t="s">
        <v>349</v>
      </c>
      <c r="G316" s="14"/>
      <c r="K316" s="17">
        <f t="shared" ca="1" si="8"/>
        <v>43787</v>
      </c>
      <c r="L316" s="17">
        <f t="shared" ca="1" si="9"/>
        <v>43787</v>
      </c>
      <c r="M316" s="17" t="e">
        <f t="shared" ca="1" si="9"/>
        <v>#VALUE!</v>
      </c>
    </row>
    <row r="317" spans="1:13">
      <c r="A317">
        <v>50708</v>
      </c>
      <c r="B317" t="s">
        <v>782</v>
      </c>
      <c r="C317" t="s">
        <v>374</v>
      </c>
      <c r="D317" t="s">
        <v>306</v>
      </c>
      <c r="G317" s="14"/>
      <c r="K317" s="17">
        <f t="shared" ca="1" si="8"/>
        <v>43788</v>
      </c>
      <c r="L317" s="17">
        <f t="shared" ca="1" si="9"/>
        <v>43788</v>
      </c>
      <c r="M317" s="17" t="e">
        <f t="shared" ca="1" si="9"/>
        <v>#VALUE!</v>
      </c>
    </row>
    <row r="318" spans="1:13">
      <c r="A318">
        <v>50709</v>
      </c>
      <c r="B318" t="s">
        <v>783</v>
      </c>
      <c r="C318" t="s">
        <v>337</v>
      </c>
      <c r="D318" t="s">
        <v>338</v>
      </c>
      <c r="G318" s="14"/>
      <c r="K318" s="17">
        <f t="shared" ca="1" si="8"/>
        <v>43789</v>
      </c>
      <c r="L318" s="17">
        <f t="shared" ca="1" si="9"/>
        <v>43789</v>
      </c>
      <c r="M318" s="17" t="e">
        <f t="shared" ca="1" si="9"/>
        <v>#VALUE!</v>
      </c>
    </row>
    <row r="319" spans="1:13">
      <c r="A319">
        <v>50710</v>
      </c>
      <c r="B319" t="s">
        <v>784</v>
      </c>
      <c r="C319" t="s">
        <v>764</v>
      </c>
      <c r="D319" t="s">
        <v>338</v>
      </c>
      <c r="G319" s="14"/>
      <c r="K319" s="17">
        <f t="shared" ca="1" si="8"/>
        <v>43790</v>
      </c>
      <c r="L319" s="17">
        <f t="shared" ca="1" si="9"/>
        <v>43790</v>
      </c>
      <c r="M319" s="17" t="e">
        <f t="shared" ca="1" si="9"/>
        <v>#VALUE!</v>
      </c>
    </row>
    <row r="320" spans="1:13">
      <c r="A320">
        <v>70015</v>
      </c>
      <c r="B320" t="s">
        <v>785</v>
      </c>
      <c r="C320" t="s">
        <v>588</v>
      </c>
      <c r="D320" t="s">
        <v>288</v>
      </c>
      <c r="G320" s="14"/>
      <c r="K320" s="17">
        <f t="shared" ca="1" si="8"/>
        <v>43791</v>
      </c>
      <c r="L320" s="17">
        <f t="shared" ca="1" si="9"/>
        <v>43791</v>
      </c>
      <c r="M320" s="17" t="e">
        <f t="shared" ca="1" si="9"/>
        <v>#VALUE!</v>
      </c>
    </row>
    <row r="321" spans="1:13">
      <c r="A321">
        <v>50711</v>
      </c>
      <c r="B321" t="s">
        <v>786</v>
      </c>
      <c r="C321" t="s">
        <v>306</v>
      </c>
      <c r="D321" t="s">
        <v>306</v>
      </c>
      <c r="G321" s="14"/>
      <c r="K321" s="17">
        <f t="shared" ca="1" si="8"/>
        <v>43792</v>
      </c>
      <c r="L321" s="17">
        <f t="shared" ca="1" si="9"/>
        <v>43792</v>
      </c>
      <c r="M321" s="17" t="e">
        <f t="shared" ca="1" si="9"/>
        <v>#VALUE!</v>
      </c>
    </row>
    <row r="322" spans="1:13">
      <c r="A322">
        <v>50712</v>
      </c>
      <c r="B322" t="s">
        <v>787</v>
      </c>
      <c r="C322" t="s">
        <v>354</v>
      </c>
      <c r="D322" t="s">
        <v>306</v>
      </c>
      <c r="G322" s="14"/>
      <c r="K322" s="17">
        <f t="shared" ca="1" si="8"/>
        <v>43793</v>
      </c>
      <c r="L322" s="17">
        <f t="shared" ca="1" si="9"/>
        <v>43793</v>
      </c>
      <c r="M322" s="17" t="e">
        <f t="shared" ca="1" si="9"/>
        <v>#VALUE!</v>
      </c>
    </row>
    <row r="323" spans="1:13">
      <c r="A323">
        <v>20703</v>
      </c>
      <c r="B323" t="s">
        <v>788</v>
      </c>
      <c r="C323" t="s">
        <v>789</v>
      </c>
      <c r="D323" t="s">
        <v>326</v>
      </c>
      <c r="G323" s="14"/>
      <c r="K323" s="17">
        <f t="shared" ca="1" si="8"/>
        <v>43794</v>
      </c>
      <c r="L323" s="17">
        <f t="shared" ca="1" si="9"/>
        <v>43794</v>
      </c>
      <c r="M323" s="17" t="e">
        <f t="shared" ca="1" si="9"/>
        <v>#VALUE!</v>
      </c>
    </row>
    <row r="324" spans="1:13">
      <c r="A324">
        <v>53482</v>
      </c>
      <c r="B324" t="s">
        <v>790</v>
      </c>
      <c r="C324" t="s">
        <v>456</v>
      </c>
      <c r="D324" t="s">
        <v>306</v>
      </c>
      <c r="G324" s="14"/>
      <c r="K324" s="17">
        <f t="shared" ca="1" si="8"/>
        <v>43795</v>
      </c>
      <c r="L324" s="17">
        <f t="shared" ca="1" si="9"/>
        <v>43795</v>
      </c>
      <c r="M324" s="17" t="e">
        <f t="shared" ca="1" si="9"/>
        <v>#VALUE!</v>
      </c>
    </row>
    <row r="325" spans="1:13">
      <c r="A325">
        <v>54025</v>
      </c>
      <c r="B325" t="s">
        <v>791</v>
      </c>
      <c r="C325" t="s">
        <v>456</v>
      </c>
      <c r="D325" t="s">
        <v>306</v>
      </c>
      <c r="G325" s="14"/>
      <c r="K325" s="17">
        <f t="shared" ca="1" si="8"/>
        <v>43796</v>
      </c>
      <c r="L325" s="17">
        <f t="shared" ca="1" si="9"/>
        <v>43796</v>
      </c>
      <c r="M325" s="17" t="e">
        <f t="shared" ca="1" si="9"/>
        <v>#VALUE!</v>
      </c>
    </row>
    <row r="326" spans="1:13">
      <c r="A326">
        <v>11448</v>
      </c>
      <c r="B326" t="s">
        <v>792</v>
      </c>
      <c r="C326" t="s">
        <v>793</v>
      </c>
      <c r="D326" t="s">
        <v>349</v>
      </c>
      <c r="G326" s="14"/>
      <c r="K326" s="17">
        <f t="shared" ref="K326:K389" ca="1" si="10">K325+1</f>
        <v>43797</v>
      </c>
      <c r="L326" s="17">
        <f t="shared" ref="L326:M367" ca="1" si="11">L325+1</f>
        <v>43797</v>
      </c>
      <c r="M326" s="17" t="e">
        <f t="shared" ca="1" si="11"/>
        <v>#VALUE!</v>
      </c>
    </row>
    <row r="327" spans="1:13">
      <c r="A327">
        <v>41128</v>
      </c>
      <c r="B327" t="s">
        <v>794</v>
      </c>
      <c r="C327" t="s">
        <v>434</v>
      </c>
      <c r="D327" t="s">
        <v>272</v>
      </c>
      <c r="G327" s="14"/>
      <c r="K327" s="17">
        <f t="shared" ca="1" si="10"/>
        <v>43798</v>
      </c>
      <c r="L327" s="17">
        <f t="shared" ca="1" si="11"/>
        <v>43798</v>
      </c>
      <c r="M327" s="17" t="e">
        <f t="shared" ca="1" si="11"/>
        <v>#VALUE!</v>
      </c>
    </row>
    <row r="328" spans="1:13">
      <c r="A328">
        <v>50713</v>
      </c>
      <c r="B328" t="s">
        <v>795</v>
      </c>
      <c r="C328" t="s">
        <v>306</v>
      </c>
      <c r="D328" t="s">
        <v>306</v>
      </c>
      <c r="G328" s="14"/>
      <c r="K328" s="17">
        <f t="shared" ca="1" si="10"/>
        <v>43799</v>
      </c>
      <c r="L328" s="17">
        <f t="shared" ca="1" si="11"/>
        <v>43799</v>
      </c>
      <c r="M328" s="17" t="e">
        <f t="shared" ca="1" si="11"/>
        <v>#VALUE!</v>
      </c>
    </row>
    <row r="329" spans="1:13">
      <c r="A329">
        <v>33242</v>
      </c>
      <c r="B329" t="s">
        <v>796</v>
      </c>
      <c r="C329" t="s">
        <v>797</v>
      </c>
      <c r="D329" t="s">
        <v>256</v>
      </c>
      <c r="G329" s="14"/>
      <c r="K329" s="17">
        <f t="shared" ca="1" si="10"/>
        <v>43800</v>
      </c>
      <c r="L329" s="17">
        <f t="shared" ca="1" si="11"/>
        <v>43800</v>
      </c>
      <c r="M329" s="17" t="e">
        <f t="shared" ca="1" si="11"/>
        <v>#VALUE!</v>
      </c>
    </row>
    <row r="330" spans="1:13">
      <c r="A330">
        <v>50714</v>
      </c>
      <c r="B330" t="s">
        <v>798</v>
      </c>
      <c r="C330" t="s">
        <v>248</v>
      </c>
      <c r="D330" t="s">
        <v>248</v>
      </c>
      <c r="G330" s="14"/>
      <c r="K330" s="17">
        <f t="shared" ca="1" si="10"/>
        <v>43801</v>
      </c>
      <c r="L330" s="17">
        <f t="shared" ca="1" si="11"/>
        <v>43801</v>
      </c>
      <c r="M330" s="17" t="e">
        <f t="shared" ca="1" si="11"/>
        <v>#VALUE!</v>
      </c>
    </row>
    <row r="331" spans="1:13">
      <c r="A331">
        <v>30047</v>
      </c>
      <c r="B331" t="s">
        <v>799</v>
      </c>
      <c r="C331" t="s">
        <v>800</v>
      </c>
      <c r="D331" t="s">
        <v>262</v>
      </c>
      <c r="G331" s="14"/>
      <c r="K331" s="17">
        <f t="shared" ca="1" si="10"/>
        <v>43802</v>
      </c>
      <c r="L331" s="17">
        <f t="shared" ca="1" si="11"/>
        <v>43802</v>
      </c>
      <c r="M331" s="17" t="e">
        <f t="shared" ca="1" si="11"/>
        <v>#VALUE!</v>
      </c>
    </row>
    <row r="332" spans="1:13">
      <c r="A332">
        <v>50715</v>
      </c>
      <c r="B332" t="s">
        <v>801</v>
      </c>
      <c r="C332" t="s">
        <v>354</v>
      </c>
      <c r="D332" t="s">
        <v>302</v>
      </c>
      <c r="G332" s="14"/>
      <c r="K332" s="17">
        <f t="shared" ca="1" si="10"/>
        <v>43803</v>
      </c>
      <c r="L332" s="17">
        <f t="shared" ca="1" si="11"/>
        <v>43803</v>
      </c>
      <c r="M332" s="17" t="e">
        <f t="shared" ca="1" si="11"/>
        <v>#VALUE!</v>
      </c>
    </row>
    <row r="333" spans="1:13">
      <c r="A333">
        <v>41127</v>
      </c>
      <c r="B333" t="s">
        <v>802</v>
      </c>
      <c r="C333" t="s">
        <v>434</v>
      </c>
      <c r="D333" t="s">
        <v>272</v>
      </c>
      <c r="G333" s="14"/>
      <c r="K333" s="17">
        <f t="shared" ca="1" si="10"/>
        <v>43804</v>
      </c>
      <c r="L333" s="17">
        <f t="shared" ca="1" si="11"/>
        <v>43804</v>
      </c>
      <c r="M333" s="17" t="e">
        <f t="shared" ca="1" si="11"/>
        <v>#VALUE!</v>
      </c>
    </row>
    <row r="334" spans="1:13">
      <c r="A334">
        <v>41161</v>
      </c>
      <c r="B334" t="s">
        <v>803</v>
      </c>
      <c r="C334" t="s">
        <v>434</v>
      </c>
      <c r="D334" t="s">
        <v>272</v>
      </c>
      <c r="G334" s="14"/>
      <c r="K334" s="17">
        <f t="shared" ca="1" si="10"/>
        <v>43805</v>
      </c>
      <c r="L334" s="17">
        <f t="shared" ca="1" si="11"/>
        <v>43805</v>
      </c>
      <c r="M334" s="17" t="e">
        <f t="shared" ca="1" si="11"/>
        <v>#VALUE!</v>
      </c>
    </row>
    <row r="335" spans="1:13">
      <c r="A335">
        <v>33243</v>
      </c>
      <c r="B335" t="s">
        <v>804</v>
      </c>
      <c r="C335" t="s">
        <v>659</v>
      </c>
      <c r="D335" t="s">
        <v>378</v>
      </c>
      <c r="G335" s="14"/>
      <c r="K335" s="17">
        <f t="shared" ca="1" si="10"/>
        <v>43806</v>
      </c>
      <c r="L335" s="17">
        <f t="shared" ca="1" si="11"/>
        <v>43806</v>
      </c>
      <c r="M335" s="17" t="e">
        <f t="shared" ca="1" si="11"/>
        <v>#VALUE!</v>
      </c>
    </row>
    <row r="336" spans="1:13">
      <c r="A336">
        <v>80131</v>
      </c>
      <c r="B336" t="s">
        <v>805</v>
      </c>
      <c r="C336" t="s">
        <v>392</v>
      </c>
      <c r="D336" t="s">
        <v>393</v>
      </c>
      <c r="G336" s="14"/>
      <c r="K336" s="17">
        <f t="shared" ca="1" si="10"/>
        <v>43807</v>
      </c>
      <c r="L336" s="17">
        <f t="shared" ca="1" si="11"/>
        <v>43807</v>
      </c>
      <c r="M336" s="17" t="e">
        <f t="shared" ca="1" si="11"/>
        <v>#VALUE!</v>
      </c>
    </row>
    <row r="337" spans="1:13">
      <c r="A337">
        <v>50716</v>
      </c>
      <c r="B337" t="s">
        <v>806</v>
      </c>
      <c r="C337" t="s">
        <v>374</v>
      </c>
      <c r="D337" t="s">
        <v>306</v>
      </c>
      <c r="G337" s="14"/>
      <c r="K337" s="17">
        <f t="shared" ca="1" si="10"/>
        <v>43808</v>
      </c>
      <c r="L337" s="17">
        <f t="shared" ca="1" si="11"/>
        <v>43808</v>
      </c>
      <c r="M337" s="17" t="e">
        <f t="shared" ca="1" si="11"/>
        <v>#VALUE!</v>
      </c>
    </row>
    <row r="338" spans="1:13">
      <c r="A338">
        <v>52976</v>
      </c>
      <c r="B338" t="s">
        <v>807</v>
      </c>
      <c r="C338" t="s">
        <v>306</v>
      </c>
      <c r="D338" t="s">
        <v>306</v>
      </c>
      <c r="G338" s="14"/>
      <c r="K338" s="17">
        <f t="shared" ca="1" si="10"/>
        <v>43809</v>
      </c>
      <c r="L338" s="17">
        <f t="shared" ca="1" si="11"/>
        <v>43809</v>
      </c>
      <c r="M338" s="17" t="e">
        <f t="shared" ca="1" si="11"/>
        <v>#VALUE!</v>
      </c>
    </row>
    <row r="339" spans="1:13">
      <c r="A339">
        <v>52904</v>
      </c>
      <c r="B339" t="s">
        <v>808</v>
      </c>
      <c r="C339" t="s">
        <v>306</v>
      </c>
      <c r="D339" t="s">
        <v>306</v>
      </c>
      <c r="G339" s="14"/>
      <c r="K339" s="17">
        <f t="shared" ca="1" si="10"/>
        <v>43810</v>
      </c>
      <c r="L339" s="17">
        <f t="shared" ca="1" si="11"/>
        <v>43810</v>
      </c>
      <c r="M339" s="17" t="e">
        <f t="shared" ca="1" si="11"/>
        <v>#VALUE!</v>
      </c>
    </row>
    <row r="340" spans="1:13">
      <c r="A340">
        <v>53476</v>
      </c>
      <c r="B340" t="s">
        <v>809</v>
      </c>
      <c r="C340" t="s">
        <v>354</v>
      </c>
      <c r="D340" t="s">
        <v>306</v>
      </c>
      <c r="G340" s="14"/>
      <c r="K340" s="17">
        <f t="shared" ca="1" si="10"/>
        <v>43811</v>
      </c>
      <c r="L340" s="17">
        <f t="shared" ca="1" si="11"/>
        <v>43811</v>
      </c>
      <c r="M340" s="17" t="e">
        <f t="shared" ca="1" si="11"/>
        <v>#VALUE!</v>
      </c>
    </row>
    <row r="341" spans="1:13">
      <c r="A341">
        <v>30048</v>
      </c>
      <c r="B341" t="s">
        <v>810</v>
      </c>
      <c r="C341" t="s">
        <v>531</v>
      </c>
      <c r="D341" t="s">
        <v>262</v>
      </c>
      <c r="G341" s="14"/>
      <c r="K341" s="17">
        <f t="shared" ca="1" si="10"/>
        <v>43812</v>
      </c>
      <c r="L341" s="17">
        <f t="shared" ca="1" si="11"/>
        <v>43812</v>
      </c>
      <c r="M341" s="17" t="e">
        <f t="shared" ca="1" si="11"/>
        <v>#VALUE!</v>
      </c>
    </row>
    <row r="342" spans="1:13">
      <c r="A342">
        <v>10025</v>
      </c>
      <c r="B342" t="s">
        <v>811</v>
      </c>
      <c r="C342" t="s">
        <v>746</v>
      </c>
      <c r="D342" t="s">
        <v>293</v>
      </c>
      <c r="G342" s="14"/>
      <c r="K342" s="17">
        <f t="shared" ca="1" si="10"/>
        <v>43813</v>
      </c>
      <c r="L342" s="17">
        <f t="shared" ca="1" si="11"/>
        <v>43813</v>
      </c>
      <c r="M342" s="17" t="e">
        <f t="shared" ca="1" si="11"/>
        <v>#VALUE!</v>
      </c>
    </row>
    <row r="343" spans="1:13">
      <c r="A343">
        <v>20471</v>
      </c>
      <c r="B343" t="s">
        <v>812</v>
      </c>
      <c r="C343" t="s">
        <v>463</v>
      </c>
      <c r="D343" t="s">
        <v>267</v>
      </c>
      <c r="G343" s="14"/>
      <c r="K343" s="17">
        <f t="shared" ca="1" si="10"/>
        <v>43814</v>
      </c>
      <c r="L343" s="17">
        <f t="shared" ca="1" si="11"/>
        <v>43814</v>
      </c>
      <c r="M343" s="17" t="e">
        <f t="shared" ca="1" si="11"/>
        <v>#VALUE!</v>
      </c>
    </row>
    <row r="344" spans="1:13">
      <c r="A344">
        <v>20275</v>
      </c>
      <c r="B344" t="s">
        <v>813</v>
      </c>
      <c r="C344" t="s">
        <v>463</v>
      </c>
      <c r="D344" t="s">
        <v>267</v>
      </c>
      <c r="G344" s="14"/>
      <c r="K344" s="17">
        <f t="shared" ca="1" si="10"/>
        <v>43815</v>
      </c>
      <c r="L344" s="17">
        <f t="shared" ca="1" si="11"/>
        <v>43815</v>
      </c>
      <c r="M344" s="17" t="e">
        <f t="shared" ca="1" si="11"/>
        <v>#VALUE!</v>
      </c>
    </row>
    <row r="345" spans="1:13">
      <c r="A345">
        <v>20233</v>
      </c>
      <c r="B345" t="s">
        <v>814</v>
      </c>
      <c r="C345" t="s">
        <v>276</v>
      </c>
      <c r="D345" t="s">
        <v>277</v>
      </c>
      <c r="G345" s="14"/>
      <c r="K345" s="17">
        <f t="shared" ca="1" si="10"/>
        <v>43816</v>
      </c>
      <c r="L345" s="17">
        <f t="shared" ca="1" si="11"/>
        <v>43816</v>
      </c>
      <c r="M345" s="17" t="e">
        <f t="shared" ca="1" si="11"/>
        <v>#VALUE!</v>
      </c>
    </row>
    <row r="346" spans="1:13">
      <c r="A346">
        <v>10026</v>
      </c>
      <c r="B346" t="s">
        <v>815</v>
      </c>
      <c r="C346" t="s">
        <v>816</v>
      </c>
      <c r="D346" t="s">
        <v>293</v>
      </c>
      <c r="G346" s="14"/>
      <c r="K346" s="17">
        <f t="shared" ca="1" si="10"/>
        <v>43817</v>
      </c>
      <c r="L346" s="17">
        <f t="shared" ca="1" si="11"/>
        <v>43817</v>
      </c>
      <c r="M346" s="17" t="e">
        <f t="shared" ca="1" si="11"/>
        <v>#VALUE!</v>
      </c>
    </row>
    <row r="347" spans="1:13">
      <c r="A347">
        <v>41126</v>
      </c>
      <c r="B347" t="s">
        <v>817</v>
      </c>
      <c r="C347" t="s">
        <v>672</v>
      </c>
      <c r="D347" t="s">
        <v>272</v>
      </c>
      <c r="G347" s="14"/>
      <c r="K347" s="17">
        <f t="shared" ca="1" si="10"/>
        <v>43818</v>
      </c>
      <c r="L347" s="17">
        <f t="shared" ca="1" si="11"/>
        <v>43818</v>
      </c>
      <c r="M347" s="17" t="e">
        <f t="shared" ca="1" si="11"/>
        <v>#VALUE!</v>
      </c>
    </row>
    <row r="348" spans="1:13">
      <c r="A348">
        <v>71382</v>
      </c>
      <c r="B348" t="s">
        <v>818</v>
      </c>
      <c r="C348" t="s">
        <v>396</v>
      </c>
      <c r="D348" t="s">
        <v>288</v>
      </c>
      <c r="G348" s="14"/>
      <c r="K348" s="17">
        <f t="shared" ca="1" si="10"/>
        <v>43819</v>
      </c>
      <c r="L348" s="17">
        <f t="shared" ca="1" si="11"/>
        <v>43819</v>
      </c>
      <c r="M348" s="17" t="e">
        <f t="shared" ca="1" si="11"/>
        <v>#VALUE!</v>
      </c>
    </row>
    <row r="349" spans="1:13">
      <c r="A349">
        <v>41125</v>
      </c>
      <c r="B349" t="s">
        <v>819</v>
      </c>
      <c r="C349" t="s">
        <v>392</v>
      </c>
      <c r="D349" t="s">
        <v>393</v>
      </c>
      <c r="G349" s="14"/>
      <c r="K349" s="17">
        <f t="shared" ca="1" si="10"/>
        <v>43820</v>
      </c>
      <c r="L349" s="17">
        <f t="shared" ca="1" si="11"/>
        <v>43820</v>
      </c>
      <c r="M349" s="17" t="e">
        <f t="shared" ca="1" si="11"/>
        <v>#VALUE!</v>
      </c>
    </row>
    <row r="350" spans="1:13">
      <c r="A350">
        <v>53224</v>
      </c>
      <c r="B350" t="s">
        <v>820</v>
      </c>
      <c r="C350" t="s">
        <v>354</v>
      </c>
      <c r="D350" t="s">
        <v>306</v>
      </c>
      <c r="G350" s="14"/>
      <c r="K350" s="17">
        <f t="shared" ca="1" si="10"/>
        <v>43821</v>
      </c>
      <c r="L350" s="17">
        <f t="shared" ca="1" si="11"/>
        <v>43821</v>
      </c>
      <c r="M350" s="17" t="e">
        <f t="shared" ca="1" si="11"/>
        <v>#VALUE!</v>
      </c>
    </row>
    <row r="351" spans="1:13">
      <c r="A351">
        <v>71513</v>
      </c>
      <c r="B351" t="s">
        <v>821</v>
      </c>
      <c r="C351" t="s">
        <v>287</v>
      </c>
      <c r="D351" t="s">
        <v>288</v>
      </c>
      <c r="G351" s="14"/>
      <c r="K351" s="17">
        <f t="shared" ca="1" si="10"/>
        <v>43822</v>
      </c>
      <c r="L351" s="17">
        <f t="shared" ca="1" si="11"/>
        <v>43822</v>
      </c>
      <c r="M351" s="17" t="e">
        <f t="shared" ca="1" si="11"/>
        <v>#VALUE!</v>
      </c>
    </row>
    <row r="352" spans="1:13">
      <c r="A352">
        <v>53684</v>
      </c>
      <c r="B352" t="s">
        <v>822</v>
      </c>
      <c r="C352" t="s">
        <v>764</v>
      </c>
      <c r="D352" t="s">
        <v>338</v>
      </c>
      <c r="G352" s="14"/>
      <c r="K352" s="17">
        <f t="shared" ca="1" si="10"/>
        <v>43823</v>
      </c>
      <c r="L352" s="17">
        <f t="shared" ca="1" si="11"/>
        <v>43823</v>
      </c>
      <c r="M352" s="17" t="e">
        <f t="shared" ca="1" si="11"/>
        <v>#VALUE!</v>
      </c>
    </row>
    <row r="353" spans="1:13">
      <c r="A353">
        <v>30049</v>
      </c>
      <c r="B353" t="s">
        <v>823</v>
      </c>
      <c r="C353" t="s">
        <v>343</v>
      </c>
      <c r="D353" t="s">
        <v>283</v>
      </c>
      <c r="G353" s="14"/>
      <c r="K353" s="17">
        <f t="shared" ca="1" si="10"/>
        <v>43824</v>
      </c>
      <c r="L353" s="17">
        <f t="shared" ca="1" si="11"/>
        <v>43824</v>
      </c>
      <c r="M353" s="17" t="e">
        <f t="shared" ca="1" si="11"/>
        <v>#VALUE!</v>
      </c>
    </row>
    <row r="354" spans="1:13">
      <c r="A354">
        <v>50717</v>
      </c>
      <c r="B354" t="s">
        <v>824</v>
      </c>
      <c r="C354" t="s">
        <v>337</v>
      </c>
      <c r="D354" t="s">
        <v>338</v>
      </c>
      <c r="G354" s="14"/>
      <c r="K354" s="17">
        <f t="shared" ca="1" si="10"/>
        <v>43825</v>
      </c>
      <c r="L354" s="17">
        <f t="shared" ca="1" si="11"/>
        <v>43825</v>
      </c>
      <c r="M354" s="17" t="e">
        <f t="shared" ca="1" si="11"/>
        <v>#VALUE!</v>
      </c>
    </row>
    <row r="355" spans="1:13">
      <c r="A355">
        <v>50718</v>
      </c>
      <c r="B355" t="s">
        <v>825</v>
      </c>
      <c r="C355" t="s">
        <v>337</v>
      </c>
      <c r="D355" t="s">
        <v>338</v>
      </c>
      <c r="G355" s="14"/>
      <c r="K355" s="17">
        <f t="shared" ca="1" si="10"/>
        <v>43826</v>
      </c>
      <c r="L355" s="17">
        <f t="shared" ca="1" si="11"/>
        <v>43826</v>
      </c>
      <c r="M355" s="17" t="e">
        <f t="shared" ca="1" si="11"/>
        <v>#VALUE!</v>
      </c>
    </row>
    <row r="356" spans="1:13">
      <c r="A356">
        <v>50719</v>
      </c>
      <c r="B356" t="s">
        <v>826</v>
      </c>
      <c r="C356" t="s">
        <v>248</v>
      </c>
      <c r="D356" t="s">
        <v>248</v>
      </c>
      <c r="G356" s="14"/>
      <c r="K356" s="17">
        <f t="shared" ca="1" si="10"/>
        <v>43827</v>
      </c>
      <c r="L356" s="17">
        <f t="shared" ca="1" si="11"/>
        <v>43827</v>
      </c>
      <c r="M356" s="17" t="e">
        <f t="shared" ca="1" si="11"/>
        <v>#VALUE!</v>
      </c>
    </row>
    <row r="357" spans="1:13">
      <c r="A357">
        <v>22909</v>
      </c>
      <c r="B357" t="s">
        <v>827</v>
      </c>
      <c r="C357" t="s">
        <v>789</v>
      </c>
      <c r="D357" t="s">
        <v>326</v>
      </c>
      <c r="G357" s="14"/>
      <c r="K357" s="17">
        <f t="shared" ca="1" si="10"/>
        <v>43828</v>
      </c>
      <c r="L357" s="17">
        <f t="shared" ca="1" si="11"/>
        <v>43828</v>
      </c>
      <c r="M357" s="17" t="e">
        <f t="shared" ca="1" si="11"/>
        <v>#VALUE!</v>
      </c>
    </row>
    <row r="358" spans="1:13">
      <c r="A358">
        <v>50720</v>
      </c>
      <c r="B358" t="s">
        <v>828</v>
      </c>
      <c r="C358" t="s">
        <v>374</v>
      </c>
      <c r="D358" t="s">
        <v>306</v>
      </c>
      <c r="G358" s="14"/>
      <c r="K358" s="17">
        <f t="shared" ca="1" si="10"/>
        <v>43829</v>
      </c>
      <c r="L358" s="17">
        <f t="shared" ca="1" si="11"/>
        <v>43829</v>
      </c>
      <c r="M358" s="17" t="e">
        <f t="shared" ca="1" si="11"/>
        <v>#VALUE!</v>
      </c>
    </row>
    <row r="359" spans="1:13">
      <c r="A359">
        <v>50721</v>
      </c>
      <c r="B359" t="s">
        <v>829</v>
      </c>
      <c r="C359" t="s">
        <v>374</v>
      </c>
      <c r="D359" t="s">
        <v>306</v>
      </c>
      <c r="G359" s="14"/>
      <c r="K359" s="17">
        <f t="shared" ca="1" si="10"/>
        <v>43830</v>
      </c>
      <c r="L359" s="17">
        <f t="shared" ca="1" si="11"/>
        <v>43830</v>
      </c>
      <c r="M359" s="17" t="e">
        <f t="shared" ca="1" si="11"/>
        <v>#VALUE!</v>
      </c>
    </row>
    <row r="360" spans="1:13">
      <c r="A360">
        <v>60504</v>
      </c>
      <c r="B360" t="s">
        <v>830</v>
      </c>
      <c r="C360" t="s">
        <v>485</v>
      </c>
      <c r="D360" t="s">
        <v>432</v>
      </c>
      <c r="G360" s="14"/>
      <c r="K360" s="17">
        <f t="shared" ca="1" si="10"/>
        <v>43831</v>
      </c>
      <c r="L360" s="17">
        <f t="shared" ca="1" si="11"/>
        <v>43831</v>
      </c>
      <c r="M360" s="17" t="e">
        <f t="shared" ca="1" si="11"/>
        <v>#VALUE!</v>
      </c>
    </row>
    <row r="361" spans="1:13">
      <c r="A361">
        <v>50722</v>
      </c>
      <c r="B361" t="s">
        <v>831</v>
      </c>
      <c r="C361" t="s">
        <v>354</v>
      </c>
      <c r="D361" t="s">
        <v>302</v>
      </c>
      <c r="G361" s="14"/>
      <c r="K361" s="17">
        <f t="shared" ca="1" si="10"/>
        <v>43832</v>
      </c>
      <c r="L361" s="17">
        <f t="shared" ca="1" si="11"/>
        <v>43832</v>
      </c>
      <c r="M361" s="17" t="e">
        <f t="shared" ca="1" si="11"/>
        <v>#VALUE!</v>
      </c>
    </row>
    <row r="362" spans="1:13">
      <c r="A362">
        <v>22585</v>
      </c>
      <c r="B362" t="s">
        <v>832</v>
      </c>
      <c r="C362" t="s">
        <v>463</v>
      </c>
      <c r="D362" t="s">
        <v>267</v>
      </c>
      <c r="G362" s="14"/>
      <c r="K362" s="17">
        <f t="shared" ca="1" si="10"/>
        <v>43833</v>
      </c>
      <c r="L362" s="17">
        <f t="shared" ca="1" si="11"/>
        <v>43833</v>
      </c>
      <c r="M362" s="17" t="e">
        <f t="shared" ca="1" si="11"/>
        <v>#VALUE!</v>
      </c>
    </row>
    <row r="363" spans="1:13">
      <c r="A363">
        <v>53274</v>
      </c>
      <c r="B363" t="s">
        <v>833</v>
      </c>
      <c r="C363" t="s">
        <v>354</v>
      </c>
      <c r="D363" t="s">
        <v>302</v>
      </c>
      <c r="G363" s="14"/>
      <c r="K363" s="17">
        <f t="shared" ca="1" si="10"/>
        <v>43834</v>
      </c>
      <c r="L363" s="17">
        <f t="shared" ca="1" si="11"/>
        <v>43834</v>
      </c>
      <c r="M363" s="17" t="e">
        <f t="shared" ca="1" si="11"/>
        <v>#VALUE!</v>
      </c>
    </row>
    <row r="364" spans="1:13">
      <c r="A364">
        <v>50723</v>
      </c>
      <c r="B364" t="s">
        <v>834</v>
      </c>
      <c r="C364" t="s">
        <v>306</v>
      </c>
      <c r="D364" t="s">
        <v>306</v>
      </c>
      <c r="G364" s="14"/>
      <c r="K364" s="17">
        <f t="shared" ca="1" si="10"/>
        <v>43835</v>
      </c>
      <c r="L364" s="17">
        <f t="shared" ca="1" si="11"/>
        <v>43835</v>
      </c>
      <c r="M364" s="17" t="e">
        <f t="shared" ca="1" si="11"/>
        <v>#VALUE!</v>
      </c>
    </row>
    <row r="365" spans="1:13">
      <c r="A365">
        <v>10027</v>
      </c>
      <c r="B365" t="s">
        <v>835</v>
      </c>
      <c r="C365" t="s">
        <v>461</v>
      </c>
      <c r="D365" t="s">
        <v>349</v>
      </c>
      <c r="G365" s="14"/>
      <c r="K365" s="17">
        <f t="shared" ca="1" si="10"/>
        <v>43836</v>
      </c>
      <c r="L365" s="17">
        <f t="shared" ca="1" si="11"/>
        <v>43836</v>
      </c>
      <c r="M365" s="17" t="e">
        <f t="shared" ca="1" si="11"/>
        <v>#VALUE!</v>
      </c>
    </row>
    <row r="366" spans="1:13">
      <c r="A366">
        <v>30050</v>
      </c>
      <c r="B366" t="s">
        <v>836</v>
      </c>
      <c r="C366" t="s">
        <v>422</v>
      </c>
      <c r="D366" t="s">
        <v>262</v>
      </c>
      <c r="G366" s="14"/>
      <c r="K366" s="17">
        <f t="shared" ca="1" si="10"/>
        <v>43837</v>
      </c>
      <c r="L366" s="17">
        <f t="shared" ca="1" si="11"/>
        <v>43837</v>
      </c>
      <c r="M366" s="17" t="e">
        <f t="shared" ca="1" si="11"/>
        <v>#VALUE!</v>
      </c>
    </row>
    <row r="367" spans="1:13">
      <c r="A367">
        <v>34994</v>
      </c>
      <c r="B367" t="s">
        <v>837</v>
      </c>
      <c r="C367" t="s">
        <v>538</v>
      </c>
      <c r="D367" t="s">
        <v>539</v>
      </c>
      <c r="G367" s="14"/>
      <c r="K367" s="17">
        <f t="shared" ca="1" si="10"/>
        <v>43838</v>
      </c>
      <c r="L367" s="17">
        <f t="shared" ca="1" si="11"/>
        <v>43838</v>
      </c>
      <c r="M367" s="17" t="e">
        <f t="shared" ca="1" si="11"/>
        <v>#VALUE!</v>
      </c>
    </row>
    <row r="368" spans="1:13">
      <c r="A368">
        <v>70914</v>
      </c>
      <c r="B368" t="s">
        <v>838</v>
      </c>
      <c r="C368" t="s">
        <v>396</v>
      </c>
      <c r="D368" t="s">
        <v>288</v>
      </c>
      <c r="G368" s="14"/>
      <c r="K368" s="17">
        <f t="shared" ca="1" si="10"/>
        <v>43839</v>
      </c>
      <c r="L368" s="17">
        <f t="shared" ref="L368:M369" ca="1" si="12">L367+1</f>
        <v>43839</v>
      </c>
      <c r="M368" s="17" t="e">
        <f t="shared" ca="1" si="12"/>
        <v>#VALUE!</v>
      </c>
    </row>
    <row r="369" spans="1:13">
      <c r="A369">
        <v>22241</v>
      </c>
      <c r="B369" t="s">
        <v>839</v>
      </c>
      <c r="C369" t="s">
        <v>775</v>
      </c>
      <c r="D369" t="s">
        <v>349</v>
      </c>
      <c r="G369" s="14"/>
      <c r="K369" s="17">
        <f t="shared" ca="1" si="10"/>
        <v>43840</v>
      </c>
      <c r="L369" s="17">
        <f t="shared" ca="1" si="12"/>
        <v>43840</v>
      </c>
      <c r="M369" s="17" t="e">
        <f t="shared" ca="1" si="12"/>
        <v>#VALUE!</v>
      </c>
    </row>
    <row r="370" spans="1:13">
      <c r="A370">
        <v>20021</v>
      </c>
      <c r="B370" t="s">
        <v>840</v>
      </c>
      <c r="C370" t="s">
        <v>506</v>
      </c>
      <c r="D370" t="s">
        <v>277</v>
      </c>
      <c r="G370" s="14"/>
      <c r="K370" s="17">
        <f t="shared" ca="1" si="10"/>
        <v>43841</v>
      </c>
      <c r="L370" s="17">
        <f t="shared" ref="L370:M370" ca="1" si="13">L369+1</f>
        <v>43841</v>
      </c>
      <c r="M370" s="17" t="e">
        <f t="shared" ca="1" si="13"/>
        <v>#VALUE!</v>
      </c>
    </row>
    <row r="371" spans="1:13">
      <c r="A371">
        <v>40206</v>
      </c>
      <c r="B371" t="s">
        <v>841</v>
      </c>
      <c r="C371" t="s">
        <v>477</v>
      </c>
      <c r="D371" t="s">
        <v>393</v>
      </c>
      <c r="G371" s="14"/>
      <c r="K371" s="17">
        <f t="shared" ca="1" si="10"/>
        <v>43842</v>
      </c>
      <c r="L371" s="17">
        <f t="shared" ref="L371:M371" ca="1" si="14">L370+1</f>
        <v>43842</v>
      </c>
      <c r="M371" s="17" t="e">
        <f t="shared" ca="1" si="14"/>
        <v>#VALUE!</v>
      </c>
    </row>
    <row r="372" spans="1:13">
      <c r="A372">
        <v>22005</v>
      </c>
      <c r="B372" t="s">
        <v>842</v>
      </c>
      <c r="C372" t="s">
        <v>843</v>
      </c>
      <c r="D372" t="s">
        <v>267</v>
      </c>
      <c r="G372" s="14"/>
      <c r="K372" s="17">
        <f t="shared" ca="1" si="10"/>
        <v>43843</v>
      </c>
      <c r="L372" s="17">
        <f t="shared" ref="L372:M372" ca="1" si="15">L371+1</f>
        <v>43843</v>
      </c>
      <c r="M372" s="17" t="e">
        <f t="shared" ca="1" si="15"/>
        <v>#VALUE!</v>
      </c>
    </row>
    <row r="373" spans="1:13">
      <c r="A373">
        <v>54567</v>
      </c>
      <c r="B373" t="s">
        <v>844</v>
      </c>
      <c r="C373" t="s">
        <v>845</v>
      </c>
      <c r="G373" s="14"/>
      <c r="K373" s="17">
        <f t="shared" ca="1" si="10"/>
        <v>43844</v>
      </c>
      <c r="L373" s="17">
        <f t="shared" ref="L373:M373" ca="1" si="16">L372+1</f>
        <v>43844</v>
      </c>
      <c r="M373" s="17" t="e">
        <f t="shared" ca="1" si="16"/>
        <v>#VALUE!</v>
      </c>
    </row>
    <row r="374" spans="1:13">
      <c r="A374">
        <v>30051</v>
      </c>
      <c r="B374" t="s">
        <v>846</v>
      </c>
      <c r="C374" t="s">
        <v>498</v>
      </c>
      <c r="D374" t="s">
        <v>262</v>
      </c>
      <c r="G374" s="14"/>
      <c r="K374" s="17">
        <f t="shared" ca="1" si="10"/>
        <v>43845</v>
      </c>
      <c r="L374" s="17">
        <f t="shared" ref="L374:M374" ca="1" si="17">L373+1</f>
        <v>43845</v>
      </c>
      <c r="M374" s="17" t="e">
        <f t="shared" ca="1" si="17"/>
        <v>#VALUE!</v>
      </c>
    </row>
    <row r="375" spans="1:13">
      <c r="A375">
        <v>41124</v>
      </c>
      <c r="B375" t="s">
        <v>847</v>
      </c>
      <c r="C375" t="s">
        <v>392</v>
      </c>
      <c r="D375" t="s">
        <v>382</v>
      </c>
      <c r="G375" s="14"/>
      <c r="K375" s="17">
        <f t="shared" ca="1" si="10"/>
        <v>43846</v>
      </c>
      <c r="L375" s="17">
        <f t="shared" ref="L375:M375" ca="1" si="18">L374+1</f>
        <v>43846</v>
      </c>
      <c r="M375" s="17" t="e">
        <f t="shared" ca="1" si="18"/>
        <v>#VALUE!</v>
      </c>
    </row>
    <row r="376" spans="1:13">
      <c r="A376">
        <v>35034</v>
      </c>
      <c r="B376" t="s">
        <v>848</v>
      </c>
      <c r="C376" t="s">
        <v>849</v>
      </c>
      <c r="D376" t="s">
        <v>850</v>
      </c>
      <c r="G376" s="14"/>
      <c r="K376" s="17">
        <f t="shared" ca="1" si="10"/>
        <v>43847</v>
      </c>
      <c r="L376" s="17">
        <f t="shared" ref="L376:M376" ca="1" si="19">L375+1</f>
        <v>43847</v>
      </c>
      <c r="M376" s="17" t="e">
        <f t="shared" ca="1" si="19"/>
        <v>#VALUE!</v>
      </c>
    </row>
    <row r="377" spans="1:13">
      <c r="A377">
        <v>30052</v>
      </c>
      <c r="B377" t="s">
        <v>851</v>
      </c>
      <c r="C377" t="s">
        <v>422</v>
      </c>
      <c r="D377" t="s">
        <v>262</v>
      </c>
      <c r="G377" s="14"/>
      <c r="K377" s="17">
        <f t="shared" ca="1" si="10"/>
        <v>43848</v>
      </c>
      <c r="L377" s="17">
        <f t="shared" ref="L377:M377" ca="1" si="20">L376+1</f>
        <v>43848</v>
      </c>
      <c r="M377" s="17" t="e">
        <f t="shared" ca="1" si="20"/>
        <v>#VALUE!</v>
      </c>
    </row>
    <row r="378" spans="1:13">
      <c r="A378">
        <v>30053</v>
      </c>
      <c r="B378" t="s">
        <v>852</v>
      </c>
      <c r="C378" t="s">
        <v>283</v>
      </c>
      <c r="D378" t="s">
        <v>283</v>
      </c>
      <c r="G378" s="14"/>
      <c r="K378" s="17">
        <f t="shared" ca="1" si="10"/>
        <v>43849</v>
      </c>
      <c r="L378" s="17">
        <f t="shared" ref="L378:M378" ca="1" si="21">L377+1</f>
        <v>43849</v>
      </c>
      <c r="M378" s="17" t="e">
        <f t="shared" ca="1" si="21"/>
        <v>#VALUE!</v>
      </c>
    </row>
    <row r="379" spans="1:13">
      <c r="A379">
        <v>22242</v>
      </c>
      <c r="B379" t="s">
        <v>853</v>
      </c>
      <c r="C379" t="s">
        <v>425</v>
      </c>
      <c r="D379" t="s">
        <v>349</v>
      </c>
      <c r="G379" s="14"/>
      <c r="K379" s="17">
        <f t="shared" ca="1" si="10"/>
        <v>43850</v>
      </c>
      <c r="L379" s="17">
        <f t="shared" ref="L379:M379" ca="1" si="22">L378+1</f>
        <v>43850</v>
      </c>
      <c r="M379" s="17" t="e">
        <f t="shared" ca="1" si="22"/>
        <v>#VALUE!</v>
      </c>
    </row>
    <row r="380" spans="1:13">
      <c r="A380">
        <v>30054</v>
      </c>
      <c r="B380" t="s">
        <v>854</v>
      </c>
      <c r="C380" t="s">
        <v>283</v>
      </c>
      <c r="D380" t="s">
        <v>283</v>
      </c>
      <c r="G380" s="14"/>
      <c r="K380" s="17">
        <f t="shared" ca="1" si="10"/>
        <v>43851</v>
      </c>
      <c r="L380" s="17">
        <f t="shared" ref="L380:M380" ca="1" si="23">L379+1</f>
        <v>43851</v>
      </c>
      <c r="M380" s="17" t="e">
        <f t="shared" ca="1" si="23"/>
        <v>#VALUE!</v>
      </c>
    </row>
    <row r="381" spans="1:13">
      <c r="A381">
        <v>30055</v>
      </c>
      <c r="B381" t="s">
        <v>855</v>
      </c>
      <c r="C381" t="s">
        <v>856</v>
      </c>
      <c r="D381" t="s">
        <v>256</v>
      </c>
      <c r="G381" s="14"/>
      <c r="K381" s="17">
        <f t="shared" ca="1" si="10"/>
        <v>43852</v>
      </c>
      <c r="L381" s="17">
        <f t="shared" ref="L381:M381" ca="1" si="24">L380+1</f>
        <v>43852</v>
      </c>
      <c r="M381" s="17" t="e">
        <f t="shared" ca="1" si="24"/>
        <v>#VALUE!</v>
      </c>
    </row>
    <row r="382" spans="1:13">
      <c r="A382">
        <v>22007</v>
      </c>
      <c r="B382" t="s">
        <v>857</v>
      </c>
      <c r="C382" t="s">
        <v>843</v>
      </c>
      <c r="D382" t="s">
        <v>267</v>
      </c>
      <c r="G382" s="14"/>
      <c r="K382" s="17">
        <f t="shared" ca="1" si="10"/>
        <v>43853</v>
      </c>
      <c r="L382" s="17">
        <f t="shared" ref="L382:M382" ca="1" si="25">L381+1</f>
        <v>43853</v>
      </c>
      <c r="M382" s="17" t="e">
        <f t="shared" ca="1" si="25"/>
        <v>#VALUE!</v>
      </c>
    </row>
    <row r="383" spans="1:13">
      <c r="A383">
        <v>20677</v>
      </c>
      <c r="B383" t="s">
        <v>858</v>
      </c>
      <c r="C383" t="s">
        <v>690</v>
      </c>
      <c r="D383" t="s">
        <v>326</v>
      </c>
      <c r="G383" s="14"/>
      <c r="K383" s="17">
        <f t="shared" ca="1" si="10"/>
        <v>43854</v>
      </c>
      <c r="L383" s="17">
        <f t="shared" ref="L383:M383" ca="1" si="26">L382+1</f>
        <v>43854</v>
      </c>
      <c r="M383" s="17" t="e">
        <f t="shared" ca="1" si="26"/>
        <v>#VALUE!</v>
      </c>
    </row>
    <row r="384" spans="1:13">
      <c r="A384">
        <v>22873</v>
      </c>
      <c r="B384" t="s">
        <v>859</v>
      </c>
      <c r="C384" t="s">
        <v>860</v>
      </c>
      <c r="D384" t="s">
        <v>326</v>
      </c>
      <c r="G384" s="14"/>
      <c r="K384" s="17">
        <f t="shared" ca="1" si="10"/>
        <v>43855</v>
      </c>
      <c r="L384" s="17">
        <f t="shared" ref="L384:M384" ca="1" si="27">L383+1</f>
        <v>43855</v>
      </c>
      <c r="M384" s="17" t="e">
        <f t="shared" ca="1" si="27"/>
        <v>#VALUE!</v>
      </c>
    </row>
    <row r="385" spans="1:13">
      <c r="A385">
        <v>47266</v>
      </c>
      <c r="B385" t="s">
        <v>861</v>
      </c>
      <c r="C385" t="s">
        <v>297</v>
      </c>
      <c r="D385" t="s">
        <v>272</v>
      </c>
      <c r="G385" s="14"/>
      <c r="K385" s="17">
        <f t="shared" ca="1" si="10"/>
        <v>43856</v>
      </c>
      <c r="L385" s="17">
        <f t="shared" ref="L385:M385" ca="1" si="28">L384+1</f>
        <v>43856</v>
      </c>
      <c r="M385" s="17" t="e">
        <f t="shared" ca="1" si="28"/>
        <v>#VALUE!</v>
      </c>
    </row>
    <row r="386" spans="1:13">
      <c r="A386">
        <v>50724</v>
      </c>
      <c r="B386" t="s">
        <v>862</v>
      </c>
      <c r="C386" t="s">
        <v>301</v>
      </c>
      <c r="D386" t="s">
        <v>302</v>
      </c>
      <c r="G386" s="14"/>
      <c r="K386" s="17">
        <f t="shared" ca="1" si="10"/>
        <v>43857</v>
      </c>
      <c r="L386" s="17">
        <f t="shared" ref="L386:M386" ca="1" si="29">L385+1</f>
        <v>43857</v>
      </c>
      <c r="M386" s="17" t="e">
        <f t="shared" ca="1" si="29"/>
        <v>#VALUE!</v>
      </c>
    </row>
    <row r="387" spans="1:13">
      <c r="A387">
        <v>60394</v>
      </c>
      <c r="B387" t="s">
        <v>863</v>
      </c>
      <c r="C387" t="s">
        <v>465</v>
      </c>
      <c r="D387" t="s">
        <v>288</v>
      </c>
      <c r="G387" s="14"/>
      <c r="K387" s="17">
        <f t="shared" ca="1" si="10"/>
        <v>43858</v>
      </c>
      <c r="L387" s="17">
        <f t="shared" ref="L387:M387" ca="1" si="30">L386+1</f>
        <v>43858</v>
      </c>
      <c r="M387" s="17" t="e">
        <f t="shared" ca="1" si="30"/>
        <v>#VALUE!</v>
      </c>
    </row>
    <row r="388" spans="1:13">
      <c r="A388">
        <v>20635</v>
      </c>
      <c r="B388" t="s">
        <v>864</v>
      </c>
      <c r="C388" t="s">
        <v>428</v>
      </c>
      <c r="D388" t="s">
        <v>326</v>
      </c>
      <c r="G388" s="14"/>
      <c r="K388" s="17">
        <f t="shared" ca="1" si="10"/>
        <v>43859</v>
      </c>
      <c r="L388" s="17">
        <f t="shared" ref="L388:M388" ca="1" si="31">L387+1</f>
        <v>43859</v>
      </c>
      <c r="M388" s="17" t="e">
        <f t="shared" ca="1" si="31"/>
        <v>#VALUE!</v>
      </c>
    </row>
    <row r="389" spans="1:13">
      <c r="A389">
        <v>11327</v>
      </c>
      <c r="B389" t="s">
        <v>865</v>
      </c>
      <c r="C389" t="s">
        <v>556</v>
      </c>
      <c r="D389" t="s">
        <v>293</v>
      </c>
      <c r="G389" s="14"/>
      <c r="K389" s="17">
        <f t="shared" ca="1" si="10"/>
        <v>43860</v>
      </c>
      <c r="L389" s="17">
        <f t="shared" ref="L389:M389" ca="1" si="32">L388+1</f>
        <v>43860</v>
      </c>
      <c r="M389" s="17" t="e">
        <f t="shared" ca="1" si="32"/>
        <v>#VALUE!</v>
      </c>
    </row>
    <row r="390" spans="1:13">
      <c r="A390">
        <v>41123</v>
      </c>
      <c r="B390" t="s">
        <v>866</v>
      </c>
      <c r="C390" t="s">
        <v>297</v>
      </c>
      <c r="D390" t="s">
        <v>272</v>
      </c>
      <c r="G390" s="14"/>
      <c r="K390" s="17">
        <f t="shared" ref="K390:K410" ca="1" si="33">K389+1</f>
        <v>43861</v>
      </c>
      <c r="L390" s="17">
        <f t="shared" ref="L390:M390" ca="1" si="34">L389+1</f>
        <v>43861</v>
      </c>
      <c r="M390" s="17" t="e">
        <f t="shared" ca="1" si="34"/>
        <v>#VALUE!</v>
      </c>
    </row>
    <row r="391" spans="1:13">
      <c r="A391">
        <v>30056</v>
      </c>
      <c r="B391" t="s">
        <v>867</v>
      </c>
      <c r="C391" t="s">
        <v>868</v>
      </c>
      <c r="D391" t="s">
        <v>283</v>
      </c>
      <c r="G391" s="14"/>
      <c r="K391" s="17">
        <f t="shared" ca="1" si="33"/>
        <v>43862</v>
      </c>
      <c r="L391" s="17">
        <f t="shared" ref="L391:M391" ca="1" si="35">L390+1</f>
        <v>43862</v>
      </c>
      <c r="M391" s="17" t="e">
        <f t="shared" ca="1" si="35"/>
        <v>#VALUE!</v>
      </c>
    </row>
    <row r="392" spans="1:13">
      <c r="A392">
        <v>10502</v>
      </c>
      <c r="B392" t="s">
        <v>869</v>
      </c>
      <c r="C392" t="s">
        <v>704</v>
      </c>
      <c r="D392" t="s">
        <v>293</v>
      </c>
      <c r="G392" s="14"/>
      <c r="K392" s="17">
        <f t="shared" ca="1" si="33"/>
        <v>43863</v>
      </c>
      <c r="L392" s="17">
        <f t="shared" ref="L392:M392" ca="1" si="36">L391+1</f>
        <v>43863</v>
      </c>
      <c r="M392" s="17" t="e">
        <f t="shared" ca="1" si="36"/>
        <v>#VALUE!</v>
      </c>
    </row>
    <row r="393" spans="1:13">
      <c r="A393">
        <v>60039</v>
      </c>
      <c r="B393" t="s">
        <v>870</v>
      </c>
      <c r="C393" t="s">
        <v>564</v>
      </c>
      <c r="D393" t="s">
        <v>432</v>
      </c>
      <c r="G393" s="14"/>
      <c r="K393" s="17">
        <f t="shared" ca="1" si="33"/>
        <v>43864</v>
      </c>
      <c r="L393" s="17">
        <f t="shared" ref="L393:M393" ca="1" si="37">L392+1</f>
        <v>43864</v>
      </c>
      <c r="M393" s="17" t="e">
        <f t="shared" ca="1" si="37"/>
        <v>#VALUE!</v>
      </c>
    </row>
    <row r="394" spans="1:13">
      <c r="A394">
        <v>47296</v>
      </c>
      <c r="B394" t="s">
        <v>871</v>
      </c>
      <c r="C394" t="s">
        <v>576</v>
      </c>
      <c r="D394" t="s">
        <v>272</v>
      </c>
      <c r="G394" s="14"/>
      <c r="K394" s="17">
        <f t="shared" ca="1" si="33"/>
        <v>43865</v>
      </c>
      <c r="L394" s="17">
        <f t="shared" ref="L394:M394" ca="1" si="38">L393+1</f>
        <v>43865</v>
      </c>
      <c r="M394" s="17" t="e">
        <f t="shared" ca="1" si="38"/>
        <v>#VALUE!</v>
      </c>
    </row>
    <row r="395" spans="1:13">
      <c r="A395">
        <v>40166</v>
      </c>
      <c r="B395" t="s">
        <v>872</v>
      </c>
      <c r="C395" t="s">
        <v>392</v>
      </c>
      <c r="D395" t="s">
        <v>393</v>
      </c>
      <c r="G395" s="14"/>
      <c r="K395" s="17">
        <f t="shared" ca="1" si="33"/>
        <v>43866</v>
      </c>
      <c r="L395" s="17">
        <f t="shared" ref="L395:M395" ca="1" si="39">L394+1</f>
        <v>43866</v>
      </c>
      <c r="M395" s="17" t="e">
        <f t="shared" ca="1" si="39"/>
        <v>#VALUE!</v>
      </c>
    </row>
    <row r="396" spans="1:13">
      <c r="A396">
        <v>30057</v>
      </c>
      <c r="B396" t="s">
        <v>873</v>
      </c>
      <c r="C396" t="s">
        <v>282</v>
      </c>
      <c r="D396" t="s">
        <v>283</v>
      </c>
      <c r="G396" s="14"/>
      <c r="K396" s="17">
        <f t="shared" ca="1" si="33"/>
        <v>43867</v>
      </c>
      <c r="L396" s="17">
        <f t="shared" ref="L396:M396" ca="1" si="40">L395+1</f>
        <v>43867</v>
      </c>
      <c r="M396" s="17" t="e">
        <f t="shared" ca="1" si="40"/>
        <v>#VALUE!</v>
      </c>
    </row>
    <row r="397" spans="1:13">
      <c r="A397">
        <v>11454</v>
      </c>
      <c r="B397" t="s">
        <v>874</v>
      </c>
      <c r="C397" t="s">
        <v>704</v>
      </c>
      <c r="D397" t="s">
        <v>293</v>
      </c>
      <c r="G397" s="14"/>
      <c r="K397" s="17">
        <f t="shared" ca="1" si="33"/>
        <v>43868</v>
      </c>
      <c r="L397" s="17">
        <f t="shared" ref="L397:M397" ca="1" si="41">L396+1</f>
        <v>43868</v>
      </c>
      <c r="M397" s="17" t="e">
        <f t="shared" ca="1" si="41"/>
        <v>#VALUE!</v>
      </c>
    </row>
    <row r="398" spans="1:13">
      <c r="A398">
        <v>33244</v>
      </c>
      <c r="B398" t="s">
        <v>875</v>
      </c>
      <c r="C398" t="s">
        <v>876</v>
      </c>
      <c r="D398" t="s">
        <v>321</v>
      </c>
      <c r="G398" s="14"/>
      <c r="K398" s="17">
        <f t="shared" ca="1" si="33"/>
        <v>43869</v>
      </c>
      <c r="L398" s="17">
        <f t="shared" ref="L398:M398" ca="1" si="42">L397+1</f>
        <v>43869</v>
      </c>
      <c r="M398" s="17" t="e">
        <f t="shared" ca="1" si="42"/>
        <v>#VALUE!</v>
      </c>
    </row>
    <row r="399" spans="1:13">
      <c r="A399">
        <v>30058</v>
      </c>
      <c r="B399" t="s">
        <v>877</v>
      </c>
      <c r="C399" t="s">
        <v>333</v>
      </c>
      <c r="D399" t="s">
        <v>283</v>
      </c>
      <c r="G399" s="14"/>
      <c r="K399" s="17">
        <f t="shared" ca="1" si="33"/>
        <v>43870</v>
      </c>
      <c r="L399" s="17">
        <f t="shared" ref="L399:M399" ca="1" si="43">L398+1</f>
        <v>43870</v>
      </c>
      <c r="M399" s="17" t="e">
        <f t="shared" ca="1" si="43"/>
        <v>#VALUE!</v>
      </c>
    </row>
    <row r="400" spans="1:13">
      <c r="A400">
        <v>21005</v>
      </c>
      <c r="B400" t="s">
        <v>878</v>
      </c>
      <c r="C400" t="s">
        <v>618</v>
      </c>
      <c r="D400" t="s">
        <v>267</v>
      </c>
      <c r="G400" s="14"/>
      <c r="K400" s="17">
        <f t="shared" ca="1" si="33"/>
        <v>43871</v>
      </c>
      <c r="L400" s="17">
        <f t="shared" ref="L400:M400" ca="1" si="44">L399+1</f>
        <v>43871</v>
      </c>
      <c r="M400" s="17" t="e">
        <f t="shared" ca="1" si="44"/>
        <v>#VALUE!</v>
      </c>
    </row>
    <row r="401" spans="1:13">
      <c r="A401">
        <v>41122</v>
      </c>
      <c r="B401" t="s">
        <v>879</v>
      </c>
      <c r="C401" t="s">
        <v>501</v>
      </c>
      <c r="D401" t="s">
        <v>382</v>
      </c>
      <c r="G401" s="14"/>
      <c r="K401" s="17">
        <f t="shared" ca="1" si="33"/>
        <v>43872</v>
      </c>
      <c r="L401" s="17">
        <f t="shared" ref="L401:M401" ca="1" si="45">L400+1</f>
        <v>43872</v>
      </c>
      <c r="M401" s="17" t="e">
        <f t="shared" ca="1" si="45"/>
        <v>#VALUE!</v>
      </c>
    </row>
    <row r="402" spans="1:13">
      <c r="A402">
        <v>50726</v>
      </c>
      <c r="B402" t="s">
        <v>880</v>
      </c>
      <c r="C402" t="s">
        <v>524</v>
      </c>
      <c r="D402" t="s">
        <v>288</v>
      </c>
      <c r="G402" s="14"/>
      <c r="K402" s="17">
        <f t="shared" ca="1" si="33"/>
        <v>43873</v>
      </c>
      <c r="L402" s="17">
        <f t="shared" ref="L402:M402" ca="1" si="46">L401+1</f>
        <v>43873</v>
      </c>
      <c r="M402" s="17" t="e">
        <f t="shared" ca="1" si="46"/>
        <v>#VALUE!</v>
      </c>
    </row>
    <row r="403" spans="1:13">
      <c r="A403">
        <v>20359</v>
      </c>
      <c r="B403" t="s">
        <v>881</v>
      </c>
      <c r="C403" t="s">
        <v>506</v>
      </c>
      <c r="D403" t="s">
        <v>277</v>
      </c>
      <c r="G403" s="14"/>
      <c r="K403" s="17">
        <f t="shared" ca="1" si="33"/>
        <v>43874</v>
      </c>
      <c r="L403" s="17">
        <f t="shared" ref="L403:M403" ca="1" si="47">L402+1</f>
        <v>43874</v>
      </c>
      <c r="M403" s="17" t="e">
        <f t="shared" ca="1" si="47"/>
        <v>#VALUE!</v>
      </c>
    </row>
    <row r="404" spans="1:13">
      <c r="A404">
        <v>41121</v>
      </c>
      <c r="B404" t="s">
        <v>882</v>
      </c>
      <c r="C404" t="s">
        <v>883</v>
      </c>
      <c r="D404" t="s">
        <v>393</v>
      </c>
      <c r="G404" s="14"/>
      <c r="K404" s="17">
        <f t="shared" ca="1" si="33"/>
        <v>43875</v>
      </c>
      <c r="L404" s="17">
        <f t="shared" ref="L404:M404" ca="1" si="48">L403+1</f>
        <v>43875</v>
      </c>
      <c r="M404" s="17" t="e">
        <f t="shared" ca="1" si="48"/>
        <v>#VALUE!</v>
      </c>
    </row>
    <row r="405" spans="1:13">
      <c r="A405">
        <v>53036</v>
      </c>
      <c r="B405" t="s">
        <v>884</v>
      </c>
      <c r="C405" t="s">
        <v>524</v>
      </c>
      <c r="D405" t="s">
        <v>288</v>
      </c>
      <c r="G405" s="14"/>
      <c r="K405" s="17">
        <f t="shared" ca="1" si="33"/>
        <v>43876</v>
      </c>
      <c r="L405" s="17">
        <f t="shared" ref="L405:M405" ca="1" si="49">L404+1</f>
        <v>43876</v>
      </c>
      <c r="M405" s="17" t="e">
        <f t="shared" ca="1" si="49"/>
        <v>#VALUE!</v>
      </c>
    </row>
    <row r="406" spans="1:13">
      <c r="A406">
        <v>22508</v>
      </c>
      <c r="B406" t="s">
        <v>885</v>
      </c>
      <c r="C406" t="s">
        <v>276</v>
      </c>
      <c r="D406" t="s">
        <v>277</v>
      </c>
      <c r="G406" s="14"/>
      <c r="K406" s="17">
        <f t="shared" ca="1" si="33"/>
        <v>43877</v>
      </c>
      <c r="L406" s="17">
        <f t="shared" ref="L406:M406" ca="1" si="50">L405+1</f>
        <v>43877</v>
      </c>
      <c r="M406" s="17" t="e">
        <f t="shared" ca="1" si="50"/>
        <v>#VALUE!</v>
      </c>
    </row>
    <row r="407" spans="1:13">
      <c r="A407">
        <v>33245</v>
      </c>
      <c r="B407" t="s">
        <v>886</v>
      </c>
      <c r="C407" t="s">
        <v>569</v>
      </c>
      <c r="D407" t="s">
        <v>378</v>
      </c>
      <c r="G407" s="14"/>
      <c r="K407" s="17">
        <f t="shared" ca="1" si="33"/>
        <v>43878</v>
      </c>
      <c r="L407" s="17">
        <f t="shared" ref="L407:M407" ca="1" si="51">L406+1</f>
        <v>43878</v>
      </c>
      <c r="M407" s="17" t="e">
        <f t="shared" ca="1" si="51"/>
        <v>#VALUE!</v>
      </c>
    </row>
    <row r="408" spans="1:13">
      <c r="A408">
        <v>71200</v>
      </c>
      <c r="B408" t="s">
        <v>887</v>
      </c>
      <c r="C408" t="s">
        <v>760</v>
      </c>
      <c r="D408" t="s">
        <v>288</v>
      </c>
      <c r="G408" s="14"/>
      <c r="K408" s="17">
        <f t="shared" ca="1" si="33"/>
        <v>43879</v>
      </c>
      <c r="L408" s="17">
        <f t="shared" ref="L408:M408" ca="1" si="52">L407+1</f>
        <v>43879</v>
      </c>
      <c r="M408" s="17" t="e">
        <f t="shared" ca="1" si="52"/>
        <v>#VALUE!</v>
      </c>
    </row>
    <row r="409" spans="1:13">
      <c r="A409">
        <v>33247</v>
      </c>
      <c r="B409" t="s">
        <v>888</v>
      </c>
      <c r="C409" t="s">
        <v>518</v>
      </c>
      <c r="D409" t="s">
        <v>256</v>
      </c>
      <c r="G409" s="14"/>
      <c r="K409" s="17">
        <f t="shared" ca="1" si="33"/>
        <v>43880</v>
      </c>
      <c r="L409" s="17">
        <f t="shared" ref="L409:M409" ca="1" si="53">L408+1</f>
        <v>43880</v>
      </c>
      <c r="M409" s="17" t="e">
        <f t="shared" ca="1" si="53"/>
        <v>#VALUE!</v>
      </c>
    </row>
    <row r="410" spans="1:13">
      <c r="A410">
        <v>41120</v>
      </c>
      <c r="B410" t="s">
        <v>889</v>
      </c>
      <c r="C410" t="s">
        <v>883</v>
      </c>
      <c r="D410" t="s">
        <v>393</v>
      </c>
      <c r="G410" s="14"/>
      <c r="K410" s="17">
        <f t="shared" ca="1" si="33"/>
        <v>43881</v>
      </c>
      <c r="L410" s="17">
        <f t="shared" ref="L410:M410" ca="1" si="54">L409+1</f>
        <v>43881</v>
      </c>
      <c r="M410" s="17" t="e">
        <f t="shared" ca="1" si="54"/>
        <v>#VALUE!</v>
      </c>
    </row>
    <row r="411" spans="1:13">
      <c r="A411">
        <v>33248</v>
      </c>
      <c r="B411" t="s">
        <v>890</v>
      </c>
      <c r="C411" t="s">
        <v>444</v>
      </c>
      <c r="D411" t="s">
        <v>256</v>
      </c>
      <c r="G411" s="14"/>
      <c r="L411" s="17"/>
      <c r="M411" s="17"/>
    </row>
    <row r="412" spans="1:13">
      <c r="A412">
        <v>70017</v>
      </c>
      <c r="B412" t="s">
        <v>891</v>
      </c>
      <c r="C412" t="s">
        <v>472</v>
      </c>
      <c r="D412" t="s">
        <v>288</v>
      </c>
      <c r="G412" s="14"/>
      <c r="L412" s="17"/>
      <c r="M412" s="17"/>
    </row>
    <row r="413" spans="1:13">
      <c r="A413">
        <v>10028</v>
      </c>
      <c r="B413" t="s">
        <v>892</v>
      </c>
      <c r="C413" t="s">
        <v>893</v>
      </c>
      <c r="D413" t="s">
        <v>293</v>
      </c>
      <c r="G413" s="14"/>
      <c r="L413" s="17"/>
      <c r="M413" s="17"/>
    </row>
    <row r="414" spans="1:13">
      <c r="A414">
        <v>50727</v>
      </c>
      <c r="B414" t="s">
        <v>894</v>
      </c>
      <c r="C414" t="s">
        <v>374</v>
      </c>
      <c r="D414" t="s">
        <v>306</v>
      </c>
      <c r="G414" s="14"/>
      <c r="L414" s="17"/>
      <c r="M414" s="17"/>
    </row>
    <row r="415" spans="1:13">
      <c r="A415">
        <v>50728</v>
      </c>
      <c r="B415" t="s">
        <v>895</v>
      </c>
      <c r="C415" t="s">
        <v>764</v>
      </c>
      <c r="G415" s="14"/>
      <c r="L415" s="17"/>
      <c r="M415" s="17"/>
    </row>
    <row r="416" spans="1:13">
      <c r="A416">
        <v>33249</v>
      </c>
      <c r="B416" t="s">
        <v>896</v>
      </c>
      <c r="C416" t="s">
        <v>389</v>
      </c>
      <c r="D416" t="s">
        <v>321</v>
      </c>
      <c r="G416" s="14"/>
      <c r="L416" s="17"/>
      <c r="M416" s="17"/>
    </row>
    <row r="417" spans="1:13">
      <c r="A417">
        <v>22078</v>
      </c>
      <c r="B417" t="s">
        <v>897</v>
      </c>
      <c r="C417" t="s">
        <v>898</v>
      </c>
      <c r="D417" t="s">
        <v>277</v>
      </c>
      <c r="G417" s="14"/>
      <c r="L417" s="17"/>
      <c r="M417" s="17"/>
    </row>
    <row r="418" spans="1:13">
      <c r="A418">
        <v>30059</v>
      </c>
      <c r="B418" t="s">
        <v>899</v>
      </c>
      <c r="C418" t="s">
        <v>900</v>
      </c>
      <c r="D418" t="s">
        <v>262</v>
      </c>
      <c r="G418" s="14"/>
      <c r="L418" s="17"/>
      <c r="M418" s="17"/>
    </row>
    <row r="419" spans="1:13">
      <c r="A419">
        <v>60040</v>
      </c>
      <c r="B419" t="s">
        <v>901</v>
      </c>
      <c r="C419" t="s">
        <v>485</v>
      </c>
      <c r="D419" t="s">
        <v>432</v>
      </c>
      <c r="G419" s="14"/>
      <c r="L419" s="17"/>
      <c r="M419" s="17"/>
    </row>
    <row r="420" spans="1:13">
      <c r="A420">
        <v>40067</v>
      </c>
      <c r="B420" t="s">
        <v>902</v>
      </c>
      <c r="C420" t="s">
        <v>501</v>
      </c>
      <c r="D420" t="s">
        <v>382</v>
      </c>
      <c r="G420" s="14"/>
      <c r="L420" s="17"/>
      <c r="M420" s="17"/>
    </row>
    <row r="421" spans="1:13">
      <c r="A421">
        <v>50729</v>
      </c>
      <c r="B421" t="s">
        <v>903</v>
      </c>
      <c r="C421" t="s">
        <v>248</v>
      </c>
      <c r="D421" t="s">
        <v>248</v>
      </c>
      <c r="G421" s="14"/>
      <c r="L421" s="17"/>
      <c r="M421" s="17"/>
    </row>
    <row r="422" spans="1:13">
      <c r="A422">
        <v>54305</v>
      </c>
      <c r="B422" t="s">
        <v>904</v>
      </c>
      <c r="C422" t="s">
        <v>248</v>
      </c>
      <c r="D422" t="s">
        <v>248</v>
      </c>
      <c r="G422" s="14"/>
      <c r="L422" s="17"/>
      <c r="M422" s="17"/>
    </row>
    <row r="423" spans="1:13">
      <c r="A423">
        <v>54306</v>
      </c>
      <c r="B423" t="s">
        <v>905</v>
      </c>
      <c r="C423" t="s">
        <v>248</v>
      </c>
      <c r="D423" t="s">
        <v>248</v>
      </c>
      <c r="G423" s="14"/>
      <c r="L423" s="17"/>
      <c r="M423" s="17"/>
    </row>
    <row r="424" spans="1:13">
      <c r="A424">
        <v>48236</v>
      </c>
      <c r="B424" t="s">
        <v>906</v>
      </c>
      <c r="C424" t="s">
        <v>434</v>
      </c>
      <c r="D424" t="s">
        <v>326</v>
      </c>
      <c r="G424" s="14"/>
      <c r="L424" s="17"/>
      <c r="M424" s="17"/>
    </row>
    <row r="425" spans="1:13">
      <c r="A425">
        <v>20476</v>
      </c>
      <c r="B425" t="s">
        <v>907</v>
      </c>
      <c r="C425" t="s">
        <v>463</v>
      </c>
      <c r="D425" t="s">
        <v>267</v>
      </c>
      <c r="G425" s="14"/>
      <c r="L425" s="17"/>
      <c r="M425" s="17"/>
    </row>
    <row r="426" spans="1:13">
      <c r="A426">
        <v>30060</v>
      </c>
      <c r="B426" t="s">
        <v>908</v>
      </c>
      <c r="C426" t="s">
        <v>320</v>
      </c>
      <c r="D426" t="s">
        <v>321</v>
      </c>
      <c r="G426" s="14"/>
      <c r="L426" s="17"/>
      <c r="M426" s="17"/>
    </row>
    <row r="427" spans="1:13">
      <c r="A427">
        <v>50730</v>
      </c>
      <c r="B427" t="s">
        <v>909</v>
      </c>
      <c r="C427" t="s">
        <v>337</v>
      </c>
      <c r="D427" t="s">
        <v>338</v>
      </c>
      <c r="G427" s="14"/>
      <c r="L427" s="17"/>
      <c r="M427" s="17"/>
    </row>
    <row r="428" spans="1:13">
      <c r="A428">
        <v>30061</v>
      </c>
      <c r="B428" t="s">
        <v>910</v>
      </c>
      <c r="C428" t="s">
        <v>868</v>
      </c>
      <c r="D428" t="s">
        <v>283</v>
      </c>
      <c r="G428" s="14"/>
      <c r="L428" s="17"/>
      <c r="M428" s="17"/>
    </row>
    <row r="429" spans="1:13">
      <c r="A429">
        <v>22979</v>
      </c>
      <c r="B429" t="s">
        <v>911</v>
      </c>
      <c r="C429" t="s">
        <v>438</v>
      </c>
      <c r="D429" t="s">
        <v>326</v>
      </c>
      <c r="G429" s="14"/>
      <c r="L429" s="17"/>
      <c r="M429" s="17"/>
    </row>
    <row r="430" spans="1:13">
      <c r="A430">
        <v>20026</v>
      </c>
      <c r="B430" t="s">
        <v>912</v>
      </c>
      <c r="C430" t="s">
        <v>463</v>
      </c>
      <c r="D430" t="s">
        <v>267</v>
      </c>
      <c r="G430" s="14"/>
      <c r="L430" s="17"/>
      <c r="M430" s="17"/>
    </row>
    <row r="431" spans="1:13">
      <c r="A431">
        <v>41118</v>
      </c>
      <c r="B431" t="s">
        <v>913</v>
      </c>
      <c r="C431" t="s">
        <v>392</v>
      </c>
      <c r="D431" t="s">
        <v>382</v>
      </c>
      <c r="G431" s="14"/>
      <c r="L431" s="17"/>
      <c r="M431" s="17"/>
    </row>
    <row r="432" spans="1:13">
      <c r="A432">
        <v>41117</v>
      </c>
      <c r="B432" t="s">
        <v>914</v>
      </c>
      <c r="C432" t="s">
        <v>544</v>
      </c>
      <c r="D432" t="s">
        <v>382</v>
      </c>
      <c r="G432" s="14"/>
      <c r="L432" s="17"/>
      <c r="M432" s="17"/>
    </row>
    <row r="433" spans="1:13">
      <c r="A433">
        <v>50731</v>
      </c>
      <c r="B433" t="s">
        <v>915</v>
      </c>
      <c r="C433" t="s">
        <v>374</v>
      </c>
      <c r="D433" t="s">
        <v>306</v>
      </c>
      <c r="G433" s="14"/>
      <c r="L433" s="17"/>
      <c r="M433" s="17"/>
    </row>
    <row r="434" spans="1:13">
      <c r="A434">
        <v>52977</v>
      </c>
      <c r="B434" t="s">
        <v>916</v>
      </c>
      <c r="C434" t="s">
        <v>306</v>
      </c>
      <c r="D434" t="s">
        <v>306</v>
      </c>
      <c r="G434" s="14"/>
      <c r="L434" s="17"/>
      <c r="M434" s="17"/>
    </row>
    <row r="435" spans="1:13">
      <c r="A435">
        <v>41116</v>
      </c>
      <c r="B435" t="s">
        <v>917</v>
      </c>
      <c r="C435" t="s">
        <v>434</v>
      </c>
      <c r="D435" t="s">
        <v>272</v>
      </c>
      <c r="G435" s="14"/>
      <c r="L435" s="17"/>
      <c r="M435" s="17"/>
    </row>
    <row r="436" spans="1:13">
      <c r="A436">
        <v>53220</v>
      </c>
      <c r="B436" t="s">
        <v>918</v>
      </c>
      <c r="C436" t="s">
        <v>354</v>
      </c>
      <c r="D436" t="s">
        <v>306</v>
      </c>
      <c r="G436" s="14"/>
      <c r="L436" s="17"/>
      <c r="M436" s="17"/>
    </row>
    <row r="437" spans="1:13">
      <c r="A437">
        <v>50732</v>
      </c>
      <c r="B437" t="s">
        <v>919</v>
      </c>
      <c r="C437" t="s">
        <v>354</v>
      </c>
      <c r="D437" t="s">
        <v>302</v>
      </c>
      <c r="G437" s="14"/>
      <c r="L437" s="17"/>
      <c r="M437" s="17"/>
    </row>
    <row r="438" spans="1:13">
      <c r="A438">
        <v>10029</v>
      </c>
      <c r="B438" t="s">
        <v>920</v>
      </c>
      <c r="C438" t="s">
        <v>781</v>
      </c>
      <c r="D438" t="s">
        <v>349</v>
      </c>
      <c r="G438" s="14"/>
      <c r="L438" s="17"/>
      <c r="M438" s="17"/>
    </row>
    <row r="439" spans="1:13">
      <c r="A439">
        <v>53566</v>
      </c>
      <c r="B439" t="s">
        <v>921</v>
      </c>
      <c r="C439" t="s">
        <v>524</v>
      </c>
      <c r="D439" t="s">
        <v>306</v>
      </c>
      <c r="G439" s="14"/>
      <c r="L439" s="17"/>
      <c r="M439" s="17"/>
    </row>
    <row r="440" spans="1:13">
      <c r="A440">
        <v>54012</v>
      </c>
      <c r="B440" t="s">
        <v>922</v>
      </c>
      <c r="C440" t="s">
        <v>923</v>
      </c>
      <c r="D440" t="s">
        <v>306</v>
      </c>
      <c r="G440" s="14"/>
      <c r="L440" s="17"/>
      <c r="M440" s="17"/>
    </row>
    <row r="441" spans="1:13">
      <c r="A441">
        <v>10030</v>
      </c>
      <c r="B441" t="s">
        <v>924</v>
      </c>
      <c r="C441" t="s">
        <v>925</v>
      </c>
      <c r="D441" t="s">
        <v>349</v>
      </c>
      <c r="G441" s="14"/>
      <c r="L441" s="17"/>
      <c r="M441" s="17"/>
    </row>
    <row r="442" spans="1:13">
      <c r="A442">
        <v>60286</v>
      </c>
      <c r="B442" t="s">
        <v>926</v>
      </c>
      <c r="C442" t="s">
        <v>564</v>
      </c>
      <c r="D442" t="s">
        <v>288</v>
      </c>
      <c r="G442" s="14"/>
      <c r="L442" s="17"/>
      <c r="M442" s="17"/>
    </row>
    <row r="443" spans="1:13">
      <c r="A443">
        <v>30062</v>
      </c>
      <c r="B443" t="s">
        <v>927</v>
      </c>
      <c r="C443" t="s">
        <v>928</v>
      </c>
      <c r="D443" t="s">
        <v>262</v>
      </c>
      <c r="G443" s="14"/>
      <c r="L443" s="17"/>
      <c r="M443" s="17"/>
    </row>
    <row r="444" spans="1:13">
      <c r="A444">
        <v>11200</v>
      </c>
      <c r="B444" t="s">
        <v>929</v>
      </c>
      <c r="C444" t="s">
        <v>405</v>
      </c>
      <c r="D444" t="s">
        <v>293</v>
      </c>
      <c r="G444" s="14"/>
      <c r="L444" s="17"/>
      <c r="M444" s="17"/>
    </row>
    <row r="445" spans="1:13">
      <c r="A445">
        <v>54557</v>
      </c>
      <c r="B445" t="s">
        <v>930</v>
      </c>
      <c r="C445" t="s">
        <v>456</v>
      </c>
      <c r="D445" t="s">
        <v>306</v>
      </c>
      <c r="G445" s="14"/>
      <c r="L445" s="17"/>
      <c r="M445" s="17"/>
    </row>
    <row r="446" spans="1:13">
      <c r="A446">
        <v>50733</v>
      </c>
      <c r="B446" t="s">
        <v>931</v>
      </c>
      <c r="C446" t="s">
        <v>374</v>
      </c>
      <c r="D446" t="s">
        <v>306</v>
      </c>
      <c r="G446" s="14"/>
      <c r="L446" s="17"/>
      <c r="M446" s="17"/>
    </row>
    <row r="447" spans="1:13">
      <c r="A447">
        <v>10031</v>
      </c>
      <c r="B447" t="s">
        <v>932</v>
      </c>
      <c r="C447" t="s">
        <v>933</v>
      </c>
      <c r="D447" t="s">
        <v>293</v>
      </c>
      <c r="G447" s="14"/>
      <c r="L447" s="17"/>
      <c r="M447" s="17"/>
    </row>
    <row r="448" spans="1:13">
      <c r="A448">
        <v>20277</v>
      </c>
      <c r="B448" t="s">
        <v>934</v>
      </c>
      <c r="C448" t="s">
        <v>463</v>
      </c>
      <c r="D448" t="s">
        <v>267</v>
      </c>
      <c r="G448" s="14"/>
      <c r="L448" s="17"/>
      <c r="M448" s="17"/>
    </row>
    <row r="449" spans="1:13">
      <c r="A449">
        <v>60041</v>
      </c>
      <c r="B449" t="s">
        <v>935</v>
      </c>
      <c r="C449" t="s">
        <v>431</v>
      </c>
      <c r="D449" t="s">
        <v>432</v>
      </c>
      <c r="G449" s="14"/>
      <c r="L449" s="17"/>
      <c r="M449" s="17"/>
    </row>
    <row r="450" spans="1:13">
      <c r="A450">
        <v>22244</v>
      </c>
      <c r="B450" t="s">
        <v>936</v>
      </c>
      <c r="C450" t="s">
        <v>348</v>
      </c>
      <c r="D450" t="s">
        <v>349</v>
      </c>
      <c r="G450" s="14"/>
      <c r="L450" s="17"/>
      <c r="M450" s="17"/>
    </row>
    <row r="451" spans="1:13">
      <c r="A451">
        <v>30063</v>
      </c>
      <c r="B451" t="s">
        <v>937</v>
      </c>
      <c r="C451" t="s">
        <v>531</v>
      </c>
      <c r="D451" t="s">
        <v>262</v>
      </c>
      <c r="G451" s="14"/>
      <c r="L451" s="17"/>
      <c r="M451" s="17"/>
    </row>
    <row r="452" spans="1:13">
      <c r="A452">
        <v>34693</v>
      </c>
      <c r="B452" t="s">
        <v>938</v>
      </c>
      <c r="C452" t="s">
        <v>706</v>
      </c>
      <c r="D452" t="s">
        <v>321</v>
      </c>
      <c r="G452" s="14"/>
      <c r="L452" s="17"/>
      <c r="M452" s="17"/>
    </row>
    <row r="453" spans="1:13">
      <c r="A453">
        <v>20215</v>
      </c>
      <c r="B453" t="s">
        <v>939</v>
      </c>
      <c r="C453" t="s">
        <v>506</v>
      </c>
      <c r="D453" t="s">
        <v>277</v>
      </c>
      <c r="G453" s="14"/>
      <c r="L453" s="17"/>
      <c r="M453" s="17"/>
    </row>
    <row r="454" spans="1:13">
      <c r="A454">
        <v>53481</v>
      </c>
      <c r="B454" t="s">
        <v>940</v>
      </c>
      <c r="C454" t="s">
        <v>337</v>
      </c>
      <c r="D454" t="s">
        <v>338</v>
      </c>
      <c r="G454" s="14"/>
      <c r="L454" s="17"/>
      <c r="M454" s="17"/>
    </row>
    <row r="455" spans="1:13">
      <c r="A455">
        <v>50734</v>
      </c>
      <c r="B455" t="s">
        <v>941</v>
      </c>
      <c r="C455" t="s">
        <v>354</v>
      </c>
      <c r="D455" t="s">
        <v>302</v>
      </c>
      <c r="G455" s="14"/>
      <c r="L455" s="17"/>
      <c r="M455" s="17"/>
    </row>
    <row r="456" spans="1:13">
      <c r="A456">
        <v>50735</v>
      </c>
      <c r="B456" t="s">
        <v>942</v>
      </c>
      <c r="C456" t="s">
        <v>306</v>
      </c>
      <c r="D456" t="s">
        <v>306</v>
      </c>
      <c r="G456" s="14"/>
      <c r="L456" s="17"/>
      <c r="M456" s="17"/>
    </row>
    <row r="457" spans="1:13">
      <c r="A457">
        <v>53138</v>
      </c>
      <c r="B457" t="s">
        <v>943</v>
      </c>
      <c r="C457" t="s">
        <v>354</v>
      </c>
      <c r="D457" t="s">
        <v>306</v>
      </c>
      <c r="G457" s="14"/>
      <c r="L457" s="17"/>
      <c r="M457" s="17"/>
    </row>
    <row r="458" spans="1:13">
      <c r="A458">
        <v>22102</v>
      </c>
      <c r="B458" t="s">
        <v>944</v>
      </c>
      <c r="C458" t="s">
        <v>276</v>
      </c>
      <c r="D458" t="s">
        <v>277</v>
      </c>
      <c r="G458" s="14"/>
      <c r="L458" s="17"/>
      <c r="M458" s="17"/>
    </row>
    <row r="459" spans="1:13">
      <c r="A459">
        <v>10032</v>
      </c>
      <c r="B459" t="s">
        <v>945</v>
      </c>
      <c r="C459" t="s">
        <v>704</v>
      </c>
      <c r="D459" t="s">
        <v>293</v>
      </c>
      <c r="G459" s="14"/>
      <c r="L459" s="17"/>
      <c r="M459" s="17"/>
    </row>
    <row r="460" spans="1:13">
      <c r="A460">
        <v>60042</v>
      </c>
      <c r="B460" t="s">
        <v>946</v>
      </c>
      <c r="C460" t="s">
        <v>564</v>
      </c>
      <c r="D460" t="s">
        <v>432</v>
      </c>
      <c r="G460" s="14"/>
      <c r="L460" s="17"/>
      <c r="M460" s="17"/>
    </row>
    <row r="461" spans="1:13">
      <c r="A461">
        <v>30064</v>
      </c>
      <c r="B461" t="s">
        <v>947</v>
      </c>
      <c r="C461" t="s">
        <v>642</v>
      </c>
      <c r="D461" t="s">
        <v>262</v>
      </c>
      <c r="G461" s="14"/>
      <c r="L461" s="17"/>
      <c r="M461" s="17"/>
    </row>
    <row r="462" spans="1:13">
      <c r="A462">
        <v>60043</v>
      </c>
      <c r="B462" t="s">
        <v>948</v>
      </c>
      <c r="C462" t="s">
        <v>485</v>
      </c>
      <c r="D462" t="s">
        <v>432</v>
      </c>
      <c r="G462" s="14"/>
      <c r="L462" s="17"/>
      <c r="M462" s="17"/>
    </row>
    <row r="463" spans="1:13">
      <c r="A463">
        <v>60489</v>
      </c>
      <c r="B463" t="s">
        <v>949</v>
      </c>
      <c r="C463" t="s">
        <v>485</v>
      </c>
      <c r="D463" t="s">
        <v>432</v>
      </c>
      <c r="G463" s="14"/>
      <c r="L463" s="17"/>
      <c r="M463" s="17"/>
    </row>
    <row r="464" spans="1:13">
      <c r="A464">
        <v>60630</v>
      </c>
      <c r="B464" t="s">
        <v>950</v>
      </c>
      <c r="C464" t="s">
        <v>485</v>
      </c>
      <c r="D464" t="s">
        <v>432</v>
      </c>
      <c r="G464" s="14"/>
      <c r="L464" s="17"/>
      <c r="M464" s="17"/>
    </row>
    <row r="465" spans="1:13">
      <c r="A465">
        <v>22619</v>
      </c>
      <c r="B465" t="s">
        <v>951</v>
      </c>
      <c r="C465" t="s">
        <v>428</v>
      </c>
      <c r="D465" t="s">
        <v>326</v>
      </c>
      <c r="G465" s="14"/>
      <c r="L465" s="17"/>
      <c r="M465" s="17"/>
    </row>
    <row r="466" spans="1:13">
      <c r="A466">
        <v>60486</v>
      </c>
      <c r="B466" t="s">
        <v>952</v>
      </c>
      <c r="C466" t="s">
        <v>431</v>
      </c>
      <c r="D466" t="s">
        <v>432</v>
      </c>
      <c r="G466" s="14"/>
      <c r="L466" s="17"/>
      <c r="M466" s="17"/>
    </row>
    <row r="467" spans="1:13">
      <c r="A467">
        <v>10033</v>
      </c>
      <c r="B467" t="s">
        <v>953</v>
      </c>
      <c r="C467" t="s">
        <v>954</v>
      </c>
      <c r="D467" t="s">
        <v>349</v>
      </c>
      <c r="G467" s="14"/>
      <c r="L467" s="17"/>
      <c r="M467" s="17"/>
    </row>
    <row r="468" spans="1:13">
      <c r="A468">
        <v>10034</v>
      </c>
      <c r="B468" t="s">
        <v>955</v>
      </c>
      <c r="C468" t="s">
        <v>954</v>
      </c>
      <c r="D468" t="s">
        <v>349</v>
      </c>
      <c r="G468" s="14"/>
      <c r="L468" s="17"/>
      <c r="M468" s="17"/>
    </row>
    <row r="469" spans="1:13">
      <c r="A469">
        <v>50736</v>
      </c>
      <c r="B469" t="s">
        <v>956</v>
      </c>
      <c r="C469" t="s">
        <v>374</v>
      </c>
      <c r="D469" t="s">
        <v>306</v>
      </c>
      <c r="G469" s="14"/>
      <c r="L469" s="17"/>
      <c r="M469" s="17"/>
    </row>
    <row r="470" spans="1:13">
      <c r="A470">
        <v>10035</v>
      </c>
      <c r="B470" t="s">
        <v>957</v>
      </c>
      <c r="C470" t="s">
        <v>781</v>
      </c>
      <c r="D470" t="s">
        <v>349</v>
      </c>
      <c r="G470" s="14"/>
      <c r="L470" s="17"/>
      <c r="M470" s="17"/>
    </row>
    <row r="471" spans="1:13">
      <c r="A471">
        <v>41115</v>
      </c>
      <c r="B471" t="s">
        <v>958</v>
      </c>
      <c r="C471" t="s">
        <v>434</v>
      </c>
      <c r="D471" t="s">
        <v>272</v>
      </c>
      <c r="G471" s="14"/>
      <c r="L471" s="17"/>
      <c r="M471" s="17"/>
    </row>
    <row r="472" spans="1:13">
      <c r="A472">
        <v>30065</v>
      </c>
      <c r="B472" t="s">
        <v>959</v>
      </c>
      <c r="C472" t="s">
        <v>614</v>
      </c>
      <c r="D472" t="s">
        <v>321</v>
      </c>
      <c r="G472" s="14"/>
      <c r="L472" s="17"/>
      <c r="M472" s="17"/>
    </row>
    <row r="473" spans="1:13">
      <c r="A473">
        <v>47189</v>
      </c>
      <c r="B473" t="s">
        <v>960</v>
      </c>
      <c r="C473" t="s">
        <v>434</v>
      </c>
      <c r="D473" t="s">
        <v>272</v>
      </c>
      <c r="G473" s="14"/>
      <c r="L473" s="17"/>
      <c r="M473" s="17"/>
    </row>
    <row r="474" spans="1:13">
      <c r="A474">
        <v>41114</v>
      </c>
      <c r="B474" t="s">
        <v>961</v>
      </c>
      <c r="C474" t="s">
        <v>454</v>
      </c>
      <c r="D474" t="s">
        <v>272</v>
      </c>
      <c r="G474" s="14"/>
      <c r="L474" s="17"/>
      <c r="M474" s="17"/>
    </row>
    <row r="475" spans="1:13">
      <c r="A475">
        <v>30066</v>
      </c>
      <c r="B475" t="s">
        <v>962</v>
      </c>
      <c r="C475" t="s">
        <v>282</v>
      </c>
      <c r="D475" t="s">
        <v>283</v>
      </c>
      <c r="G475" s="14"/>
      <c r="L475" s="17"/>
      <c r="M475" s="17"/>
    </row>
    <row r="476" spans="1:13">
      <c r="A476">
        <v>30067</v>
      </c>
      <c r="B476" t="s">
        <v>963</v>
      </c>
      <c r="C476" t="s">
        <v>417</v>
      </c>
      <c r="D476" t="s">
        <v>382</v>
      </c>
      <c r="G476" s="14"/>
      <c r="L476" s="17"/>
      <c r="M476" s="17"/>
    </row>
    <row r="477" spans="1:13">
      <c r="A477">
        <v>33251</v>
      </c>
      <c r="B477" t="s">
        <v>964</v>
      </c>
      <c r="C477" t="s">
        <v>513</v>
      </c>
      <c r="D477" t="s">
        <v>256</v>
      </c>
      <c r="G477" s="14"/>
      <c r="L477" s="17"/>
      <c r="M477" s="17"/>
    </row>
    <row r="478" spans="1:13">
      <c r="A478">
        <v>10036</v>
      </c>
      <c r="B478" t="s">
        <v>965</v>
      </c>
      <c r="C478" t="s">
        <v>966</v>
      </c>
      <c r="D478" t="s">
        <v>293</v>
      </c>
      <c r="G478" s="14"/>
      <c r="L478" s="17"/>
      <c r="M478" s="17"/>
    </row>
    <row r="479" spans="1:13">
      <c r="A479">
        <v>41113</v>
      </c>
      <c r="B479" t="s">
        <v>967</v>
      </c>
      <c r="C479" t="s">
        <v>968</v>
      </c>
      <c r="D479" t="s">
        <v>393</v>
      </c>
      <c r="G479" s="14"/>
      <c r="L479" s="17"/>
      <c r="M479" s="17"/>
    </row>
    <row r="480" spans="1:13">
      <c r="A480">
        <v>53139</v>
      </c>
      <c r="B480" t="s">
        <v>969</v>
      </c>
      <c r="C480" t="s">
        <v>923</v>
      </c>
      <c r="D480" t="s">
        <v>306</v>
      </c>
      <c r="G480" s="14"/>
      <c r="L480" s="17"/>
      <c r="M480" s="17"/>
    </row>
    <row r="481" spans="1:13">
      <c r="A481">
        <v>53399</v>
      </c>
      <c r="B481" t="s">
        <v>970</v>
      </c>
      <c r="C481" t="s">
        <v>306</v>
      </c>
      <c r="D481" t="s">
        <v>306</v>
      </c>
      <c r="G481" s="14"/>
      <c r="L481" s="17"/>
      <c r="M481" s="17"/>
    </row>
    <row r="482" spans="1:13">
      <c r="A482">
        <v>40072</v>
      </c>
      <c r="B482" t="s">
        <v>971</v>
      </c>
      <c r="C482" t="s">
        <v>501</v>
      </c>
      <c r="D482" t="s">
        <v>382</v>
      </c>
      <c r="G482" s="14"/>
      <c r="L482" s="17"/>
      <c r="M482" s="17"/>
    </row>
    <row r="483" spans="1:13">
      <c r="A483">
        <v>20721</v>
      </c>
      <c r="B483" t="s">
        <v>972</v>
      </c>
      <c r="C483" t="s">
        <v>973</v>
      </c>
      <c r="D483" t="s">
        <v>326</v>
      </c>
      <c r="G483" s="14"/>
      <c r="L483" s="17"/>
      <c r="M483" s="17"/>
    </row>
    <row r="484" spans="1:13">
      <c r="A484">
        <v>30068</v>
      </c>
      <c r="B484" t="s">
        <v>974</v>
      </c>
      <c r="C484" t="s">
        <v>282</v>
      </c>
      <c r="D484" t="s">
        <v>283</v>
      </c>
      <c r="G484" s="14"/>
      <c r="L484" s="17"/>
      <c r="M484" s="17"/>
    </row>
    <row r="485" spans="1:13">
      <c r="A485">
        <v>30069</v>
      </c>
      <c r="B485" t="s">
        <v>975</v>
      </c>
      <c r="C485" t="s">
        <v>282</v>
      </c>
      <c r="D485" t="s">
        <v>283</v>
      </c>
      <c r="G485" s="14"/>
      <c r="L485" s="17"/>
      <c r="M485" s="17"/>
    </row>
    <row r="486" spans="1:13">
      <c r="A486">
        <v>41112</v>
      </c>
      <c r="B486" t="s">
        <v>976</v>
      </c>
      <c r="C486" t="s">
        <v>454</v>
      </c>
      <c r="D486" t="s">
        <v>272</v>
      </c>
      <c r="G486" s="14"/>
      <c r="L486" s="17"/>
      <c r="M486" s="17"/>
    </row>
    <row r="487" spans="1:13">
      <c r="A487">
        <v>70915</v>
      </c>
      <c r="B487" t="s">
        <v>977</v>
      </c>
      <c r="C487" t="s">
        <v>396</v>
      </c>
      <c r="D487" t="s">
        <v>288</v>
      </c>
      <c r="G487" s="14"/>
      <c r="L487" s="17"/>
      <c r="M487" s="17"/>
    </row>
    <row r="488" spans="1:13">
      <c r="A488">
        <v>30070</v>
      </c>
      <c r="B488" t="s">
        <v>978</v>
      </c>
      <c r="C488" t="s">
        <v>642</v>
      </c>
      <c r="D488" t="s">
        <v>262</v>
      </c>
      <c r="G488" s="14"/>
      <c r="L488" s="17"/>
      <c r="M488" s="17"/>
    </row>
    <row r="489" spans="1:13">
      <c r="A489">
        <v>50737</v>
      </c>
      <c r="B489" t="s">
        <v>979</v>
      </c>
      <c r="C489" t="s">
        <v>248</v>
      </c>
      <c r="D489" t="s">
        <v>248</v>
      </c>
      <c r="G489" s="14"/>
      <c r="L489" s="17"/>
      <c r="M489" s="17"/>
    </row>
    <row r="490" spans="1:13">
      <c r="A490">
        <v>41111</v>
      </c>
      <c r="B490" t="s">
        <v>980</v>
      </c>
      <c r="C490" t="s">
        <v>454</v>
      </c>
      <c r="D490" t="s">
        <v>272</v>
      </c>
      <c r="G490" s="14"/>
      <c r="L490" s="17"/>
      <c r="M490" s="17"/>
    </row>
    <row r="491" spans="1:13">
      <c r="A491">
        <v>33252</v>
      </c>
      <c r="B491" t="s">
        <v>981</v>
      </c>
      <c r="C491" t="s">
        <v>876</v>
      </c>
      <c r="D491" t="s">
        <v>321</v>
      </c>
      <c r="G491" s="14"/>
      <c r="L491" s="17"/>
      <c r="M491" s="17"/>
    </row>
    <row r="492" spans="1:13">
      <c r="A492">
        <v>10037</v>
      </c>
      <c r="B492" t="s">
        <v>982</v>
      </c>
      <c r="C492" t="s">
        <v>704</v>
      </c>
      <c r="D492" t="s">
        <v>293</v>
      </c>
      <c r="G492" s="14"/>
      <c r="L492" s="17"/>
      <c r="M492" s="17"/>
    </row>
    <row r="493" spans="1:13">
      <c r="A493">
        <v>50738</v>
      </c>
      <c r="B493" t="s">
        <v>983</v>
      </c>
      <c r="C493" t="s">
        <v>248</v>
      </c>
      <c r="D493" t="s">
        <v>248</v>
      </c>
      <c r="G493" s="14"/>
      <c r="L493" s="17"/>
      <c r="M493" s="17"/>
    </row>
    <row r="494" spans="1:13">
      <c r="A494">
        <v>41109</v>
      </c>
      <c r="B494" t="s">
        <v>984</v>
      </c>
      <c r="C494" t="s">
        <v>544</v>
      </c>
      <c r="D494" t="s">
        <v>382</v>
      </c>
      <c r="G494" s="14"/>
      <c r="L494" s="17"/>
      <c r="M494" s="17"/>
    </row>
    <row r="495" spans="1:13">
      <c r="A495">
        <v>20309</v>
      </c>
      <c r="B495" t="s">
        <v>985</v>
      </c>
      <c r="C495" t="s">
        <v>696</v>
      </c>
      <c r="D495" t="s">
        <v>277</v>
      </c>
      <c r="G495" s="14"/>
      <c r="L495" s="17"/>
      <c r="M495" s="17"/>
    </row>
    <row r="496" spans="1:13">
      <c r="A496">
        <v>34686</v>
      </c>
      <c r="B496" t="s">
        <v>986</v>
      </c>
      <c r="C496" t="s">
        <v>900</v>
      </c>
      <c r="D496" t="s">
        <v>262</v>
      </c>
      <c r="G496" s="14"/>
      <c r="L496" s="17"/>
      <c r="M496" s="17"/>
    </row>
    <row r="497" spans="1:13">
      <c r="A497">
        <v>35654</v>
      </c>
      <c r="B497" t="s">
        <v>987</v>
      </c>
      <c r="C497" t="s">
        <v>988</v>
      </c>
      <c r="D497" t="s">
        <v>539</v>
      </c>
      <c r="G497" s="14"/>
      <c r="L497" s="17"/>
      <c r="M497" s="17"/>
    </row>
    <row r="498" spans="1:13">
      <c r="A498">
        <v>22245</v>
      </c>
      <c r="B498" t="s">
        <v>989</v>
      </c>
      <c r="C498" t="s">
        <v>348</v>
      </c>
      <c r="D498" t="s">
        <v>349</v>
      </c>
      <c r="G498" s="14"/>
      <c r="L498" s="17"/>
      <c r="M498" s="17"/>
    </row>
    <row r="499" spans="1:13">
      <c r="A499">
        <v>30071</v>
      </c>
      <c r="B499" t="s">
        <v>990</v>
      </c>
      <c r="C499" t="s">
        <v>381</v>
      </c>
      <c r="D499" t="s">
        <v>382</v>
      </c>
      <c r="G499" s="14"/>
      <c r="L499" s="17"/>
      <c r="M499" s="17"/>
    </row>
    <row r="500" spans="1:13">
      <c r="A500">
        <v>54219</v>
      </c>
      <c r="B500" t="s">
        <v>991</v>
      </c>
      <c r="C500" t="s">
        <v>371</v>
      </c>
      <c r="D500" t="s">
        <v>306</v>
      </c>
      <c r="G500" s="14"/>
      <c r="L500" s="17"/>
      <c r="M500" s="17"/>
    </row>
    <row r="501" spans="1:13">
      <c r="A501">
        <v>52941</v>
      </c>
      <c r="B501" t="s">
        <v>992</v>
      </c>
      <c r="C501" t="s">
        <v>306</v>
      </c>
      <c r="D501" t="s">
        <v>306</v>
      </c>
      <c r="G501" s="14"/>
      <c r="L501" s="17"/>
      <c r="M501" s="17"/>
    </row>
    <row r="502" spans="1:13">
      <c r="A502">
        <v>22795</v>
      </c>
      <c r="B502" t="s">
        <v>993</v>
      </c>
      <c r="C502" t="s">
        <v>973</v>
      </c>
      <c r="D502" t="s">
        <v>326</v>
      </c>
      <c r="G502" s="14"/>
      <c r="L502" s="17"/>
      <c r="M502" s="17"/>
    </row>
    <row r="503" spans="1:13">
      <c r="A503">
        <v>33253</v>
      </c>
      <c r="B503" t="s">
        <v>994</v>
      </c>
      <c r="C503" t="s">
        <v>630</v>
      </c>
      <c r="D503" t="s">
        <v>283</v>
      </c>
      <c r="G503" s="14"/>
      <c r="L503" s="17"/>
      <c r="M503" s="17"/>
    </row>
    <row r="504" spans="1:13">
      <c r="A504">
        <v>20301</v>
      </c>
      <c r="B504" t="s">
        <v>995</v>
      </c>
      <c r="C504" t="s">
        <v>506</v>
      </c>
      <c r="D504" t="s">
        <v>277</v>
      </c>
      <c r="G504" s="14"/>
      <c r="L504" s="17"/>
      <c r="M504" s="17"/>
    </row>
    <row r="505" spans="1:13">
      <c r="A505">
        <v>53140</v>
      </c>
      <c r="B505" t="s">
        <v>996</v>
      </c>
      <c r="C505" t="s">
        <v>354</v>
      </c>
      <c r="D505" t="s">
        <v>306</v>
      </c>
      <c r="G505" s="14"/>
      <c r="L505" s="17"/>
      <c r="M505" s="17"/>
    </row>
    <row r="506" spans="1:13">
      <c r="A506">
        <v>10245</v>
      </c>
      <c r="B506" t="s">
        <v>997</v>
      </c>
      <c r="C506" t="s">
        <v>477</v>
      </c>
      <c r="D506" t="s">
        <v>393</v>
      </c>
      <c r="G506" s="14"/>
      <c r="L506" s="17"/>
      <c r="M506" s="17"/>
    </row>
    <row r="507" spans="1:13">
      <c r="A507">
        <v>52866</v>
      </c>
      <c r="B507" t="s">
        <v>998</v>
      </c>
      <c r="C507" t="s">
        <v>306</v>
      </c>
      <c r="D507" t="s">
        <v>306</v>
      </c>
      <c r="G507" s="14"/>
      <c r="L507" s="17"/>
      <c r="M507" s="17"/>
    </row>
    <row r="508" spans="1:13">
      <c r="A508">
        <v>33255</v>
      </c>
      <c r="B508" t="s">
        <v>999</v>
      </c>
      <c r="C508" t="s">
        <v>518</v>
      </c>
      <c r="D508" t="s">
        <v>256</v>
      </c>
      <c r="G508" s="14"/>
      <c r="L508" s="17"/>
      <c r="M508" s="17"/>
    </row>
    <row r="509" spans="1:13">
      <c r="A509">
        <v>71460</v>
      </c>
      <c r="B509" t="s">
        <v>1000</v>
      </c>
      <c r="C509" t="s">
        <v>287</v>
      </c>
      <c r="D509" t="s">
        <v>288</v>
      </c>
      <c r="G509" s="14"/>
      <c r="L509" s="17"/>
      <c r="M509" s="17"/>
    </row>
    <row r="510" spans="1:13">
      <c r="A510">
        <v>20135</v>
      </c>
      <c r="B510" t="s">
        <v>1001</v>
      </c>
      <c r="C510" t="s">
        <v>506</v>
      </c>
      <c r="D510" t="s">
        <v>277</v>
      </c>
      <c r="G510" s="14"/>
      <c r="L510" s="17"/>
      <c r="M510" s="17"/>
    </row>
    <row r="511" spans="1:13">
      <c r="A511">
        <v>60044</v>
      </c>
      <c r="B511" t="s">
        <v>1002</v>
      </c>
      <c r="C511" t="s">
        <v>465</v>
      </c>
      <c r="D511" t="s">
        <v>432</v>
      </c>
      <c r="G511" s="14"/>
      <c r="L511" s="17"/>
      <c r="M511" s="17"/>
    </row>
    <row r="512" spans="1:13">
      <c r="A512">
        <v>50739</v>
      </c>
      <c r="B512" t="s">
        <v>1003</v>
      </c>
      <c r="C512" t="s">
        <v>248</v>
      </c>
      <c r="D512" t="s">
        <v>248</v>
      </c>
      <c r="G512" s="14"/>
      <c r="L512" s="17"/>
      <c r="M512" s="17"/>
    </row>
    <row r="513" spans="1:13">
      <c r="A513">
        <v>34687</v>
      </c>
      <c r="B513" t="s">
        <v>1004</v>
      </c>
      <c r="C513" t="s">
        <v>630</v>
      </c>
      <c r="D513" t="s">
        <v>283</v>
      </c>
      <c r="G513" s="14"/>
      <c r="L513" s="17"/>
      <c r="M513" s="17"/>
    </row>
    <row r="514" spans="1:13">
      <c r="A514">
        <v>33254</v>
      </c>
      <c r="B514" t="s">
        <v>1005</v>
      </c>
      <c r="C514" t="s">
        <v>800</v>
      </c>
      <c r="D514" t="s">
        <v>262</v>
      </c>
      <c r="G514" s="14"/>
      <c r="L514" s="17"/>
      <c r="M514" s="17"/>
    </row>
    <row r="515" spans="1:13">
      <c r="A515">
        <v>30072</v>
      </c>
      <c r="B515" t="s">
        <v>1006</v>
      </c>
      <c r="C515" t="s">
        <v>444</v>
      </c>
      <c r="D515" t="s">
        <v>256</v>
      </c>
      <c r="G515" s="14"/>
      <c r="L515" s="17"/>
      <c r="M515" s="17"/>
    </row>
    <row r="516" spans="1:13">
      <c r="A516">
        <v>10039</v>
      </c>
      <c r="B516" t="s">
        <v>1007</v>
      </c>
      <c r="C516" t="s">
        <v>556</v>
      </c>
      <c r="D516" t="s">
        <v>293</v>
      </c>
      <c r="G516" s="14"/>
      <c r="L516" s="17"/>
      <c r="M516" s="17"/>
    </row>
    <row r="517" spans="1:13">
      <c r="A517">
        <v>60045</v>
      </c>
      <c r="B517" t="s">
        <v>1008</v>
      </c>
      <c r="C517" t="s">
        <v>432</v>
      </c>
      <c r="D517" t="s">
        <v>432</v>
      </c>
      <c r="G517" s="14"/>
      <c r="L517" s="17"/>
      <c r="M517" s="17"/>
    </row>
    <row r="518" spans="1:13">
      <c r="A518">
        <v>54014</v>
      </c>
      <c r="B518" t="s">
        <v>1009</v>
      </c>
      <c r="C518" t="s">
        <v>456</v>
      </c>
      <c r="D518" t="s">
        <v>306</v>
      </c>
      <c r="G518" s="14"/>
      <c r="L518" s="17"/>
      <c r="M518" s="17"/>
    </row>
    <row r="519" spans="1:13">
      <c r="A519">
        <v>31709</v>
      </c>
      <c r="B519" t="s">
        <v>1010</v>
      </c>
      <c r="C519" t="s">
        <v>1011</v>
      </c>
      <c r="D519" t="s">
        <v>283</v>
      </c>
      <c r="G519" s="14"/>
      <c r="L519" s="17"/>
      <c r="M519" s="17"/>
    </row>
    <row r="520" spans="1:13">
      <c r="A520">
        <v>10040</v>
      </c>
      <c r="B520" t="s">
        <v>1012</v>
      </c>
      <c r="C520" t="s">
        <v>781</v>
      </c>
      <c r="D520" t="s">
        <v>349</v>
      </c>
      <c r="G520" s="14"/>
      <c r="L520" s="17"/>
      <c r="M520" s="17"/>
    </row>
    <row r="521" spans="1:13">
      <c r="A521">
        <v>33256</v>
      </c>
      <c r="B521" t="s">
        <v>1013</v>
      </c>
      <c r="C521" t="s">
        <v>569</v>
      </c>
      <c r="D521" t="s">
        <v>378</v>
      </c>
      <c r="G521" s="14"/>
      <c r="L521" s="17"/>
      <c r="M521" s="17"/>
    </row>
    <row r="522" spans="1:13">
      <c r="A522">
        <v>50740</v>
      </c>
      <c r="B522" t="s">
        <v>1014</v>
      </c>
      <c r="C522" t="s">
        <v>354</v>
      </c>
      <c r="D522" t="s">
        <v>306</v>
      </c>
      <c r="G522" s="14"/>
      <c r="L522" s="17"/>
      <c r="M522" s="17"/>
    </row>
    <row r="523" spans="1:13">
      <c r="A523">
        <v>22246</v>
      </c>
      <c r="B523" t="s">
        <v>1015</v>
      </c>
      <c r="C523" t="s">
        <v>775</v>
      </c>
      <c r="D523" t="s">
        <v>349</v>
      </c>
      <c r="G523" s="14"/>
      <c r="L523" s="17"/>
      <c r="M523" s="17"/>
    </row>
    <row r="524" spans="1:13">
      <c r="A524">
        <v>33257</v>
      </c>
      <c r="B524" t="s">
        <v>1016</v>
      </c>
      <c r="C524" t="s">
        <v>659</v>
      </c>
      <c r="D524" t="s">
        <v>378</v>
      </c>
      <c r="G524" s="14"/>
      <c r="L524" s="17"/>
      <c r="M524" s="17"/>
    </row>
    <row r="525" spans="1:13">
      <c r="A525">
        <v>20678</v>
      </c>
      <c r="B525" t="s">
        <v>1017</v>
      </c>
      <c r="C525" t="s">
        <v>463</v>
      </c>
      <c r="D525" t="s">
        <v>326</v>
      </c>
      <c r="G525" s="14"/>
      <c r="L525" s="17"/>
      <c r="M525" s="17"/>
    </row>
    <row r="526" spans="1:13">
      <c r="A526">
        <v>30073</v>
      </c>
      <c r="B526" t="s">
        <v>1018</v>
      </c>
      <c r="C526" t="s">
        <v>1019</v>
      </c>
      <c r="D526" t="s">
        <v>283</v>
      </c>
      <c r="G526" s="14"/>
      <c r="L526" s="17"/>
      <c r="M526" s="17"/>
    </row>
    <row r="527" spans="1:13">
      <c r="A527">
        <v>41108</v>
      </c>
      <c r="B527" t="s">
        <v>1020</v>
      </c>
      <c r="C527" t="s">
        <v>434</v>
      </c>
      <c r="D527" t="s">
        <v>272</v>
      </c>
      <c r="G527" s="14"/>
      <c r="L527" s="17"/>
      <c r="M527" s="17"/>
    </row>
    <row r="528" spans="1:13">
      <c r="A528">
        <v>22151</v>
      </c>
      <c r="B528" t="s">
        <v>1021</v>
      </c>
      <c r="C528" t="s">
        <v>276</v>
      </c>
      <c r="D528" t="s">
        <v>277</v>
      </c>
      <c r="G528" s="14"/>
      <c r="L528" s="17"/>
      <c r="M528" s="17"/>
    </row>
    <row r="529" spans="1:13">
      <c r="A529">
        <v>24110</v>
      </c>
      <c r="B529" t="s">
        <v>1022</v>
      </c>
      <c r="C529" t="s">
        <v>483</v>
      </c>
      <c r="D529" t="s">
        <v>326</v>
      </c>
      <c r="G529" s="14"/>
      <c r="L529" s="17"/>
      <c r="M529" s="17"/>
    </row>
    <row r="530" spans="1:13">
      <c r="A530">
        <v>50741</v>
      </c>
      <c r="B530" t="s">
        <v>1023</v>
      </c>
      <c r="C530" t="s">
        <v>337</v>
      </c>
      <c r="D530" t="s">
        <v>338</v>
      </c>
      <c r="G530" s="14"/>
      <c r="L530" s="17"/>
      <c r="M530" s="17"/>
    </row>
    <row r="531" spans="1:13">
      <c r="A531">
        <v>11170</v>
      </c>
      <c r="B531" t="s">
        <v>1024</v>
      </c>
      <c r="C531" t="s">
        <v>624</v>
      </c>
      <c r="D531" t="s">
        <v>349</v>
      </c>
      <c r="G531" s="14"/>
      <c r="L531" s="17"/>
      <c r="M531" s="17"/>
    </row>
    <row r="532" spans="1:13">
      <c r="A532">
        <v>24058</v>
      </c>
      <c r="B532" t="s">
        <v>1025</v>
      </c>
      <c r="C532" t="s">
        <v>1026</v>
      </c>
      <c r="D532" t="s">
        <v>326</v>
      </c>
      <c r="G532" s="14"/>
      <c r="L532" s="17"/>
      <c r="M532" s="17"/>
    </row>
    <row r="533" spans="1:13">
      <c r="A533">
        <v>50742</v>
      </c>
      <c r="B533" t="s">
        <v>1027</v>
      </c>
      <c r="C533" t="s">
        <v>248</v>
      </c>
      <c r="D533" t="s">
        <v>248</v>
      </c>
      <c r="G533" s="14"/>
      <c r="L533" s="17"/>
      <c r="M533" s="17"/>
    </row>
    <row r="534" spans="1:13">
      <c r="A534">
        <v>30074</v>
      </c>
      <c r="B534" t="s">
        <v>1028</v>
      </c>
      <c r="C534" t="s">
        <v>381</v>
      </c>
      <c r="D534" t="s">
        <v>382</v>
      </c>
      <c r="G534" s="14"/>
      <c r="L534" s="17"/>
      <c r="M534" s="17"/>
    </row>
    <row r="535" spans="1:13">
      <c r="A535">
        <v>41107</v>
      </c>
      <c r="B535" t="s">
        <v>1029</v>
      </c>
      <c r="C535" t="s">
        <v>414</v>
      </c>
      <c r="D535" t="s">
        <v>272</v>
      </c>
      <c r="G535" s="14"/>
      <c r="L535" s="17"/>
      <c r="M535" s="17"/>
    </row>
    <row r="536" spans="1:13">
      <c r="A536">
        <v>11383</v>
      </c>
      <c r="B536" t="s">
        <v>1030</v>
      </c>
      <c r="C536" t="s">
        <v>624</v>
      </c>
      <c r="D536" t="s">
        <v>349</v>
      </c>
      <c r="G536" s="14"/>
      <c r="L536" s="17"/>
      <c r="M536" s="17"/>
    </row>
    <row r="537" spans="1:13">
      <c r="A537">
        <v>30075</v>
      </c>
      <c r="B537" t="s">
        <v>1031</v>
      </c>
      <c r="C537" t="s">
        <v>1032</v>
      </c>
      <c r="D537" t="s">
        <v>283</v>
      </c>
      <c r="G537" s="14"/>
      <c r="L537" s="17"/>
      <c r="M537" s="17"/>
    </row>
    <row r="538" spans="1:13">
      <c r="A538">
        <v>70916</v>
      </c>
      <c r="B538" t="s">
        <v>1033</v>
      </c>
      <c r="C538" t="s">
        <v>396</v>
      </c>
      <c r="D538" t="s">
        <v>288</v>
      </c>
      <c r="G538" s="14"/>
      <c r="L538" s="17"/>
      <c r="M538" s="17"/>
    </row>
    <row r="539" spans="1:13">
      <c r="A539">
        <v>20713</v>
      </c>
      <c r="B539" t="s">
        <v>1034</v>
      </c>
      <c r="C539" t="s">
        <v>463</v>
      </c>
      <c r="D539" t="s">
        <v>326</v>
      </c>
      <c r="G539" s="14"/>
      <c r="L539" s="17"/>
      <c r="M539" s="17"/>
    </row>
    <row r="540" spans="1:13">
      <c r="A540">
        <v>22247</v>
      </c>
      <c r="B540" t="s">
        <v>1035</v>
      </c>
      <c r="C540" t="s">
        <v>652</v>
      </c>
      <c r="D540" t="s">
        <v>349</v>
      </c>
      <c r="G540" s="14"/>
      <c r="L540" s="17"/>
      <c r="M540" s="17"/>
    </row>
    <row r="541" spans="1:13">
      <c r="A541">
        <v>50743</v>
      </c>
      <c r="B541" t="s">
        <v>1036</v>
      </c>
      <c r="C541" t="s">
        <v>337</v>
      </c>
      <c r="D541" t="s">
        <v>338</v>
      </c>
      <c r="G541" s="14"/>
      <c r="L541" s="17"/>
      <c r="M541" s="17"/>
    </row>
    <row r="542" spans="1:13">
      <c r="A542">
        <v>60046</v>
      </c>
      <c r="B542" t="s">
        <v>1037</v>
      </c>
      <c r="C542" t="s">
        <v>431</v>
      </c>
      <c r="D542" t="s">
        <v>432</v>
      </c>
      <c r="G542" s="14"/>
      <c r="L542" s="17"/>
      <c r="M542" s="17"/>
    </row>
    <row r="543" spans="1:13">
      <c r="A543">
        <v>20402</v>
      </c>
      <c r="B543" t="s">
        <v>1038</v>
      </c>
      <c r="C543" t="s">
        <v>463</v>
      </c>
      <c r="D543" t="s">
        <v>267</v>
      </c>
      <c r="G543" s="14"/>
      <c r="L543" s="17"/>
      <c r="M543" s="17"/>
    </row>
    <row r="544" spans="1:13">
      <c r="A544">
        <v>50744</v>
      </c>
      <c r="B544" t="s">
        <v>1039</v>
      </c>
      <c r="C544" t="s">
        <v>337</v>
      </c>
      <c r="D544" t="s">
        <v>338</v>
      </c>
      <c r="G544" s="14"/>
      <c r="L544" s="17"/>
      <c r="M544" s="17"/>
    </row>
    <row r="545" spans="1:13">
      <c r="A545">
        <v>53477</v>
      </c>
      <c r="B545" t="s">
        <v>1040</v>
      </c>
      <c r="C545" t="s">
        <v>248</v>
      </c>
      <c r="D545" t="s">
        <v>248</v>
      </c>
      <c r="G545" s="14"/>
      <c r="L545" s="17"/>
      <c r="M545" s="17"/>
    </row>
    <row r="546" spans="1:13">
      <c r="A546">
        <v>53128</v>
      </c>
      <c r="B546" t="s">
        <v>1041</v>
      </c>
      <c r="C546" t="s">
        <v>248</v>
      </c>
      <c r="D546" t="s">
        <v>248</v>
      </c>
      <c r="G546" s="14"/>
      <c r="L546" s="17"/>
      <c r="M546" s="17"/>
    </row>
    <row r="547" spans="1:13">
      <c r="A547">
        <v>50745</v>
      </c>
      <c r="B547" t="s">
        <v>1042</v>
      </c>
      <c r="C547" t="s">
        <v>337</v>
      </c>
      <c r="D547" t="s">
        <v>338</v>
      </c>
      <c r="G547" s="14"/>
      <c r="L547" s="17"/>
      <c r="M547" s="17"/>
    </row>
    <row r="548" spans="1:13">
      <c r="A548">
        <v>20742</v>
      </c>
      <c r="B548" t="s">
        <v>1043</v>
      </c>
      <c r="C548" t="s">
        <v>1044</v>
      </c>
      <c r="D548" t="s">
        <v>349</v>
      </c>
      <c r="G548" s="14"/>
      <c r="L548" s="17"/>
      <c r="M548" s="17"/>
    </row>
    <row r="549" spans="1:13">
      <c r="A549">
        <v>50746</v>
      </c>
      <c r="B549" t="s">
        <v>1045</v>
      </c>
      <c r="C549" t="s">
        <v>301</v>
      </c>
      <c r="D549" t="s">
        <v>302</v>
      </c>
      <c r="G549" s="14"/>
      <c r="L549" s="17"/>
      <c r="M549" s="17"/>
    </row>
    <row r="550" spans="1:13">
      <c r="A550">
        <v>53261</v>
      </c>
      <c r="B550" t="s">
        <v>1046</v>
      </c>
      <c r="C550" t="s">
        <v>248</v>
      </c>
      <c r="D550" t="s">
        <v>248</v>
      </c>
      <c r="G550" s="14"/>
      <c r="L550" s="17"/>
      <c r="M550" s="17"/>
    </row>
    <row r="551" spans="1:13">
      <c r="A551">
        <v>11435</v>
      </c>
      <c r="B551" t="s">
        <v>1047</v>
      </c>
      <c r="C551" t="s">
        <v>547</v>
      </c>
      <c r="D551" t="s">
        <v>293</v>
      </c>
      <c r="G551" s="14"/>
      <c r="L551" s="17"/>
      <c r="M551" s="17"/>
    </row>
    <row r="552" spans="1:13">
      <c r="A552">
        <v>50747</v>
      </c>
      <c r="B552" t="s">
        <v>1048</v>
      </c>
      <c r="C552" t="s">
        <v>337</v>
      </c>
      <c r="D552" t="s">
        <v>338</v>
      </c>
      <c r="G552" s="14"/>
      <c r="L552" s="17"/>
      <c r="M552" s="17"/>
    </row>
    <row r="553" spans="1:13">
      <c r="A553">
        <v>50748</v>
      </c>
      <c r="B553" t="s">
        <v>1049</v>
      </c>
      <c r="C553" t="s">
        <v>354</v>
      </c>
      <c r="D553" t="s">
        <v>302</v>
      </c>
      <c r="G553" s="14"/>
      <c r="L553" s="17"/>
      <c r="M553" s="17"/>
    </row>
    <row r="554" spans="1:13">
      <c r="A554">
        <v>33258</v>
      </c>
      <c r="B554" t="s">
        <v>1050</v>
      </c>
      <c r="C554" t="s">
        <v>504</v>
      </c>
      <c r="D554" t="s">
        <v>321</v>
      </c>
      <c r="G554" s="14"/>
      <c r="L554" s="17"/>
      <c r="M554" s="17"/>
    </row>
    <row r="555" spans="1:13">
      <c r="A555">
        <v>10041</v>
      </c>
      <c r="B555" t="s">
        <v>1051</v>
      </c>
      <c r="C555" t="s">
        <v>1052</v>
      </c>
      <c r="D555" t="s">
        <v>293</v>
      </c>
      <c r="G555" s="14"/>
      <c r="L555" s="17"/>
      <c r="M555" s="17"/>
    </row>
    <row r="556" spans="1:13">
      <c r="A556">
        <v>22975</v>
      </c>
      <c r="B556" t="s">
        <v>1053</v>
      </c>
      <c r="C556" t="s">
        <v>438</v>
      </c>
      <c r="D556" t="s">
        <v>326</v>
      </c>
      <c r="G556" s="14"/>
      <c r="L556" s="17"/>
      <c r="M556" s="17"/>
    </row>
    <row r="557" spans="1:13">
      <c r="A557">
        <v>30076</v>
      </c>
      <c r="B557" t="s">
        <v>1054</v>
      </c>
      <c r="C557" t="s">
        <v>665</v>
      </c>
      <c r="D557" t="s">
        <v>283</v>
      </c>
      <c r="G557" s="14"/>
      <c r="L557" s="17"/>
      <c r="M557" s="17"/>
    </row>
    <row r="558" spans="1:13">
      <c r="A558">
        <v>11442</v>
      </c>
      <c r="B558" t="s">
        <v>1055</v>
      </c>
      <c r="C558" t="s">
        <v>1056</v>
      </c>
      <c r="D558" t="s">
        <v>293</v>
      </c>
      <c r="G558" s="14"/>
      <c r="L558" s="17"/>
      <c r="M558" s="17"/>
    </row>
    <row r="559" spans="1:13">
      <c r="A559">
        <v>53328</v>
      </c>
      <c r="B559" t="s">
        <v>1057</v>
      </c>
      <c r="C559" t="s">
        <v>337</v>
      </c>
      <c r="D559" t="s">
        <v>338</v>
      </c>
      <c r="G559" s="14"/>
      <c r="L559" s="17"/>
      <c r="M559" s="17"/>
    </row>
    <row r="560" spans="1:13">
      <c r="A560">
        <v>54026</v>
      </c>
      <c r="B560" t="s">
        <v>1058</v>
      </c>
      <c r="C560" t="s">
        <v>456</v>
      </c>
      <c r="D560" t="s">
        <v>306</v>
      </c>
      <c r="G560" s="14"/>
      <c r="L560" s="17"/>
      <c r="M560" s="17"/>
    </row>
    <row r="561" spans="1:13">
      <c r="A561">
        <v>35001</v>
      </c>
      <c r="B561" t="s">
        <v>1059</v>
      </c>
      <c r="C561" t="s">
        <v>1060</v>
      </c>
      <c r="D561" t="s">
        <v>539</v>
      </c>
      <c r="G561" s="14"/>
      <c r="L561" s="17"/>
      <c r="M561" s="17"/>
    </row>
    <row r="562" spans="1:13">
      <c r="A562">
        <v>50749</v>
      </c>
      <c r="B562" t="s">
        <v>1061</v>
      </c>
      <c r="C562" t="s">
        <v>374</v>
      </c>
      <c r="D562" t="s">
        <v>306</v>
      </c>
      <c r="G562" s="14"/>
      <c r="L562" s="17"/>
      <c r="M562" s="17"/>
    </row>
    <row r="563" spans="1:13">
      <c r="A563">
        <v>60600</v>
      </c>
      <c r="B563" t="s">
        <v>1062</v>
      </c>
      <c r="C563" t="s">
        <v>1063</v>
      </c>
      <c r="D563" t="s">
        <v>432</v>
      </c>
      <c r="G563" s="14"/>
      <c r="L563" s="17"/>
      <c r="M563" s="17"/>
    </row>
    <row r="564" spans="1:13">
      <c r="A564">
        <v>52940</v>
      </c>
      <c r="B564" t="s">
        <v>1064</v>
      </c>
      <c r="C564" t="s">
        <v>306</v>
      </c>
      <c r="D564" t="s">
        <v>306</v>
      </c>
      <c r="G564" s="14"/>
      <c r="L564" s="17"/>
      <c r="M564" s="17"/>
    </row>
    <row r="565" spans="1:13">
      <c r="A565">
        <v>30077</v>
      </c>
      <c r="B565" t="s">
        <v>1065</v>
      </c>
      <c r="C565" t="s">
        <v>381</v>
      </c>
      <c r="D565" t="s">
        <v>382</v>
      </c>
      <c r="G565" s="14"/>
      <c r="L565" s="17"/>
      <c r="M565" s="17"/>
    </row>
    <row r="566" spans="1:13">
      <c r="A566">
        <v>53320</v>
      </c>
      <c r="B566" t="s">
        <v>1066</v>
      </c>
      <c r="C566" t="s">
        <v>337</v>
      </c>
      <c r="D566" t="s">
        <v>338</v>
      </c>
      <c r="G566" s="14"/>
      <c r="L566" s="17"/>
      <c r="M566" s="17"/>
    </row>
    <row r="567" spans="1:13">
      <c r="A567">
        <v>50750</v>
      </c>
      <c r="B567" t="s">
        <v>1067</v>
      </c>
      <c r="C567" t="s">
        <v>354</v>
      </c>
      <c r="D567" t="s">
        <v>306</v>
      </c>
      <c r="G567" s="14"/>
      <c r="L567" s="17"/>
      <c r="M567" s="17"/>
    </row>
    <row r="568" spans="1:13">
      <c r="A568">
        <v>30078</v>
      </c>
      <c r="B568" t="s">
        <v>1068</v>
      </c>
      <c r="C568" t="s">
        <v>1069</v>
      </c>
      <c r="D568" t="s">
        <v>321</v>
      </c>
      <c r="G568" s="14"/>
      <c r="L568" s="17"/>
      <c r="M568" s="17"/>
    </row>
    <row r="569" spans="1:13">
      <c r="A569">
        <v>50751</v>
      </c>
      <c r="B569" t="s">
        <v>1070</v>
      </c>
      <c r="C569" t="s">
        <v>248</v>
      </c>
      <c r="D569" t="s">
        <v>248</v>
      </c>
      <c r="G569" s="14"/>
      <c r="L569" s="17"/>
      <c r="M569" s="17"/>
    </row>
    <row r="570" spans="1:13">
      <c r="A570">
        <v>54828</v>
      </c>
      <c r="B570" t="s">
        <v>1071</v>
      </c>
      <c r="C570" t="s">
        <v>456</v>
      </c>
      <c r="D570" t="s">
        <v>306</v>
      </c>
      <c r="G570" s="14"/>
      <c r="L570" s="17"/>
      <c r="M570" s="17"/>
    </row>
    <row r="571" spans="1:13">
      <c r="A571">
        <v>41106</v>
      </c>
      <c r="B571" t="s">
        <v>1072</v>
      </c>
      <c r="C571" t="s">
        <v>434</v>
      </c>
      <c r="D571" t="s">
        <v>272</v>
      </c>
      <c r="G571" s="14"/>
      <c r="L571" s="17"/>
      <c r="M571" s="17"/>
    </row>
    <row r="572" spans="1:13">
      <c r="A572">
        <v>40101</v>
      </c>
      <c r="B572" t="s">
        <v>1073</v>
      </c>
      <c r="C572" t="s">
        <v>501</v>
      </c>
      <c r="D572" t="s">
        <v>382</v>
      </c>
      <c r="G572" s="14"/>
      <c r="L572" s="17"/>
      <c r="M572" s="17"/>
    </row>
    <row r="573" spans="1:13">
      <c r="A573">
        <v>50752</v>
      </c>
      <c r="B573" t="s">
        <v>1074</v>
      </c>
      <c r="C573" t="s">
        <v>248</v>
      </c>
      <c r="D573" t="s">
        <v>248</v>
      </c>
      <c r="G573" s="14"/>
      <c r="L573" s="17"/>
      <c r="M573" s="17"/>
    </row>
    <row r="574" spans="1:13">
      <c r="A574">
        <v>11187</v>
      </c>
      <c r="B574" t="s">
        <v>1075</v>
      </c>
      <c r="C574" t="s">
        <v>624</v>
      </c>
      <c r="D574" t="s">
        <v>349</v>
      </c>
      <c r="G574" s="14"/>
      <c r="L574" s="17"/>
      <c r="M574" s="17"/>
    </row>
    <row r="575" spans="1:13">
      <c r="A575">
        <v>52828</v>
      </c>
      <c r="B575" t="s">
        <v>1076</v>
      </c>
      <c r="C575" t="s">
        <v>306</v>
      </c>
      <c r="D575" t="s">
        <v>306</v>
      </c>
      <c r="G575" s="14"/>
      <c r="L575" s="17"/>
      <c r="M575" s="17"/>
    </row>
    <row r="576" spans="1:13">
      <c r="A576">
        <v>50753</v>
      </c>
      <c r="B576" t="s">
        <v>1077</v>
      </c>
      <c r="C576" t="s">
        <v>354</v>
      </c>
      <c r="D576" t="s">
        <v>302</v>
      </c>
      <c r="G576" s="14"/>
      <c r="L576" s="17"/>
      <c r="M576" s="17"/>
    </row>
    <row r="577" spans="1:13">
      <c r="A577">
        <v>11578</v>
      </c>
      <c r="B577" t="s">
        <v>1078</v>
      </c>
      <c r="C577" t="s">
        <v>966</v>
      </c>
      <c r="D577" t="s">
        <v>293</v>
      </c>
      <c r="G577" s="14"/>
      <c r="L577" s="17"/>
      <c r="M577" s="17"/>
    </row>
    <row r="578" spans="1:13">
      <c r="A578">
        <v>10042</v>
      </c>
      <c r="B578" t="s">
        <v>1079</v>
      </c>
      <c r="C578" t="s">
        <v>440</v>
      </c>
      <c r="D578" t="s">
        <v>349</v>
      </c>
      <c r="G578" s="14"/>
      <c r="L578" s="17"/>
      <c r="M578" s="17"/>
    </row>
    <row r="579" spans="1:13">
      <c r="A579">
        <v>33259</v>
      </c>
      <c r="B579" t="s">
        <v>1080</v>
      </c>
      <c r="C579" t="s">
        <v>504</v>
      </c>
      <c r="D579" t="s">
        <v>321</v>
      </c>
      <c r="G579" s="14"/>
      <c r="L579" s="17"/>
      <c r="M579" s="17"/>
    </row>
    <row r="580" spans="1:13">
      <c r="A580">
        <v>32967</v>
      </c>
      <c r="B580" t="s">
        <v>1081</v>
      </c>
      <c r="C580" t="s">
        <v>389</v>
      </c>
      <c r="D580" t="s">
        <v>321</v>
      </c>
      <c r="G580" s="14"/>
      <c r="L580" s="17"/>
      <c r="M580" s="17"/>
    </row>
    <row r="581" spans="1:13">
      <c r="A581">
        <v>35966</v>
      </c>
      <c r="B581" t="s">
        <v>1082</v>
      </c>
      <c r="C581" t="s">
        <v>1083</v>
      </c>
      <c r="D581" t="s">
        <v>283</v>
      </c>
      <c r="G581" s="14"/>
      <c r="L581" s="17"/>
      <c r="M581" s="17"/>
    </row>
    <row r="582" spans="1:13">
      <c r="A582">
        <v>41105</v>
      </c>
      <c r="B582" t="s">
        <v>1084</v>
      </c>
      <c r="C582" t="s">
        <v>1085</v>
      </c>
      <c r="D582" t="s">
        <v>393</v>
      </c>
      <c r="G582" s="14"/>
      <c r="L582" s="17"/>
      <c r="M582" s="17"/>
    </row>
    <row r="583" spans="1:13">
      <c r="A583">
        <v>36045</v>
      </c>
      <c r="B583" t="s">
        <v>1086</v>
      </c>
      <c r="C583" t="s">
        <v>561</v>
      </c>
      <c r="D583" t="s">
        <v>321</v>
      </c>
      <c r="G583" s="14"/>
      <c r="L583" s="17"/>
      <c r="M583" s="17"/>
    </row>
    <row r="584" spans="1:13">
      <c r="A584">
        <v>50754</v>
      </c>
      <c r="B584" t="s">
        <v>1087</v>
      </c>
      <c r="C584" t="s">
        <v>354</v>
      </c>
      <c r="D584" t="s">
        <v>302</v>
      </c>
      <c r="G584" s="14"/>
      <c r="L584" s="17"/>
      <c r="M584" s="17"/>
    </row>
    <row r="585" spans="1:13">
      <c r="A585">
        <v>20361</v>
      </c>
      <c r="B585" t="s">
        <v>1088</v>
      </c>
      <c r="C585" t="s">
        <v>506</v>
      </c>
      <c r="D585" t="s">
        <v>267</v>
      </c>
      <c r="G585" s="14"/>
      <c r="L585" s="17"/>
      <c r="M585" s="17"/>
    </row>
    <row r="586" spans="1:13">
      <c r="A586">
        <v>33262</v>
      </c>
      <c r="B586" t="s">
        <v>1089</v>
      </c>
      <c r="C586" t="s">
        <v>521</v>
      </c>
      <c r="D586" t="s">
        <v>378</v>
      </c>
      <c r="G586" s="14"/>
      <c r="L586" s="17"/>
      <c r="M586" s="17"/>
    </row>
    <row r="587" spans="1:13">
      <c r="A587">
        <v>52975</v>
      </c>
      <c r="B587" t="s">
        <v>1090</v>
      </c>
      <c r="C587" t="s">
        <v>306</v>
      </c>
      <c r="D587" t="s">
        <v>306</v>
      </c>
      <c r="G587" s="14"/>
      <c r="L587" s="17"/>
      <c r="M587" s="17"/>
    </row>
    <row r="588" spans="1:13">
      <c r="A588">
        <v>33263</v>
      </c>
      <c r="B588" t="s">
        <v>1091</v>
      </c>
      <c r="C588" t="s">
        <v>444</v>
      </c>
      <c r="D588" t="s">
        <v>256</v>
      </c>
      <c r="G588" s="14"/>
      <c r="L588" s="17"/>
      <c r="M588" s="17"/>
    </row>
    <row r="589" spans="1:13">
      <c r="A589">
        <v>30079</v>
      </c>
      <c r="B589" t="s">
        <v>1092</v>
      </c>
      <c r="C589" t="s">
        <v>320</v>
      </c>
      <c r="D589" t="s">
        <v>321</v>
      </c>
      <c r="G589" s="14"/>
      <c r="L589" s="17"/>
      <c r="M589" s="17"/>
    </row>
    <row r="590" spans="1:13">
      <c r="A590">
        <v>30080</v>
      </c>
      <c r="B590" t="s">
        <v>1093</v>
      </c>
      <c r="C590" t="s">
        <v>333</v>
      </c>
      <c r="D590" t="s">
        <v>283</v>
      </c>
      <c r="G590" s="14"/>
      <c r="L590" s="17"/>
      <c r="M590" s="17"/>
    </row>
    <row r="591" spans="1:13">
      <c r="A591">
        <v>30081</v>
      </c>
      <c r="B591" t="s">
        <v>1094</v>
      </c>
      <c r="C591" t="s">
        <v>1032</v>
      </c>
      <c r="D591" t="s">
        <v>283</v>
      </c>
      <c r="G591" s="14"/>
      <c r="L591" s="17"/>
      <c r="M591" s="17"/>
    </row>
    <row r="592" spans="1:13">
      <c r="A592">
        <v>11352</v>
      </c>
      <c r="B592" t="s">
        <v>1095</v>
      </c>
      <c r="C592" t="s">
        <v>571</v>
      </c>
      <c r="D592" t="s">
        <v>293</v>
      </c>
      <c r="G592" s="14"/>
      <c r="L592" s="17"/>
      <c r="M592" s="17"/>
    </row>
    <row r="593" spans="1:13">
      <c r="A593">
        <v>53580</v>
      </c>
      <c r="B593" t="s">
        <v>1096</v>
      </c>
      <c r="C593" t="s">
        <v>248</v>
      </c>
      <c r="D593" t="s">
        <v>248</v>
      </c>
      <c r="G593" s="14"/>
      <c r="L593" s="17"/>
      <c r="M593" s="17"/>
    </row>
    <row r="594" spans="1:13">
      <c r="A594">
        <v>52870</v>
      </c>
      <c r="B594" t="s">
        <v>1097</v>
      </c>
      <c r="C594" t="s">
        <v>337</v>
      </c>
      <c r="D594" t="s">
        <v>338</v>
      </c>
      <c r="G594" s="14"/>
      <c r="L594" s="17"/>
      <c r="M594" s="17"/>
    </row>
    <row r="595" spans="1:13">
      <c r="A595">
        <v>30082</v>
      </c>
      <c r="B595" t="s">
        <v>1098</v>
      </c>
      <c r="C595" t="s">
        <v>1099</v>
      </c>
      <c r="D595" t="s">
        <v>283</v>
      </c>
      <c r="G595" s="14"/>
      <c r="L595" s="17"/>
      <c r="M595" s="17"/>
    </row>
    <row r="596" spans="1:13">
      <c r="A596">
        <v>10043</v>
      </c>
      <c r="B596" t="s">
        <v>1100</v>
      </c>
      <c r="C596" t="s">
        <v>1101</v>
      </c>
      <c r="D596" t="s">
        <v>293</v>
      </c>
      <c r="G596" s="14"/>
      <c r="L596" s="17"/>
      <c r="M596" s="17"/>
    </row>
    <row r="597" spans="1:13">
      <c r="A597">
        <v>33264</v>
      </c>
      <c r="B597" t="s">
        <v>1102</v>
      </c>
      <c r="C597" t="s">
        <v>255</v>
      </c>
      <c r="D597" t="s">
        <v>338</v>
      </c>
      <c r="G597" s="14"/>
      <c r="L597" s="17"/>
      <c r="M597" s="17"/>
    </row>
    <row r="598" spans="1:13">
      <c r="A598">
        <v>50755</v>
      </c>
      <c r="B598" t="s">
        <v>1103</v>
      </c>
      <c r="C598" t="s">
        <v>301</v>
      </c>
      <c r="D598" t="s">
        <v>302</v>
      </c>
      <c r="G598" s="14"/>
      <c r="L598" s="17"/>
      <c r="M598" s="17"/>
    </row>
    <row r="599" spans="1:13">
      <c r="A599">
        <v>41104</v>
      </c>
      <c r="B599" t="s">
        <v>1104</v>
      </c>
      <c r="C599" t="s">
        <v>501</v>
      </c>
      <c r="D599" t="s">
        <v>393</v>
      </c>
      <c r="G599" s="14"/>
      <c r="L599" s="17"/>
      <c r="M599" s="17"/>
    </row>
    <row r="600" spans="1:13">
      <c r="A600">
        <v>53083</v>
      </c>
      <c r="B600" t="s">
        <v>1105</v>
      </c>
      <c r="C600" t="s">
        <v>248</v>
      </c>
      <c r="D600" t="s">
        <v>248</v>
      </c>
      <c r="G600" s="14"/>
      <c r="L600" s="17"/>
      <c r="M600" s="17"/>
    </row>
    <row r="601" spans="1:13">
      <c r="A601">
        <v>20370</v>
      </c>
      <c r="B601" t="s">
        <v>1106</v>
      </c>
      <c r="C601" t="s">
        <v>506</v>
      </c>
      <c r="D601" t="s">
        <v>267</v>
      </c>
      <c r="G601" s="14"/>
      <c r="L601" s="17"/>
      <c r="M601" s="17"/>
    </row>
    <row r="602" spans="1:13">
      <c r="A602">
        <v>20679</v>
      </c>
      <c r="B602" t="s">
        <v>1107</v>
      </c>
      <c r="C602" t="s">
        <v>463</v>
      </c>
      <c r="D602" t="s">
        <v>326</v>
      </c>
      <c r="G602" s="14"/>
      <c r="L602" s="17"/>
      <c r="M602" s="17"/>
    </row>
    <row r="603" spans="1:13">
      <c r="A603">
        <v>70020</v>
      </c>
      <c r="B603" t="s">
        <v>1108</v>
      </c>
      <c r="C603" t="s">
        <v>1109</v>
      </c>
      <c r="D603" t="s">
        <v>288</v>
      </c>
      <c r="G603" s="14"/>
      <c r="L603" s="17"/>
      <c r="M603" s="17"/>
    </row>
    <row r="604" spans="1:13">
      <c r="A604">
        <v>11416</v>
      </c>
      <c r="B604" t="s">
        <v>1110</v>
      </c>
      <c r="C604" t="s">
        <v>527</v>
      </c>
      <c r="D604" t="s">
        <v>293</v>
      </c>
      <c r="G604" s="14"/>
      <c r="L604" s="17"/>
      <c r="M604" s="17"/>
    </row>
    <row r="605" spans="1:13">
      <c r="A605">
        <v>20645</v>
      </c>
      <c r="B605" t="s">
        <v>1111</v>
      </c>
      <c r="C605" t="s">
        <v>1112</v>
      </c>
      <c r="D605" t="s">
        <v>326</v>
      </c>
      <c r="G605" s="14"/>
      <c r="L605" s="17"/>
      <c r="M605" s="17"/>
    </row>
    <row r="606" spans="1:13">
      <c r="A606">
        <v>53225</v>
      </c>
      <c r="B606" t="s">
        <v>1113</v>
      </c>
      <c r="C606" t="s">
        <v>354</v>
      </c>
      <c r="D606" t="s">
        <v>306</v>
      </c>
      <c r="G606" s="14"/>
      <c r="L606" s="17"/>
      <c r="M606" s="17"/>
    </row>
    <row r="607" spans="1:13">
      <c r="A607">
        <v>52990</v>
      </c>
      <c r="B607" t="s">
        <v>1114</v>
      </c>
      <c r="C607" t="s">
        <v>374</v>
      </c>
      <c r="D607" t="s">
        <v>306</v>
      </c>
      <c r="G607" s="14"/>
      <c r="L607" s="17"/>
      <c r="M607" s="17"/>
    </row>
    <row r="608" spans="1:13">
      <c r="A608">
        <v>10044</v>
      </c>
      <c r="B608" t="s">
        <v>1115</v>
      </c>
      <c r="C608" t="s">
        <v>461</v>
      </c>
      <c r="D608" t="s">
        <v>349</v>
      </c>
      <c r="G608" s="14"/>
      <c r="L608" s="17"/>
      <c r="M608" s="17"/>
    </row>
    <row r="609" spans="1:13">
      <c r="A609">
        <v>30083</v>
      </c>
      <c r="B609" t="s">
        <v>1116</v>
      </c>
      <c r="C609" t="s">
        <v>900</v>
      </c>
      <c r="D609" t="s">
        <v>262</v>
      </c>
      <c r="G609" s="14"/>
      <c r="L609" s="17"/>
      <c r="M609" s="17"/>
    </row>
    <row r="610" spans="1:13">
      <c r="A610">
        <v>20039</v>
      </c>
      <c r="B610" t="s">
        <v>1117</v>
      </c>
      <c r="C610" t="s">
        <v>506</v>
      </c>
      <c r="D610" t="s">
        <v>277</v>
      </c>
      <c r="G610" s="14"/>
      <c r="L610" s="17"/>
      <c r="M610" s="17"/>
    </row>
    <row r="611" spans="1:13">
      <c r="A611">
        <v>30084</v>
      </c>
      <c r="B611" t="s">
        <v>1118</v>
      </c>
      <c r="C611" t="s">
        <v>1032</v>
      </c>
      <c r="D611" t="s">
        <v>283</v>
      </c>
      <c r="G611" s="14"/>
      <c r="L611" s="17"/>
      <c r="M611" s="17"/>
    </row>
    <row r="612" spans="1:13">
      <c r="A612">
        <v>10045</v>
      </c>
      <c r="B612" t="s">
        <v>1119</v>
      </c>
      <c r="C612" t="s">
        <v>547</v>
      </c>
      <c r="D612" t="s">
        <v>293</v>
      </c>
      <c r="G612" s="14"/>
      <c r="L612" s="17"/>
      <c r="M612" s="17"/>
    </row>
    <row r="613" spans="1:13">
      <c r="A613">
        <v>52845</v>
      </c>
      <c r="B613" t="s">
        <v>1120</v>
      </c>
      <c r="C613" t="s">
        <v>306</v>
      </c>
      <c r="D613" t="s">
        <v>306</v>
      </c>
      <c r="G613" s="14"/>
      <c r="L613" s="17"/>
      <c r="M613" s="17"/>
    </row>
    <row r="614" spans="1:13">
      <c r="A614">
        <v>11206</v>
      </c>
      <c r="B614" t="s">
        <v>1121</v>
      </c>
      <c r="C614" t="s">
        <v>719</v>
      </c>
      <c r="D614" t="s">
        <v>293</v>
      </c>
      <c r="G614" s="14"/>
      <c r="L614" s="17"/>
      <c r="M614" s="17"/>
    </row>
    <row r="615" spans="1:13">
      <c r="A615">
        <v>20562</v>
      </c>
      <c r="B615" t="s">
        <v>1122</v>
      </c>
      <c r="C615" t="s">
        <v>506</v>
      </c>
      <c r="D615" t="s">
        <v>277</v>
      </c>
      <c r="G615" s="14"/>
      <c r="L615" s="17"/>
      <c r="M615" s="17"/>
    </row>
    <row r="616" spans="1:13">
      <c r="A616">
        <v>71479</v>
      </c>
      <c r="B616" t="s">
        <v>1123</v>
      </c>
      <c r="C616" t="s">
        <v>287</v>
      </c>
      <c r="D616" t="s">
        <v>288</v>
      </c>
      <c r="G616" s="14"/>
      <c r="L616" s="17"/>
      <c r="M616" s="17"/>
    </row>
    <row r="617" spans="1:13">
      <c r="A617">
        <v>33265</v>
      </c>
      <c r="B617" t="s">
        <v>1124</v>
      </c>
      <c r="C617" t="s">
        <v>389</v>
      </c>
      <c r="D617" t="s">
        <v>256</v>
      </c>
      <c r="G617" s="14"/>
      <c r="L617" s="17"/>
      <c r="M617" s="17"/>
    </row>
    <row r="618" spans="1:13">
      <c r="A618">
        <v>20323</v>
      </c>
      <c r="B618" t="s">
        <v>1125</v>
      </c>
      <c r="C618" t="s">
        <v>506</v>
      </c>
      <c r="D618" t="s">
        <v>277</v>
      </c>
      <c r="G618" s="14"/>
      <c r="L618" s="17"/>
      <c r="M618" s="17"/>
    </row>
    <row r="619" spans="1:13">
      <c r="A619">
        <v>30087</v>
      </c>
      <c r="B619" t="s">
        <v>1126</v>
      </c>
      <c r="C619" t="s">
        <v>498</v>
      </c>
      <c r="D619" t="s">
        <v>262</v>
      </c>
      <c r="G619" s="14"/>
      <c r="L619" s="17"/>
      <c r="M619" s="17"/>
    </row>
    <row r="620" spans="1:13">
      <c r="A620">
        <v>22248</v>
      </c>
      <c r="B620" t="s">
        <v>1127</v>
      </c>
      <c r="C620" t="s">
        <v>652</v>
      </c>
      <c r="D620" t="s">
        <v>349</v>
      </c>
      <c r="G620" s="14"/>
      <c r="L620" s="17"/>
      <c r="M620" s="17"/>
    </row>
    <row r="621" spans="1:13">
      <c r="A621">
        <v>71246</v>
      </c>
      <c r="B621" t="s">
        <v>1128</v>
      </c>
      <c r="C621" t="s">
        <v>760</v>
      </c>
      <c r="D621" t="s">
        <v>288</v>
      </c>
      <c r="G621" s="14"/>
      <c r="L621" s="17"/>
      <c r="M621" s="17"/>
    </row>
    <row r="622" spans="1:13">
      <c r="A622">
        <v>30086</v>
      </c>
      <c r="B622" t="s">
        <v>1129</v>
      </c>
      <c r="C622" t="s">
        <v>1032</v>
      </c>
      <c r="D622" t="s">
        <v>283</v>
      </c>
      <c r="G622" s="14"/>
      <c r="L622" s="17"/>
      <c r="M622" s="17"/>
    </row>
    <row r="623" spans="1:13">
      <c r="A623">
        <v>52994</v>
      </c>
      <c r="B623" t="s">
        <v>1130</v>
      </c>
      <c r="C623" t="s">
        <v>248</v>
      </c>
      <c r="D623" t="s">
        <v>248</v>
      </c>
      <c r="G623" s="14"/>
      <c r="L623" s="17"/>
      <c r="M623" s="17"/>
    </row>
    <row r="624" spans="1:13">
      <c r="A624">
        <v>50757</v>
      </c>
      <c r="B624" t="s">
        <v>1131</v>
      </c>
      <c r="C624" t="s">
        <v>374</v>
      </c>
      <c r="D624" t="s">
        <v>306</v>
      </c>
      <c r="G624" s="14"/>
      <c r="L624" s="17"/>
      <c r="M624" s="17"/>
    </row>
    <row r="625" spans="1:13">
      <c r="A625">
        <v>33266</v>
      </c>
      <c r="B625" t="s">
        <v>1132</v>
      </c>
      <c r="C625" t="s">
        <v>515</v>
      </c>
      <c r="D625" t="s">
        <v>378</v>
      </c>
      <c r="G625" s="14"/>
      <c r="L625" s="17"/>
      <c r="M625" s="17"/>
    </row>
    <row r="626" spans="1:13">
      <c r="A626">
        <v>10047</v>
      </c>
      <c r="B626" t="s">
        <v>1133</v>
      </c>
      <c r="C626" t="s">
        <v>704</v>
      </c>
      <c r="D626" t="s">
        <v>293</v>
      </c>
      <c r="G626" s="14"/>
      <c r="L626" s="17"/>
      <c r="M626" s="17"/>
    </row>
    <row r="627" spans="1:13">
      <c r="A627">
        <v>71419</v>
      </c>
      <c r="B627" t="s">
        <v>1134</v>
      </c>
      <c r="C627" t="s">
        <v>287</v>
      </c>
      <c r="D627" t="s">
        <v>288</v>
      </c>
      <c r="G627" s="14"/>
      <c r="L627" s="17"/>
      <c r="M627" s="17"/>
    </row>
    <row r="628" spans="1:13">
      <c r="A628">
        <v>50758</v>
      </c>
      <c r="B628" t="s">
        <v>1135</v>
      </c>
      <c r="C628" t="s">
        <v>337</v>
      </c>
      <c r="D628" t="s">
        <v>338</v>
      </c>
      <c r="G628" s="14"/>
      <c r="L628" s="17"/>
      <c r="M628" s="17"/>
    </row>
    <row r="629" spans="1:13">
      <c r="A629">
        <v>10048</v>
      </c>
      <c r="B629" t="s">
        <v>1136</v>
      </c>
      <c r="C629" t="s">
        <v>527</v>
      </c>
      <c r="D629" t="s">
        <v>293</v>
      </c>
      <c r="G629" s="14"/>
      <c r="L629" s="17"/>
      <c r="M629" s="17"/>
    </row>
    <row r="630" spans="1:13">
      <c r="A630">
        <v>20623</v>
      </c>
      <c r="B630" t="s">
        <v>1137</v>
      </c>
      <c r="C630" t="s">
        <v>438</v>
      </c>
      <c r="D630" t="s">
        <v>326</v>
      </c>
      <c r="G630" s="14"/>
      <c r="L630" s="17"/>
      <c r="M630" s="17"/>
    </row>
    <row r="631" spans="1:13">
      <c r="A631">
        <v>40145</v>
      </c>
      <c r="B631" t="s">
        <v>1138</v>
      </c>
      <c r="C631" t="s">
        <v>392</v>
      </c>
      <c r="D631" t="s">
        <v>393</v>
      </c>
      <c r="G631" s="14"/>
      <c r="L631" s="17"/>
      <c r="M631" s="17"/>
    </row>
    <row r="632" spans="1:13">
      <c r="A632">
        <v>33268</v>
      </c>
      <c r="B632" t="s">
        <v>1139</v>
      </c>
      <c r="C632" t="s">
        <v>1140</v>
      </c>
      <c r="D632" t="s">
        <v>256</v>
      </c>
      <c r="G632" s="14"/>
      <c r="L632" s="17"/>
      <c r="M632" s="17"/>
    </row>
    <row r="633" spans="1:13">
      <c r="A633">
        <v>41103</v>
      </c>
      <c r="B633" t="s">
        <v>1141</v>
      </c>
      <c r="C633" t="s">
        <v>883</v>
      </c>
      <c r="D633" t="s">
        <v>382</v>
      </c>
      <c r="G633" s="14"/>
      <c r="L633" s="17"/>
      <c r="M633" s="17"/>
    </row>
    <row r="634" spans="1:13">
      <c r="A634">
        <v>33269</v>
      </c>
      <c r="B634" t="s">
        <v>1142</v>
      </c>
      <c r="C634" t="s">
        <v>1140</v>
      </c>
      <c r="D634" t="s">
        <v>338</v>
      </c>
      <c r="G634" s="14"/>
      <c r="L634" s="17"/>
      <c r="M634" s="17"/>
    </row>
    <row r="635" spans="1:13">
      <c r="A635">
        <v>20414</v>
      </c>
      <c r="B635" t="s">
        <v>1143</v>
      </c>
      <c r="C635" t="s">
        <v>463</v>
      </c>
      <c r="D635" t="s">
        <v>267</v>
      </c>
      <c r="G635" s="14"/>
      <c r="L635" s="17"/>
      <c r="M635" s="17"/>
    </row>
    <row r="636" spans="1:13">
      <c r="A636">
        <v>30088</v>
      </c>
      <c r="B636" t="s">
        <v>1144</v>
      </c>
      <c r="C636" t="s">
        <v>1145</v>
      </c>
      <c r="D636" t="s">
        <v>256</v>
      </c>
      <c r="G636" s="14"/>
      <c r="L636" s="17"/>
      <c r="M636" s="17"/>
    </row>
    <row r="637" spans="1:13">
      <c r="A637">
        <v>41102</v>
      </c>
      <c r="B637" t="s">
        <v>1146</v>
      </c>
      <c r="C637" t="s">
        <v>414</v>
      </c>
      <c r="D637" t="s">
        <v>382</v>
      </c>
      <c r="G637" s="14"/>
      <c r="L637" s="17"/>
      <c r="M637" s="17"/>
    </row>
    <row r="638" spans="1:13">
      <c r="A638">
        <v>33270</v>
      </c>
      <c r="B638" t="s">
        <v>1147</v>
      </c>
      <c r="C638" t="s">
        <v>504</v>
      </c>
      <c r="D638" t="s">
        <v>321</v>
      </c>
      <c r="G638" s="14"/>
      <c r="L638" s="17"/>
      <c r="M638" s="17"/>
    </row>
    <row r="639" spans="1:13">
      <c r="A639">
        <v>33271</v>
      </c>
      <c r="B639" t="s">
        <v>1148</v>
      </c>
      <c r="C639" t="s">
        <v>255</v>
      </c>
      <c r="D639" t="s">
        <v>338</v>
      </c>
      <c r="G639" s="14"/>
      <c r="L639" s="17"/>
      <c r="M639" s="17"/>
    </row>
    <row r="640" spans="1:13">
      <c r="A640">
        <v>34896</v>
      </c>
      <c r="B640" t="s">
        <v>1149</v>
      </c>
      <c r="C640" t="s">
        <v>255</v>
      </c>
      <c r="D640" t="s">
        <v>338</v>
      </c>
      <c r="G640" s="14"/>
      <c r="L640" s="17"/>
      <c r="M640" s="17"/>
    </row>
    <row r="641" spans="1:13">
      <c r="A641">
        <v>30089</v>
      </c>
      <c r="B641" t="s">
        <v>1150</v>
      </c>
      <c r="C641" t="s">
        <v>665</v>
      </c>
      <c r="D641" t="s">
        <v>283</v>
      </c>
      <c r="G641" s="14"/>
      <c r="L641" s="17"/>
      <c r="M641" s="17"/>
    </row>
    <row r="642" spans="1:13">
      <c r="A642">
        <v>60047</v>
      </c>
      <c r="B642" t="s">
        <v>1151</v>
      </c>
      <c r="C642" t="s">
        <v>465</v>
      </c>
      <c r="D642" t="s">
        <v>432</v>
      </c>
      <c r="G642" s="14"/>
      <c r="L642" s="17"/>
      <c r="M642" s="17"/>
    </row>
    <row r="643" spans="1:13">
      <c r="A643">
        <v>50759</v>
      </c>
      <c r="B643" t="s">
        <v>1152</v>
      </c>
      <c r="C643" t="s">
        <v>354</v>
      </c>
      <c r="D643" t="s">
        <v>306</v>
      </c>
      <c r="G643" s="14"/>
      <c r="L643" s="17"/>
      <c r="M643" s="17"/>
    </row>
    <row r="644" spans="1:13">
      <c r="A644">
        <v>54784</v>
      </c>
      <c r="B644" t="s">
        <v>1153</v>
      </c>
      <c r="C644" t="s">
        <v>456</v>
      </c>
      <c r="D644" t="s">
        <v>306</v>
      </c>
      <c r="G644" s="14"/>
      <c r="L644" s="17"/>
      <c r="M644" s="17"/>
    </row>
    <row r="645" spans="1:13">
      <c r="A645">
        <v>53196</v>
      </c>
      <c r="B645" t="s">
        <v>1154</v>
      </c>
      <c r="C645" t="s">
        <v>306</v>
      </c>
      <c r="D645" t="s">
        <v>306</v>
      </c>
      <c r="G645" s="14"/>
      <c r="L645" s="17"/>
      <c r="M645" s="17"/>
    </row>
    <row r="646" spans="1:13">
      <c r="A646">
        <v>30090</v>
      </c>
      <c r="B646" t="s">
        <v>1155</v>
      </c>
      <c r="C646" t="s">
        <v>282</v>
      </c>
      <c r="D646" t="s">
        <v>283</v>
      </c>
      <c r="G646" s="14"/>
      <c r="L646" s="17"/>
      <c r="M646" s="17"/>
    </row>
    <row r="647" spans="1:13">
      <c r="A647">
        <v>50760</v>
      </c>
      <c r="B647" t="s">
        <v>1156</v>
      </c>
      <c r="C647" t="s">
        <v>306</v>
      </c>
      <c r="D647" t="s">
        <v>306</v>
      </c>
      <c r="G647" s="14"/>
      <c r="L647" s="17"/>
      <c r="M647" s="17"/>
    </row>
    <row r="648" spans="1:13">
      <c r="A648">
        <v>50761</v>
      </c>
      <c r="B648" t="s">
        <v>1157</v>
      </c>
      <c r="C648" t="s">
        <v>301</v>
      </c>
      <c r="D648" t="s">
        <v>302</v>
      </c>
      <c r="G648" s="14"/>
      <c r="L648" s="17"/>
      <c r="M648" s="17"/>
    </row>
    <row r="649" spans="1:13">
      <c r="A649">
        <v>50762</v>
      </c>
      <c r="B649" t="s">
        <v>1158</v>
      </c>
      <c r="C649" t="s">
        <v>306</v>
      </c>
      <c r="D649" t="s">
        <v>306</v>
      </c>
      <c r="G649" s="14"/>
      <c r="L649" s="17"/>
      <c r="M649" s="17"/>
    </row>
    <row r="650" spans="1:13">
      <c r="A650">
        <v>30091</v>
      </c>
      <c r="B650" t="s">
        <v>1159</v>
      </c>
      <c r="C650" t="s">
        <v>498</v>
      </c>
      <c r="D650" t="s">
        <v>262</v>
      </c>
      <c r="G650" s="14"/>
      <c r="L650" s="17"/>
      <c r="M650" s="17"/>
    </row>
    <row r="651" spans="1:13">
      <c r="A651">
        <v>33205</v>
      </c>
      <c r="B651" t="s">
        <v>1160</v>
      </c>
      <c r="C651" t="s">
        <v>498</v>
      </c>
      <c r="D651" t="s">
        <v>262</v>
      </c>
      <c r="G651" s="14"/>
      <c r="L651" s="17"/>
      <c r="M651" s="17"/>
    </row>
    <row r="652" spans="1:13">
      <c r="A652">
        <v>71403</v>
      </c>
      <c r="B652" t="s">
        <v>1161</v>
      </c>
      <c r="C652" t="s">
        <v>287</v>
      </c>
      <c r="D652" t="s">
        <v>288</v>
      </c>
      <c r="G652" s="14"/>
      <c r="L652" s="17"/>
      <c r="M652" s="17"/>
    </row>
    <row r="653" spans="1:13">
      <c r="A653">
        <v>30093</v>
      </c>
      <c r="B653" t="s">
        <v>1162</v>
      </c>
      <c r="C653" t="s">
        <v>381</v>
      </c>
      <c r="D653" t="s">
        <v>382</v>
      </c>
      <c r="G653" s="14"/>
      <c r="L653" s="17"/>
      <c r="M653" s="17"/>
    </row>
    <row r="654" spans="1:13">
      <c r="A654">
        <v>53282</v>
      </c>
      <c r="B654" t="s">
        <v>1163</v>
      </c>
      <c r="C654" t="s">
        <v>248</v>
      </c>
      <c r="D654" t="s">
        <v>248</v>
      </c>
      <c r="G654" s="14"/>
      <c r="L654" s="17"/>
      <c r="M654" s="17"/>
    </row>
    <row r="655" spans="1:13">
      <c r="A655">
        <v>71407</v>
      </c>
      <c r="B655" t="s">
        <v>1164</v>
      </c>
      <c r="C655" t="s">
        <v>287</v>
      </c>
      <c r="D655" t="s">
        <v>288</v>
      </c>
      <c r="G655" s="14"/>
      <c r="L655" s="17"/>
      <c r="M655" s="17"/>
    </row>
    <row r="656" spans="1:13">
      <c r="A656">
        <v>41101</v>
      </c>
      <c r="B656" t="s">
        <v>1165</v>
      </c>
      <c r="C656" t="s">
        <v>1166</v>
      </c>
      <c r="D656" t="s">
        <v>382</v>
      </c>
      <c r="G656" s="14"/>
      <c r="L656" s="17"/>
      <c r="M656" s="17"/>
    </row>
    <row r="657" spans="1:13">
      <c r="A657">
        <v>50763</v>
      </c>
      <c r="B657" t="s">
        <v>1167</v>
      </c>
      <c r="C657" t="s">
        <v>337</v>
      </c>
      <c r="D657" t="s">
        <v>338</v>
      </c>
      <c r="G657" s="14"/>
      <c r="L657" s="17"/>
      <c r="M657" s="17"/>
    </row>
    <row r="658" spans="1:13">
      <c r="A658">
        <v>10049</v>
      </c>
      <c r="B658" t="s">
        <v>1168</v>
      </c>
      <c r="C658" t="s">
        <v>816</v>
      </c>
      <c r="D658" t="s">
        <v>293</v>
      </c>
      <c r="G658" s="14"/>
      <c r="L658" s="17"/>
      <c r="M658" s="17"/>
    </row>
    <row r="659" spans="1:13">
      <c r="A659">
        <v>33272</v>
      </c>
      <c r="B659" t="s">
        <v>1169</v>
      </c>
      <c r="C659" t="s">
        <v>255</v>
      </c>
      <c r="D659" t="s">
        <v>338</v>
      </c>
      <c r="G659" s="14"/>
      <c r="L659" s="17"/>
      <c r="M659" s="17"/>
    </row>
    <row r="660" spans="1:13">
      <c r="A660">
        <v>34995</v>
      </c>
      <c r="B660" t="s">
        <v>1170</v>
      </c>
      <c r="C660" t="s">
        <v>538</v>
      </c>
      <c r="D660" t="s">
        <v>539</v>
      </c>
      <c r="G660" s="14"/>
      <c r="L660" s="17"/>
      <c r="M660" s="17"/>
    </row>
    <row r="661" spans="1:13">
      <c r="A661">
        <v>50764</v>
      </c>
      <c r="B661" t="s">
        <v>1171</v>
      </c>
      <c r="C661" t="s">
        <v>248</v>
      </c>
      <c r="D661" t="s">
        <v>248</v>
      </c>
      <c r="G661" s="14"/>
      <c r="L661" s="17"/>
      <c r="M661" s="17"/>
    </row>
    <row r="662" spans="1:13">
      <c r="A662">
        <v>10050</v>
      </c>
      <c r="B662" t="s">
        <v>1172</v>
      </c>
      <c r="C662" t="s">
        <v>1056</v>
      </c>
      <c r="D662" t="s">
        <v>293</v>
      </c>
      <c r="G662" s="14"/>
      <c r="L662" s="17"/>
      <c r="M662" s="17"/>
    </row>
    <row r="663" spans="1:13">
      <c r="A663">
        <v>60283</v>
      </c>
      <c r="B663" t="s">
        <v>1173</v>
      </c>
      <c r="C663" t="s">
        <v>564</v>
      </c>
      <c r="D663" t="s">
        <v>432</v>
      </c>
      <c r="G663" s="14"/>
      <c r="L663" s="17"/>
      <c r="M663" s="17"/>
    </row>
    <row r="664" spans="1:13">
      <c r="A664">
        <v>22008</v>
      </c>
      <c r="B664" t="s">
        <v>1174</v>
      </c>
      <c r="C664" t="s">
        <v>843</v>
      </c>
      <c r="D664" t="s">
        <v>267</v>
      </c>
      <c r="G664" s="14"/>
      <c r="L664" s="17"/>
      <c r="M664" s="17"/>
    </row>
    <row r="665" spans="1:13">
      <c r="A665">
        <v>10051</v>
      </c>
      <c r="B665" t="s">
        <v>1175</v>
      </c>
      <c r="C665" t="s">
        <v>1176</v>
      </c>
      <c r="D665" t="s">
        <v>293</v>
      </c>
      <c r="G665" s="14"/>
      <c r="L665" s="17"/>
      <c r="M665" s="17"/>
    </row>
    <row r="666" spans="1:13">
      <c r="A666">
        <v>41100</v>
      </c>
      <c r="B666" t="s">
        <v>1177</v>
      </c>
      <c r="C666" t="s">
        <v>1178</v>
      </c>
      <c r="D666" t="s">
        <v>272</v>
      </c>
      <c r="G666" s="14"/>
      <c r="L666" s="17"/>
      <c r="M666" s="17"/>
    </row>
    <row r="667" spans="1:13">
      <c r="A667">
        <v>11130</v>
      </c>
      <c r="B667" t="s">
        <v>1179</v>
      </c>
      <c r="C667" t="s">
        <v>719</v>
      </c>
      <c r="D667" t="s">
        <v>293</v>
      </c>
      <c r="G667" s="14"/>
      <c r="L667" s="17"/>
      <c r="M667" s="17"/>
    </row>
    <row r="668" spans="1:13">
      <c r="A668">
        <v>71344</v>
      </c>
      <c r="B668" t="s">
        <v>1180</v>
      </c>
      <c r="C668" t="s">
        <v>1181</v>
      </c>
      <c r="D668" t="s">
        <v>288</v>
      </c>
      <c r="G668" s="14"/>
      <c r="L668" s="17"/>
      <c r="M668" s="17"/>
    </row>
    <row r="669" spans="1:13">
      <c r="A669">
        <v>30094</v>
      </c>
      <c r="B669" t="s">
        <v>1182</v>
      </c>
      <c r="C669" t="s">
        <v>283</v>
      </c>
      <c r="D669" t="s">
        <v>283</v>
      </c>
      <c r="G669" s="14"/>
      <c r="L669" s="17"/>
      <c r="M669" s="17"/>
    </row>
    <row r="670" spans="1:13">
      <c r="A670">
        <v>22250</v>
      </c>
      <c r="B670" t="s">
        <v>1183</v>
      </c>
      <c r="C670" t="s">
        <v>652</v>
      </c>
      <c r="D670" t="s">
        <v>349</v>
      </c>
      <c r="G670" s="14"/>
      <c r="L670" s="17"/>
      <c r="M670" s="17"/>
    </row>
    <row r="671" spans="1:13">
      <c r="A671">
        <v>20615</v>
      </c>
      <c r="B671" t="s">
        <v>1184</v>
      </c>
      <c r="C671" t="s">
        <v>463</v>
      </c>
      <c r="D671" t="s">
        <v>326</v>
      </c>
      <c r="G671" s="14"/>
      <c r="L671" s="17"/>
      <c r="M671" s="17"/>
    </row>
    <row r="672" spans="1:13">
      <c r="A672">
        <v>30095</v>
      </c>
      <c r="B672" t="s">
        <v>1185</v>
      </c>
      <c r="C672" t="s">
        <v>498</v>
      </c>
      <c r="D672" t="s">
        <v>262</v>
      </c>
      <c r="G672" s="14"/>
      <c r="L672" s="17"/>
      <c r="M672" s="17"/>
    </row>
    <row r="673" spans="1:13">
      <c r="A673">
        <v>10052</v>
      </c>
      <c r="B673" t="s">
        <v>1186</v>
      </c>
      <c r="C673" t="s">
        <v>704</v>
      </c>
      <c r="D673" t="s">
        <v>293</v>
      </c>
      <c r="G673" s="14"/>
      <c r="L673" s="17"/>
      <c r="M673" s="17"/>
    </row>
    <row r="674" spans="1:13">
      <c r="A674">
        <v>50765</v>
      </c>
      <c r="B674" t="s">
        <v>1187</v>
      </c>
      <c r="C674" t="s">
        <v>354</v>
      </c>
      <c r="D674" t="s">
        <v>302</v>
      </c>
      <c r="G674" s="14"/>
      <c r="L674" s="17"/>
      <c r="M674" s="17"/>
    </row>
    <row r="675" spans="1:13">
      <c r="A675">
        <v>41099</v>
      </c>
      <c r="B675" t="s">
        <v>1188</v>
      </c>
      <c r="C675" t="s">
        <v>1189</v>
      </c>
      <c r="D675" t="s">
        <v>393</v>
      </c>
      <c r="G675" s="14"/>
      <c r="L675" s="17"/>
      <c r="M675" s="17"/>
    </row>
    <row r="676" spans="1:13">
      <c r="A676">
        <v>70025</v>
      </c>
      <c r="B676" t="s">
        <v>1190</v>
      </c>
      <c r="C676" t="s">
        <v>588</v>
      </c>
      <c r="D676" t="s">
        <v>288</v>
      </c>
      <c r="G676" s="14"/>
      <c r="L676" s="17"/>
      <c r="M676" s="17"/>
    </row>
    <row r="677" spans="1:13">
      <c r="A677">
        <v>70027</v>
      </c>
      <c r="B677" t="s">
        <v>1191</v>
      </c>
      <c r="C677" t="s">
        <v>588</v>
      </c>
      <c r="D677" t="s">
        <v>288</v>
      </c>
      <c r="G677" s="14"/>
      <c r="L677" s="17"/>
      <c r="M677" s="17"/>
    </row>
    <row r="678" spans="1:13">
      <c r="A678">
        <v>70028</v>
      </c>
      <c r="B678" t="s">
        <v>1192</v>
      </c>
      <c r="C678" t="s">
        <v>1181</v>
      </c>
      <c r="D678" t="s">
        <v>288</v>
      </c>
      <c r="G678" s="14"/>
      <c r="L678" s="17"/>
      <c r="M678" s="17"/>
    </row>
    <row r="679" spans="1:13">
      <c r="A679">
        <v>70029</v>
      </c>
      <c r="B679" t="s">
        <v>1193</v>
      </c>
      <c r="C679" t="s">
        <v>472</v>
      </c>
      <c r="D679" t="s">
        <v>288</v>
      </c>
      <c r="G679" s="14"/>
      <c r="L679" s="17"/>
      <c r="M679" s="17"/>
    </row>
    <row r="680" spans="1:13">
      <c r="A680">
        <v>41098</v>
      </c>
      <c r="B680" t="s">
        <v>1194</v>
      </c>
      <c r="C680" t="s">
        <v>883</v>
      </c>
      <c r="D680" t="s">
        <v>393</v>
      </c>
      <c r="G680" s="14"/>
      <c r="L680" s="17"/>
      <c r="M680" s="17"/>
    </row>
    <row r="681" spans="1:13">
      <c r="A681">
        <v>50766</v>
      </c>
      <c r="B681" t="s">
        <v>1195</v>
      </c>
      <c r="C681" t="s">
        <v>374</v>
      </c>
      <c r="D681" t="s">
        <v>306</v>
      </c>
      <c r="G681" s="14"/>
      <c r="L681" s="17"/>
      <c r="M681" s="17"/>
    </row>
    <row r="682" spans="1:13">
      <c r="A682">
        <v>50767</v>
      </c>
      <c r="B682" t="s">
        <v>1196</v>
      </c>
      <c r="C682" t="s">
        <v>374</v>
      </c>
      <c r="D682" t="s">
        <v>306</v>
      </c>
      <c r="G682" s="14"/>
      <c r="L682" s="17"/>
      <c r="M682" s="17"/>
    </row>
    <row r="683" spans="1:13">
      <c r="A683">
        <v>50768</v>
      </c>
      <c r="B683" t="s">
        <v>1197</v>
      </c>
      <c r="C683" t="s">
        <v>374</v>
      </c>
      <c r="D683" t="s">
        <v>306</v>
      </c>
      <c r="G683" s="14"/>
      <c r="L683" s="17"/>
      <c r="M683" s="17"/>
    </row>
    <row r="684" spans="1:13">
      <c r="A684">
        <v>30098</v>
      </c>
      <c r="B684" t="s">
        <v>1198</v>
      </c>
      <c r="C684" t="s">
        <v>498</v>
      </c>
      <c r="D684" t="s">
        <v>262</v>
      </c>
      <c r="G684" s="14"/>
      <c r="L684" s="17"/>
      <c r="M684" s="17"/>
    </row>
    <row r="685" spans="1:13">
      <c r="A685">
        <v>50769</v>
      </c>
      <c r="B685" t="s">
        <v>1199</v>
      </c>
      <c r="C685" t="s">
        <v>306</v>
      </c>
      <c r="D685" t="s">
        <v>306</v>
      </c>
      <c r="G685" s="14"/>
      <c r="L685" s="17"/>
      <c r="M685" s="17"/>
    </row>
    <row r="686" spans="1:13">
      <c r="A686">
        <v>41097</v>
      </c>
      <c r="B686" t="s">
        <v>1200</v>
      </c>
      <c r="C686" t="s">
        <v>672</v>
      </c>
      <c r="D686" t="s">
        <v>272</v>
      </c>
      <c r="G686" s="14"/>
      <c r="L686" s="17"/>
      <c r="M686" s="17"/>
    </row>
    <row r="687" spans="1:13">
      <c r="A687">
        <v>20384</v>
      </c>
      <c r="B687" t="s">
        <v>1201</v>
      </c>
      <c r="C687" t="s">
        <v>463</v>
      </c>
      <c r="D687" t="s">
        <v>267</v>
      </c>
      <c r="G687" s="14"/>
      <c r="L687" s="17"/>
      <c r="M687" s="17"/>
    </row>
    <row r="688" spans="1:13">
      <c r="A688">
        <v>50770</v>
      </c>
      <c r="B688" t="s">
        <v>1202</v>
      </c>
      <c r="C688" t="s">
        <v>248</v>
      </c>
      <c r="D688" t="s">
        <v>248</v>
      </c>
      <c r="G688" s="14"/>
      <c r="L688" s="17"/>
      <c r="M688" s="17"/>
    </row>
    <row r="689" spans="1:13">
      <c r="A689">
        <v>70908</v>
      </c>
      <c r="B689" t="s">
        <v>1203</v>
      </c>
      <c r="C689" t="s">
        <v>1181</v>
      </c>
      <c r="D689" t="s">
        <v>288</v>
      </c>
      <c r="G689" s="14"/>
      <c r="L689" s="17"/>
      <c r="M689" s="17"/>
    </row>
    <row r="690" spans="1:13">
      <c r="A690">
        <v>50771</v>
      </c>
      <c r="B690" t="s">
        <v>1204</v>
      </c>
      <c r="C690" t="s">
        <v>301</v>
      </c>
      <c r="D690" t="s">
        <v>302</v>
      </c>
      <c r="G690" s="14"/>
      <c r="L690" s="17"/>
      <c r="M690" s="17"/>
    </row>
    <row r="691" spans="1:13">
      <c r="A691">
        <v>60284</v>
      </c>
      <c r="B691" t="s">
        <v>1205</v>
      </c>
      <c r="C691" t="s">
        <v>431</v>
      </c>
      <c r="D691" t="s">
        <v>432</v>
      </c>
      <c r="G691" s="14"/>
      <c r="L691" s="17"/>
      <c r="M691" s="17"/>
    </row>
    <row r="692" spans="1:13">
      <c r="A692">
        <v>20704</v>
      </c>
      <c r="B692" t="s">
        <v>1206</v>
      </c>
      <c r="C692" t="s">
        <v>1207</v>
      </c>
      <c r="D692" t="s">
        <v>326</v>
      </c>
      <c r="G692" s="14"/>
      <c r="L692" s="17"/>
      <c r="M692" s="17"/>
    </row>
    <row r="693" spans="1:13">
      <c r="A693">
        <v>70030</v>
      </c>
      <c r="B693" t="s">
        <v>1208</v>
      </c>
      <c r="C693" t="s">
        <v>588</v>
      </c>
      <c r="D693" t="s">
        <v>288</v>
      </c>
      <c r="G693" s="14"/>
      <c r="L693" s="17"/>
      <c r="M693" s="17"/>
    </row>
    <row r="694" spans="1:13">
      <c r="A694">
        <v>35974</v>
      </c>
      <c r="B694" t="s">
        <v>1209</v>
      </c>
      <c r="C694" t="s">
        <v>1011</v>
      </c>
      <c r="D694" t="s">
        <v>283</v>
      </c>
      <c r="G694" s="14"/>
      <c r="L694" s="17"/>
      <c r="M694" s="17"/>
    </row>
    <row r="695" spans="1:13">
      <c r="A695">
        <v>41096</v>
      </c>
      <c r="B695" t="s">
        <v>1210</v>
      </c>
      <c r="C695" t="s">
        <v>297</v>
      </c>
      <c r="D695" t="s">
        <v>272</v>
      </c>
      <c r="G695" s="14"/>
      <c r="L695" s="17"/>
      <c r="M695" s="17"/>
    </row>
    <row r="696" spans="1:13">
      <c r="A696">
        <v>41433</v>
      </c>
      <c r="B696" t="s">
        <v>1211</v>
      </c>
      <c r="C696" t="s">
        <v>454</v>
      </c>
      <c r="D696" t="s">
        <v>272</v>
      </c>
      <c r="G696" s="14"/>
      <c r="L696" s="17"/>
      <c r="M696" s="17"/>
    </row>
    <row r="697" spans="1:13">
      <c r="A697">
        <v>22251</v>
      </c>
      <c r="B697" t="s">
        <v>1212</v>
      </c>
      <c r="C697" t="s">
        <v>1044</v>
      </c>
      <c r="D697" t="s">
        <v>349</v>
      </c>
      <c r="G697" s="14"/>
      <c r="L697" s="17"/>
      <c r="M697" s="17"/>
    </row>
    <row r="698" spans="1:13">
      <c r="A698">
        <v>60295</v>
      </c>
      <c r="B698" t="s">
        <v>1213</v>
      </c>
      <c r="C698" t="s">
        <v>431</v>
      </c>
      <c r="D698" t="s">
        <v>432</v>
      </c>
      <c r="G698" s="14"/>
      <c r="L698" s="17"/>
      <c r="M698" s="17"/>
    </row>
    <row r="699" spans="1:13">
      <c r="A699">
        <v>41095</v>
      </c>
      <c r="B699" t="s">
        <v>1214</v>
      </c>
      <c r="C699" t="s">
        <v>434</v>
      </c>
      <c r="D699" t="s">
        <v>272</v>
      </c>
      <c r="G699" s="14"/>
      <c r="L699" s="17"/>
      <c r="M699" s="17"/>
    </row>
    <row r="700" spans="1:13">
      <c r="A700">
        <v>30482</v>
      </c>
      <c r="B700" t="s">
        <v>1215</v>
      </c>
      <c r="C700" t="s">
        <v>422</v>
      </c>
      <c r="D700" t="s">
        <v>262</v>
      </c>
      <c r="G700" s="14"/>
      <c r="L700" s="17"/>
      <c r="M700" s="17"/>
    </row>
    <row r="701" spans="1:13">
      <c r="A701">
        <v>50772</v>
      </c>
      <c r="B701" t="s">
        <v>1216</v>
      </c>
      <c r="C701" t="s">
        <v>306</v>
      </c>
      <c r="D701" t="s">
        <v>306</v>
      </c>
      <c r="G701" s="14"/>
      <c r="L701" s="17"/>
      <c r="M701" s="17"/>
    </row>
    <row r="702" spans="1:13">
      <c r="A702">
        <v>30100</v>
      </c>
      <c r="B702" t="s">
        <v>1217</v>
      </c>
      <c r="C702" t="s">
        <v>665</v>
      </c>
      <c r="D702" t="s">
        <v>283</v>
      </c>
      <c r="G702" s="14"/>
      <c r="L702" s="17"/>
      <c r="M702" s="17"/>
    </row>
    <row r="703" spans="1:13">
      <c r="A703">
        <v>10053</v>
      </c>
      <c r="B703" t="s">
        <v>1218</v>
      </c>
      <c r="C703" t="s">
        <v>1219</v>
      </c>
      <c r="D703" t="s">
        <v>293</v>
      </c>
      <c r="G703" s="14"/>
      <c r="L703" s="17"/>
      <c r="M703" s="17"/>
    </row>
    <row r="704" spans="1:13">
      <c r="A704">
        <v>30101</v>
      </c>
      <c r="B704" t="s">
        <v>1220</v>
      </c>
      <c r="C704" t="s">
        <v>282</v>
      </c>
      <c r="D704" t="s">
        <v>283</v>
      </c>
      <c r="G704" s="14"/>
      <c r="L704" s="17"/>
      <c r="M704" s="17"/>
    </row>
    <row r="705" spans="1:13">
      <c r="A705">
        <v>50773</v>
      </c>
      <c r="B705" t="s">
        <v>1221</v>
      </c>
      <c r="C705" t="s">
        <v>337</v>
      </c>
      <c r="D705" t="s">
        <v>338</v>
      </c>
      <c r="G705" s="14"/>
      <c r="L705" s="17"/>
      <c r="M705" s="17"/>
    </row>
    <row r="706" spans="1:13">
      <c r="A706">
        <v>33273</v>
      </c>
      <c r="B706" t="s">
        <v>1222</v>
      </c>
      <c r="C706" t="s">
        <v>569</v>
      </c>
      <c r="D706" t="s">
        <v>378</v>
      </c>
      <c r="G706" s="14"/>
      <c r="L706" s="17"/>
      <c r="M706" s="17"/>
    </row>
    <row r="707" spans="1:13">
      <c r="A707">
        <v>30102</v>
      </c>
      <c r="B707" t="s">
        <v>1223</v>
      </c>
      <c r="C707" t="s">
        <v>770</v>
      </c>
      <c r="D707" t="s">
        <v>256</v>
      </c>
      <c r="G707" s="14"/>
      <c r="L707" s="17"/>
      <c r="M707" s="17"/>
    </row>
    <row r="708" spans="1:13">
      <c r="A708">
        <v>50774</v>
      </c>
      <c r="B708" t="s">
        <v>1224</v>
      </c>
      <c r="C708" t="s">
        <v>354</v>
      </c>
      <c r="D708" t="s">
        <v>302</v>
      </c>
      <c r="G708" s="14"/>
      <c r="L708" s="17"/>
      <c r="M708" s="17"/>
    </row>
    <row r="709" spans="1:13">
      <c r="A709">
        <v>41094</v>
      </c>
      <c r="B709" t="s">
        <v>1225</v>
      </c>
      <c r="C709" t="s">
        <v>454</v>
      </c>
      <c r="D709" t="s">
        <v>272</v>
      </c>
      <c r="G709" s="14"/>
      <c r="L709" s="17"/>
      <c r="M709" s="17"/>
    </row>
    <row r="710" spans="1:13">
      <c r="A710">
        <v>30103</v>
      </c>
      <c r="B710" t="s">
        <v>1226</v>
      </c>
      <c r="C710" t="s">
        <v>642</v>
      </c>
      <c r="D710" t="s">
        <v>262</v>
      </c>
      <c r="G710" s="14"/>
      <c r="L710" s="17"/>
      <c r="M710" s="17"/>
    </row>
    <row r="711" spans="1:13">
      <c r="A711">
        <v>33274</v>
      </c>
      <c r="B711" t="s">
        <v>1227</v>
      </c>
      <c r="C711" t="s">
        <v>518</v>
      </c>
      <c r="D711" t="s">
        <v>256</v>
      </c>
      <c r="G711" s="14"/>
      <c r="L711" s="17"/>
      <c r="M711" s="17"/>
    </row>
    <row r="712" spans="1:13">
      <c r="A712">
        <v>10054</v>
      </c>
      <c r="B712" t="s">
        <v>1228</v>
      </c>
      <c r="C712" t="s">
        <v>1176</v>
      </c>
      <c r="D712" t="s">
        <v>293</v>
      </c>
      <c r="G712" s="14"/>
      <c r="L712" s="17"/>
      <c r="M712" s="17"/>
    </row>
    <row r="713" spans="1:13">
      <c r="A713">
        <v>50775</v>
      </c>
      <c r="B713" t="s">
        <v>1229</v>
      </c>
      <c r="C713" t="s">
        <v>306</v>
      </c>
      <c r="D713" t="s">
        <v>306</v>
      </c>
      <c r="G713" s="14"/>
      <c r="L713" s="17"/>
      <c r="M713" s="17"/>
    </row>
    <row r="714" spans="1:13">
      <c r="A714">
        <v>50776</v>
      </c>
      <c r="B714" t="s">
        <v>1230</v>
      </c>
      <c r="C714" t="s">
        <v>306</v>
      </c>
      <c r="D714" t="s">
        <v>306</v>
      </c>
      <c r="G714" s="14"/>
      <c r="L714" s="17"/>
      <c r="M714" s="17"/>
    </row>
    <row r="715" spans="1:13">
      <c r="A715">
        <v>50777</v>
      </c>
      <c r="B715" t="s">
        <v>1231</v>
      </c>
      <c r="C715" t="s">
        <v>354</v>
      </c>
      <c r="D715" t="s">
        <v>302</v>
      </c>
      <c r="G715" s="14"/>
      <c r="L715" s="17"/>
      <c r="M715" s="17"/>
    </row>
    <row r="716" spans="1:13">
      <c r="A716">
        <v>11292</v>
      </c>
      <c r="B716" t="s">
        <v>1232</v>
      </c>
      <c r="C716" t="s">
        <v>624</v>
      </c>
      <c r="D716" t="s">
        <v>349</v>
      </c>
      <c r="G716" s="14"/>
      <c r="L716" s="17"/>
      <c r="M716" s="17"/>
    </row>
    <row r="717" spans="1:13">
      <c r="A717">
        <v>41213</v>
      </c>
      <c r="B717" t="s">
        <v>1233</v>
      </c>
      <c r="C717" t="s">
        <v>1234</v>
      </c>
      <c r="D717" t="s">
        <v>272</v>
      </c>
      <c r="G717" s="14"/>
      <c r="L717" s="17"/>
      <c r="M717" s="17"/>
    </row>
    <row r="718" spans="1:13">
      <c r="A718">
        <v>34694</v>
      </c>
      <c r="B718" t="s">
        <v>1235</v>
      </c>
      <c r="C718" t="s">
        <v>444</v>
      </c>
      <c r="D718" t="s">
        <v>256</v>
      </c>
      <c r="G718" s="14"/>
      <c r="L718" s="17"/>
      <c r="M718" s="17"/>
    </row>
    <row r="719" spans="1:13">
      <c r="A719">
        <v>23060</v>
      </c>
      <c r="B719" t="s">
        <v>1236</v>
      </c>
      <c r="C719" t="s">
        <v>428</v>
      </c>
      <c r="D719" t="s">
        <v>326</v>
      </c>
      <c r="G719" s="14"/>
      <c r="L719" s="17"/>
      <c r="M719" s="17"/>
    </row>
    <row r="720" spans="1:13">
      <c r="A720">
        <v>10055</v>
      </c>
      <c r="B720" t="s">
        <v>1237</v>
      </c>
      <c r="C720" t="s">
        <v>719</v>
      </c>
      <c r="D720" t="s">
        <v>293</v>
      </c>
      <c r="G720" s="14"/>
      <c r="L720" s="17"/>
      <c r="M720" s="17"/>
    </row>
    <row r="721" spans="1:13">
      <c r="A721">
        <v>50778</v>
      </c>
      <c r="B721" t="s">
        <v>1238</v>
      </c>
      <c r="C721" t="s">
        <v>248</v>
      </c>
      <c r="D721" t="s">
        <v>302</v>
      </c>
      <c r="G721" s="14"/>
      <c r="L721" s="17"/>
      <c r="M721" s="17"/>
    </row>
    <row r="722" spans="1:13">
      <c r="A722">
        <v>11470</v>
      </c>
      <c r="B722" t="s">
        <v>1239</v>
      </c>
      <c r="C722" t="s">
        <v>1240</v>
      </c>
      <c r="D722" t="s">
        <v>349</v>
      </c>
      <c r="G722" s="14"/>
      <c r="L722" s="17"/>
      <c r="M722" s="17"/>
    </row>
    <row r="723" spans="1:13">
      <c r="A723">
        <v>52978</v>
      </c>
      <c r="B723" t="s">
        <v>1241</v>
      </c>
      <c r="C723" t="s">
        <v>306</v>
      </c>
      <c r="D723" t="s">
        <v>306</v>
      </c>
      <c r="G723" s="14"/>
      <c r="L723" s="17"/>
      <c r="M723" s="17"/>
    </row>
    <row r="724" spans="1:13">
      <c r="A724">
        <v>10056</v>
      </c>
      <c r="B724" t="s">
        <v>1242</v>
      </c>
      <c r="C724" t="s">
        <v>1243</v>
      </c>
      <c r="D724" t="s">
        <v>293</v>
      </c>
      <c r="G724" s="14"/>
      <c r="L724" s="17"/>
      <c r="M724" s="17"/>
    </row>
    <row r="725" spans="1:13">
      <c r="A725">
        <v>70032</v>
      </c>
      <c r="B725" t="s">
        <v>1244</v>
      </c>
      <c r="C725" t="s">
        <v>1245</v>
      </c>
      <c r="D725" t="s">
        <v>288</v>
      </c>
      <c r="G725" s="14"/>
      <c r="L725" s="17"/>
      <c r="M725" s="17"/>
    </row>
    <row r="726" spans="1:13">
      <c r="A726">
        <v>33275</v>
      </c>
      <c r="B726" t="s">
        <v>1246</v>
      </c>
      <c r="C726" t="s">
        <v>561</v>
      </c>
      <c r="D726" t="s">
        <v>321</v>
      </c>
      <c r="G726" s="14"/>
      <c r="L726" s="17"/>
      <c r="M726" s="17"/>
    </row>
    <row r="727" spans="1:13">
      <c r="A727">
        <v>33276</v>
      </c>
      <c r="B727" t="s">
        <v>1247</v>
      </c>
      <c r="C727" t="s">
        <v>255</v>
      </c>
      <c r="D727" t="s">
        <v>338</v>
      </c>
      <c r="G727" s="14"/>
      <c r="L727" s="17"/>
      <c r="M727" s="17"/>
    </row>
    <row r="728" spans="1:13">
      <c r="A728">
        <v>33277</v>
      </c>
      <c r="B728" t="s">
        <v>1248</v>
      </c>
      <c r="C728" t="s">
        <v>650</v>
      </c>
      <c r="D728" t="s">
        <v>321</v>
      </c>
      <c r="G728" s="14"/>
      <c r="L728" s="17"/>
      <c r="M728" s="17"/>
    </row>
    <row r="729" spans="1:13">
      <c r="A729">
        <v>50779</v>
      </c>
      <c r="B729" t="s">
        <v>1249</v>
      </c>
      <c r="C729" t="s">
        <v>248</v>
      </c>
      <c r="D729" t="s">
        <v>248</v>
      </c>
      <c r="G729" s="14"/>
      <c r="L729" s="17"/>
      <c r="M729" s="17"/>
    </row>
    <row r="730" spans="1:13">
      <c r="A730">
        <v>30104</v>
      </c>
      <c r="B730" t="s">
        <v>1250</v>
      </c>
      <c r="C730" t="s">
        <v>498</v>
      </c>
      <c r="D730" t="s">
        <v>262</v>
      </c>
      <c r="G730" s="14"/>
      <c r="L730" s="17"/>
      <c r="M730" s="17"/>
    </row>
    <row r="731" spans="1:13">
      <c r="A731">
        <v>20069</v>
      </c>
      <c r="B731" t="s">
        <v>1251</v>
      </c>
      <c r="C731" t="s">
        <v>1252</v>
      </c>
      <c r="D731" t="s">
        <v>277</v>
      </c>
      <c r="G731" s="14"/>
      <c r="L731" s="17"/>
      <c r="M731" s="17"/>
    </row>
    <row r="732" spans="1:13">
      <c r="A732">
        <v>33278</v>
      </c>
      <c r="B732" t="s">
        <v>1253</v>
      </c>
      <c r="C732" t="s">
        <v>659</v>
      </c>
      <c r="D732" t="s">
        <v>378</v>
      </c>
      <c r="G732" s="14"/>
      <c r="L732" s="17"/>
      <c r="M732" s="17"/>
    </row>
    <row r="733" spans="1:13">
      <c r="A733">
        <v>60290</v>
      </c>
      <c r="B733" t="s">
        <v>1254</v>
      </c>
      <c r="C733" t="s">
        <v>431</v>
      </c>
      <c r="D733" t="s">
        <v>432</v>
      </c>
      <c r="G733" s="14"/>
      <c r="L733" s="17"/>
      <c r="M733" s="17"/>
    </row>
    <row r="734" spans="1:13">
      <c r="A734">
        <v>33280</v>
      </c>
      <c r="B734" t="s">
        <v>1255</v>
      </c>
      <c r="C734" t="s">
        <v>659</v>
      </c>
      <c r="D734" t="s">
        <v>378</v>
      </c>
      <c r="G734" s="14"/>
      <c r="L734" s="17"/>
      <c r="M734" s="17"/>
    </row>
    <row r="735" spans="1:13">
      <c r="A735">
        <v>53167</v>
      </c>
      <c r="B735" t="s">
        <v>1256</v>
      </c>
      <c r="C735" t="s">
        <v>354</v>
      </c>
      <c r="D735" t="s">
        <v>306</v>
      </c>
      <c r="G735" s="14"/>
      <c r="L735" s="17"/>
      <c r="M735" s="17"/>
    </row>
    <row r="736" spans="1:13">
      <c r="A736">
        <v>50780</v>
      </c>
      <c r="B736" t="s">
        <v>1257</v>
      </c>
      <c r="C736" t="s">
        <v>301</v>
      </c>
      <c r="D736" t="s">
        <v>302</v>
      </c>
      <c r="G736" s="14"/>
      <c r="L736" s="17"/>
      <c r="M736" s="17"/>
    </row>
    <row r="737" spans="1:13">
      <c r="A737">
        <v>30105</v>
      </c>
      <c r="B737" t="s">
        <v>1258</v>
      </c>
      <c r="C737" t="s">
        <v>1259</v>
      </c>
      <c r="D737" t="s">
        <v>283</v>
      </c>
      <c r="G737" s="14"/>
      <c r="L737" s="17"/>
      <c r="M737" s="17"/>
    </row>
    <row r="738" spans="1:13">
      <c r="A738">
        <v>31681</v>
      </c>
      <c r="B738" t="s">
        <v>1260</v>
      </c>
      <c r="C738" t="s">
        <v>1259</v>
      </c>
      <c r="D738" t="s">
        <v>283</v>
      </c>
      <c r="G738" s="14"/>
      <c r="L738" s="17"/>
      <c r="M738" s="17"/>
    </row>
    <row r="739" spans="1:13">
      <c r="A739">
        <v>36017</v>
      </c>
      <c r="B739" t="s">
        <v>1261</v>
      </c>
      <c r="C739" t="s">
        <v>561</v>
      </c>
      <c r="D739" t="s">
        <v>321</v>
      </c>
      <c r="G739" s="14"/>
      <c r="L739" s="17"/>
      <c r="M739" s="17"/>
    </row>
    <row r="740" spans="1:13">
      <c r="A740">
        <v>50781</v>
      </c>
      <c r="B740" t="s">
        <v>1262</v>
      </c>
      <c r="C740" t="s">
        <v>306</v>
      </c>
      <c r="D740" t="s">
        <v>306</v>
      </c>
      <c r="G740" s="14"/>
      <c r="L740" s="17"/>
      <c r="M740" s="17"/>
    </row>
    <row r="741" spans="1:13">
      <c r="A741">
        <v>54701</v>
      </c>
      <c r="B741" t="s">
        <v>1263</v>
      </c>
      <c r="C741" t="s">
        <v>306</v>
      </c>
      <c r="D741" t="s">
        <v>306</v>
      </c>
      <c r="G741" s="14"/>
      <c r="L741" s="17"/>
      <c r="M741" s="17"/>
    </row>
    <row r="742" spans="1:13">
      <c r="A742">
        <v>41093</v>
      </c>
      <c r="B742" t="s">
        <v>1264</v>
      </c>
      <c r="C742" t="s">
        <v>1265</v>
      </c>
      <c r="D742" t="s">
        <v>272</v>
      </c>
      <c r="G742" s="14"/>
      <c r="L742" s="17"/>
      <c r="M742" s="17"/>
    </row>
    <row r="743" spans="1:13">
      <c r="A743">
        <v>33281</v>
      </c>
      <c r="B743" t="s">
        <v>1266</v>
      </c>
      <c r="C743" t="s">
        <v>630</v>
      </c>
      <c r="D743" t="s">
        <v>283</v>
      </c>
      <c r="G743" s="14"/>
      <c r="L743" s="17"/>
      <c r="M743" s="17"/>
    </row>
    <row r="744" spans="1:13">
      <c r="A744">
        <v>41168</v>
      </c>
      <c r="B744" t="s">
        <v>1267</v>
      </c>
      <c r="C744" t="s">
        <v>1265</v>
      </c>
      <c r="D744" t="s">
        <v>326</v>
      </c>
      <c r="G744" s="14"/>
      <c r="L744" s="17"/>
      <c r="M744" s="17"/>
    </row>
    <row r="745" spans="1:13">
      <c r="A745">
        <v>22934</v>
      </c>
      <c r="B745" t="s">
        <v>1268</v>
      </c>
      <c r="C745" t="s">
        <v>766</v>
      </c>
      <c r="D745" t="s">
        <v>326</v>
      </c>
      <c r="G745" s="14"/>
      <c r="L745" s="17"/>
      <c r="M745" s="17"/>
    </row>
    <row r="746" spans="1:13">
      <c r="A746">
        <v>50782</v>
      </c>
      <c r="B746" t="s">
        <v>1269</v>
      </c>
      <c r="C746" t="s">
        <v>248</v>
      </c>
      <c r="D746" t="s">
        <v>248</v>
      </c>
      <c r="G746" s="14"/>
      <c r="L746" s="17"/>
      <c r="M746" s="17"/>
    </row>
    <row r="747" spans="1:13">
      <c r="A747">
        <v>53469</v>
      </c>
      <c r="B747" t="s">
        <v>1270</v>
      </c>
      <c r="C747" t="s">
        <v>354</v>
      </c>
      <c r="D747" t="s">
        <v>306</v>
      </c>
      <c r="G747" s="14"/>
      <c r="L747" s="17"/>
      <c r="M747" s="17"/>
    </row>
    <row r="748" spans="1:13">
      <c r="A748">
        <v>26095</v>
      </c>
      <c r="B748" t="s">
        <v>1271</v>
      </c>
      <c r="C748" t="s">
        <v>1272</v>
      </c>
      <c r="D748" t="s">
        <v>326</v>
      </c>
      <c r="G748" s="14"/>
      <c r="L748" s="17"/>
      <c r="M748" s="17"/>
    </row>
    <row r="749" spans="1:13">
      <c r="A749">
        <v>53027</v>
      </c>
      <c r="B749" t="s">
        <v>1273</v>
      </c>
      <c r="C749" t="s">
        <v>306</v>
      </c>
      <c r="D749" t="s">
        <v>306</v>
      </c>
      <c r="G749" s="14"/>
      <c r="L749" s="17"/>
      <c r="M749" s="17"/>
    </row>
    <row r="750" spans="1:13">
      <c r="A750">
        <v>53395</v>
      </c>
      <c r="B750" t="s">
        <v>1274</v>
      </c>
      <c r="C750" t="s">
        <v>923</v>
      </c>
      <c r="D750" t="s">
        <v>306</v>
      </c>
      <c r="G750" s="14"/>
      <c r="L750" s="17"/>
      <c r="M750" s="17"/>
    </row>
    <row r="751" spans="1:13">
      <c r="A751">
        <v>22967</v>
      </c>
      <c r="B751" t="s">
        <v>1275</v>
      </c>
      <c r="C751" t="s">
        <v>1276</v>
      </c>
      <c r="D751" t="s">
        <v>326</v>
      </c>
      <c r="G751" s="14"/>
      <c r="L751" s="17"/>
      <c r="M751" s="17"/>
    </row>
    <row r="752" spans="1:13">
      <c r="A752">
        <v>53394</v>
      </c>
      <c r="B752" t="s">
        <v>1277</v>
      </c>
      <c r="C752" t="s">
        <v>923</v>
      </c>
      <c r="D752" t="s">
        <v>306</v>
      </c>
      <c r="G752" s="14"/>
      <c r="L752" s="17"/>
      <c r="M752" s="17"/>
    </row>
    <row r="753" spans="1:13">
      <c r="A753">
        <v>53393</v>
      </c>
      <c r="B753" t="s">
        <v>1278</v>
      </c>
      <c r="C753" t="s">
        <v>923</v>
      </c>
      <c r="D753" t="s">
        <v>306</v>
      </c>
      <c r="G753" s="14"/>
      <c r="L753" s="17"/>
      <c r="M753" s="17"/>
    </row>
    <row r="754" spans="1:13">
      <c r="A754">
        <v>30106</v>
      </c>
      <c r="B754" t="s">
        <v>1279</v>
      </c>
      <c r="C754" t="s">
        <v>670</v>
      </c>
      <c r="D754" t="s">
        <v>262</v>
      </c>
      <c r="G754" s="14"/>
      <c r="L754" s="17"/>
      <c r="M754" s="17"/>
    </row>
    <row r="755" spans="1:13">
      <c r="A755">
        <v>22012</v>
      </c>
      <c r="B755" t="s">
        <v>1280</v>
      </c>
      <c r="C755" t="s">
        <v>843</v>
      </c>
      <c r="D755" t="s">
        <v>267</v>
      </c>
      <c r="G755" s="14"/>
      <c r="L755" s="17"/>
      <c r="M755" s="17"/>
    </row>
    <row r="756" spans="1:13">
      <c r="A756">
        <v>33282</v>
      </c>
      <c r="B756" t="s">
        <v>1281</v>
      </c>
      <c r="C756" t="s">
        <v>650</v>
      </c>
      <c r="D756" t="s">
        <v>321</v>
      </c>
      <c r="G756" s="14"/>
      <c r="L756" s="17"/>
      <c r="M756" s="17"/>
    </row>
    <row r="757" spans="1:13">
      <c r="A757">
        <v>60048</v>
      </c>
      <c r="B757" t="s">
        <v>1282</v>
      </c>
      <c r="C757" t="s">
        <v>564</v>
      </c>
      <c r="D757" t="s">
        <v>432</v>
      </c>
      <c r="G757" s="14"/>
      <c r="L757" s="17"/>
      <c r="M757" s="17"/>
    </row>
    <row r="758" spans="1:13">
      <c r="A758">
        <v>24106</v>
      </c>
      <c r="B758" t="s">
        <v>1283</v>
      </c>
      <c r="C758" t="s">
        <v>483</v>
      </c>
      <c r="D758" t="s">
        <v>326</v>
      </c>
      <c r="G758" s="14"/>
      <c r="L758" s="17"/>
      <c r="M758" s="17"/>
    </row>
    <row r="759" spans="1:13">
      <c r="A759">
        <v>30107</v>
      </c>
      <c r="B759" t="s">
        <v>1284</v>
      </c>
      <c r="C759" t="s">
        <v>1285</v>
      </c>
      <c r="D759" t="s">
        <v>321</v>
      </c>
      <c r="G759" s="14"/>
      <c r="L759" s="17"/>
      <c r="M759" s="17"/>
    </row>
    <row r="760" spans="1:13">
      <c r="A760">
        <v>36038</v>
      </c>
      <c r="B760" t="s">
        <v>1286</v>
      </c>
      <c r="C760" t="s">
        <v>1285</v>
      </c>
      <c r="D760" t="s">
        <v>321</v>
      </c>
      <c r="G760" s="14"/>
      <c r="L760" s="17"/>
      <c r="M760" s="17"/>
    </row>
    <row r="761" spans="1:13">
      <c r="A761">
        <v>50783</v>
      </c>
      <c r="B761" t="s">
        <v>1287</v>
      </c>
      <c r="C761" t="s">
        <v>248</v>
      </c>
      <c r="D761" t="s">
        <v>248</v>
      </c>
      <c r="G761" s="14"/>
      <c r="L761" s="17"/>
      <c r="M761" s="17"/>
    </row>
    <row r="762" spans="1:13">
      <c r="A762">
        <v>50784</v>
      </c>
      <c r="B762" t="s">
        <v>1288</v>
      </c>
      <c r="C762" t="s">
        <v>337</v>
      </c>
      <c r="D762" t="s">
        <v>338</v>
      </c>
      <c r="G762" s="14"/>
      <c r="L762" s="17"/>
      <c r="M762" s="17"/>
    </row>
    <row r="763" spans="1:13">
      <c r="A763">
        <v>53375</v>
      </c>
      <c r="B763" t="s">
        <v>1289</v>
      </c>
      <c r="C763" t="s">
        <v>923</v>
      </c>
      <c r="D763" t="s">
        <v>306</v>
      </c>
      <c r="G763" s="14"/>
      <c r="L763" s="17"/>
      <c r="M763" s="17"/>
    </row>
    <row r="764" spans="1:13">
      <c r="A764">
        <v>53314</v>
      </c>
      <c r="B764" t="s">
        <v>1290</v>
      </c>
      <c r="C764" t="s">
        <v>456</v>
      </c>
      <c r="D764" t="s">
        <v>306</v>
      </c>
      <c r="G764" s="14"/>
      <c r="L764" s="17"/>
      <c r="M764" s="17"/>
    </row>
    <row r="765" spans="1:13">
      <c r="A765">
        <v>53081</v>
      </c>
      <c r="B765" t="s">
        <v>1291</v>
      </c>
      <c r="C765" t="s">
        <v>248</v>
      </c>
      <c r="D765" t="s">
        <v>248</v>
      </c>
      <c r="G765" s="14"/>
      <c r="L765" s="17"/>
      <c r="M765" s="17"/>
    </row>
    <row r="766" spans="1:13">
      <c r="A766">
        <v>20322</v>
      </c>
      <c r="B766" t="s">
        <v>1292</v>
      </c>
      <c r="C766" t="s">
        <v>1293</v>
      </c>
      <c r="D766" t="s">
        <v>277</v>
      </c>
      <c r="G766" s="14"/>
      <c r="L766" s="17"/>
      <c r="M766" s="17"/>
    </row>
    <row r="767" spans="1:13">
      <c r="A767">
        <v>50785</v>
      </c>
      <c r="B767" t="s">
        <v>1294</v>
      </c>
      <c r="C767" t="s">
        <v>248</v>
      </c>
      <c r="D767" t="s">
        <v>248</v>
      </c>
      <c r="G767" s="14"/>
      <c r="L767" s="17"/>
      <c r="M767" s="17"/>
    </row>
    <row r="768" spans="1:13">
      <c r="A768">
        <v>41092</v>
      </c>
      <c r="B768" t="s">
        <v>1295</v>
      </c>
      <c r="C768" t="s">
        <v>544</v>
      </c>
      <c r="D768" t="s">
        <v>382</v>
      </c>
      <c r="G768" s="14"/>
      <c r="L768" s="17"/>
      <c r="M768" s="17"/>
    </row>
    <row r="769" spans="1:13">
      <c r="A769">
        <v>10057</v>
      </c>
      <c r="B769" t="s">
        <v>1296</v>
      </c>
      <c r="C769" t="s">
        <v>547</v>
      </c>
      <c r="D769" t="s">
        <v>293</v>
      </c>
      <c r="G769" s="14"/>
      <c r="L769" s="17"/>
      <c r="M769" s="17"/>
    </row>
    <row r="770" spans="1:13">
      <c r="A770">
        <v>35644</v>
      </c>
      <c r="B770" t="s">
        <v>1297</v>
      </c>
      <c r="C770" t="s">
        <v>1298</v>
      </c>
      <c r="D770" t="s">
        <v>321</v>
      </c>
      <c r="G770" s="14"/>
      <c r="L770" s="17"/>
      <c r="M770" s="17"/>
    </row>
    <row r="771" spans="1:13">
      <c r="A771">
        <v>33284</v>
      </c>
      <c r="B771" t="s">
        <v>1299</v>
      </c>
      <c r="C771" t="s">
        <v>444</v>
      </c>
      <c r="D771" t="s">
        <v>378</v>
      </c>
      <c r="G771" s="14"/>
      <c r="L771" s="17"/>
      <c r="M771" s="17"/>
    </row>
    <row r="772" spans="1:13">
      <c r="A772">
        <v>30108</v>
      </c>
      <c r="B772" t="s">
        <v>1300</v>
      </c>
      <c r="C772" t="s">
        <v>381</v>
      </c>
      <c r="D772" t="s">
        <v>382</v>
      </c>
      <c r="G772" s="14"/>
      <c r="L772" s="17"/>
      <c r="M772" s="17"/>
    </row>
    <row r="773" spans="1:13">
      <c r="A773">
        <v>52856</v>
      </c>
      <c r="B773" t="s">
        <v>1301</v>
      </c>
      <c r="C773" t="s">
        <v>306</v>
      </c>
      <c r="D773" t="s">
        <v>306</v>
      </c>
      <c r="G773" s="14"/>
      <c r="L773" s="17"/>
      <c r="M773" s="17"/>
    </row>
    <row r="774" spans="1:13">
      <c r="A774">
        <v>50786</v>
      </c>
      <c r="B774" t="s">
        <v>1302</v>
      </c>
      <c r="C774" t="s">
        <v>337</v>
      </c>
      <c r="D774" t="s">
        <v>338</v>
      </c>
      <c r="G774" s="14"/>
      <c r="L774" s="17"/>
      <c r="M774" s="17"/>
    </row>
    <row r="775" spans="1:13">
      <c r="A775">
        <v>41091</v>
      </c>
      <c r="B775" t="s">
        <v>1303</v>
      </c>
      <c r="C775" t="s">
        <v>414</v>
      </c>
      <c r="D775" t="s">
        <v>382</v>
      </c>
      <c r="G775" s="14"/>
      <c r="L775" s="17"/>
      <c r="M775" s="17"/>
    </row>
    <row r="776" spans="1:13">
      <c r="A776">
        <v>53142</v>
      </c>
      <c r="B776" t="s">
        <v>1304</v>
      </c>
      <c r="C776" t="s">
        <v>354</v>
      </c>
      <c r="D776" t="s">
        <v>306</v>
      </c>
      <c r="G776" s="14"/>
      <c r="L776" s="17"/>
      <c r="M776" s="17"/>
    </row>
    <row r="777" spans="1:13">
      <c r="A777">
        <v>30109</v>
      </c>
      <c r="B777" t="s">
        <v>1305</v>
      </c>
      <c r="C777" t="s">
        <v>320</v>
      </c>
      <c r="D777" t="s">
        <v>321</v>
      </c>
      <c r="G777" s="14"/>
      <c r="L777" s="17"/>
      <c r="M777" s="17"/>
    </row>
    <row r="778" spans="1:13">
      <c r="A778">
        <v>47371</v>
      </c>
      <c r="B778" t="s">
        <v>1306</v>
      </c>
      <c r="C778" t="s">
        <v>434</v>
      </c>
      <c r="D778" t="s">
        <v>272</v>
      </c>
      <c r="G778" s="14"/>
      <c r="L778" s="17"/>
      <c r="M778" s="17"/>
    </row>
    <row r="779" spans="1:13">
      <c r="A779">
        <v>30110</v>
      </c>
      <c r="B779" t="s">
        <v>1307</v>
      </c>
      <c r="C779" t="s">
        <v>558</v>
      </c>
      <c r="D779" t="s">
        <v>321</v>
      </c>
      <c r="G779" s="14"/>
      <c r="L779" s="17"/>
      <c r="M779" s="17"/>
    </row>
    <row r="780" spans="1:13">
      <c r="A780">
        <v>33285</v>
      </c>
      <c r="B780" t="s">
        <v>1308</v>
      </c>
      <c r="C780" t="s">
        <v>504</v>
      </c>
      <c r="D780" t="s">
        <v>321</v>
      </c>
      <c r="G780" s="14"/>
      <c r="L780" s="17"/>
      <c r="M780" s="17"/>
    </row>
    <row r="781" spans="1:13">
      <c r="A781">
        <v>20556</v>
      </c>
      <c r="B781" t="s">
        <v>1309</v>
      </c>
      <c r="C781" t="s">
        <v>463</v>
      </c>
      <c r="D781" t="s">
        <v>267</v>
      </c>
      <c r="G781" s="14"/>
      <c r="L781" s="17"/>
      <c r="M781" s="17"/>
    </row>
    <row r="782" spans="1:13">
      <c r="A782">
        <v>10058</v>
      </c>
      <c r="B782" t="s">
        <v>1310</v>
      </c>
      <c r="C782" t="s">
        <v>547</v>
      </c>
      <c r="D782" t="s">
        <v>293</v>
      </c>
      <c r="G782" s="14"/>
      <c r="L782" s="17"/>
      <c r="M782" s="17"/>
    </row>
    <row r="783" spans="1:13">
      <c r="A783">
        <v>50787</v>
      </c>
      <c r="B783" t="s">
        <v>1311</v>
      </c>
      <c r="C783" t="s">
        <v>524</v>
      </c>
      <c r="D783" t="s">
        <v>288</v>
      </c>
      <c r="G783" s="14"/>
      <c r="L783" s="17"/>
      <c r="M783" s="17"/>
    </row>
    <row r="784" spans="1:13">
      <c r="A784">
        <v>33286</v>
      </c>
      <c r="B784" t="s">
        <v>1312</v>
      </c>
      <c r="C784" t="s">
        <v>518</v>
      </c>
      <c r="D784" t="s">
        <v>256</v>
      </c>
      <c r="G784" s="14"/>
      <c r="L784" s="17"/>
      <c r="M784" s="17"/>
    </row>
    <row r="785" spans="1:13">
      <c r="A785">
        <v>50788</v>
      </c>
      <c r="B785" t="s">
        <v>1313</v>
      </c>
      <c r="C785" t="s">
        <v>248</v>
      </c>
      <c r="D785" t="s">
        <v>248</v>
      </c>
      <c r="G785" s="14"/>
      <c r="L785" s="17"/>
      <c r="M785" s="17"/>
    </row>
    <row r="786" spans="1:13">
      <c r="A786">
        <v>80010</v>
      </c>
      <c r="B786" t="s">
        <v>1314</v>
      </c>
      <c r="C786" t="s">
        <v>461</v>
      </c>
      <c r="D786" t="s">
        <v>349</v>
      </c>
      <c r="G786" s="14"/>
      <c r="L786" s="17"/>
      <c r="M786" s="17"/>
    </row>
    <row r="787" spans="1:13">
      <c r="A787">
        <v>30111</v>
      </c>
      <c r="B787" t="s">
        <v>1315</v>
      </c>
      <c r="C787" t="s">
        <v>422</v>
      </c>
      <c r="D787" t="s">
        <v>262</v>
      </c>
      <c r="G787" s="14"/>
      <c r="L787" s="17"/>
      <c r="M787" s="17"/>
    </row>
    <row r="788" spans="1:13">
      <c r="A788">
        <v>30112</v>
      </c>
      <c r="B788" t="s">
        <v>1316</v>
      </c>
      <c r="C788" t="s">
        <v>1317</v>
      </c>
      <c r="D788" t="s">
        <v>321</v>
      </c>
      <c r="G788" s="14"/>
      <c r="L788" s="17"/>
      <c r="M788" s="17"/>
    </row>
    <row r="789" spans="1:13">
      <c r="A789">
        <v>41090</v>
      </c>
      <c r="B789" t="s">
        <v>1318</v>
      </c>
      <c r="C789" t="s">
        <v>1319</v>
      </c>
      <c r="D789" t="s">
        <v>326</v>
      </c>
      <c r="G789" s="14"/>
      <c r="L789" s="17"/>
      <c r="M789" s="17"/>
    </row>
    <row r="790" spans="1:13">
      <c r="A790">
        <v>30113</v>
      </c>
      <c r="B790" t="s">
        <v>1320</v>
      </c>
      <c r="C790" t="s">
        <v>381</v>
      </c>
      <c r="D790" t="s">
        <v>382</v>
      </c>
      <c r="G790" s="14"/>
      <c r="L790" s="17"/>
      <c r="M790" s="17"/>
    </row>
    <row r="791" spans="1:13">
      <c r="A791">
        <v>30114</v>
      </c>
      <c r="B791" t="s">
        <v>1321</v>
      </c>
      <c r="C791" t="s">
        <v>1032</v>
      </c>
      <c r="D791" t="s">
        <v>283</v>
      </c>
      <c r="G791" s="14"/>
      <c r="L791" s="17"/>
      <c r="M791" s="17"/>
    </row>
    <row r="792" spans="1:13">
      <c r="A792">
        <v>53650</v>
      </c>
      <c r="B792" t="s">
        <v>1322</v>
      </c>
      <c r="C792" t="s">
        <v>456</v>
      </c>
      <c r="D792" t="s">
        <v>306</v>
      </c>
      <c r="G792" s="14"/>
      <c r="L792" s="17"/>
      <c r="M792" s="17"/>
    </row>
    <row r="793" spans="1:13">
      <c r="A793">
        <v>52892</v>
      </c>
      <c r="B793" t="s">
        <v>1323</v>
      </c>
      <c r="C793" t="s">
        <v>306</v>
      </c>
      <c r="D793" t="s">
        <v>306</v>
      </c>
      <c r="G793" s="14"/>
      <c r="L793" s="17"/>
      <c r="M793" s="17"/>
    </row>
    <row r="794" spans="1:13">
      <c r="A794">
        <v>53388</v>
      </c>
      <c r="B794" t="s">
        <v>1324</v>
      </c>
      <c r="C794" t="s">
        <v>923</v>
      </c>
      <c r="D794" t="s">
        <v>306</v>
      </c>
      <c r="G794" s="14"/>
      <c r="L794" s="17"/>
      <c r="M794" s="17"/>
    </row>
    <row r="795" spans="1:13">
      <c r="A795">
        <v>50789</v>
      </c>
      <c r="B795" t="s">
        <v>1325</v>
      </c>
      <c r="C795" t="s">
        <v>248</v>
      </c>
      <c r="D795" t="s">
        <v>248</v>
      </c>
      <c r="G795" s="14"/>
      <c r="L795" s="17"/>
      <c r="M795" s="17"/>
    </row>
    <row r="796" spans="1:13">
      <c r="A796">
        <v>20698</v>
      </c>
      <c r="B796" t="s">
        <v>1326</v>
      </c>
      <c r="C796" t="s">
        <v>789</v>
      </c>
      <c r="D796" t="s">
        <v>326</v>
      </c>
      <c r="G796" s="14"/>
      <c r="L796" s="17"/>
      <c r="M796" s="17"/>
    </row>
    <row r="797" spans="1:13">
      <c r="A797">
        <v>35975</v>
      </c>
      <c r="B797" t="s">
        <v>1327</v>
      </c>
      <c r="C797" t="s">
        <v>1011</v>
      </c>
      <c r="D797" t="s">
        <v>283</v>
      </c>
      <c r="G797" s="14"/>
      <c r="L797" s="17"/>
      <c r="M797" s="17"/>
    </row>
    <row r="798" spans="1:13">
      <c r="A798">
        <v>41089</v>
      </c>
      <c r="B798" t="s">
        <v>1328</v>
      </c>
      <c r="C798" t="s">
        <v>544</v>
      </c>
      <c r="D798" t="s">
        <v>382</v>
      </c>
      <c r="G798" s="14"/>
      <c r="L798" s="17"/>
      <c r="M798" s="17"/>
    </row>
    <row r="799" spans="1:13">
      <c r="A799">
        <v>70033</v>
      </c>
      <c r="B799" t="s">
        <v>1329</v>
      </c>
      <c r="C799" t="s">
        <v>472</v>
      </c>
      <c r="D799" t="s">
        <v>288</v>
      </c>
      <c r="G799" s="14"/>
      <c r="L799" s="17"/>
      <c r="M799" s="17"/>
    </row>
    <row r="800" spans="1:13">
      <c r="A800">
        <v>41088</v>
      </c>
      <c r="B800" t="s">
        <v>1330</v>
      </c>
      <c r="C800" t="s">
        <v>271</v>
      </c>
      <c r="D800" t="s">
        <v>272</v>
      </c>
      <c r="G800" s="14"/>
      <c r="L800" s="17"/>
      <c r="M800" s="17"/>
    </row>
    <row r="801" spans="1:13">
      <c r="A801">
        <v>60049</v>
      </c>
      <c r="B801" t="s">
        <v>1331</v>
      </c>
      <c r="C801" t="s">
        <v>564</v>
      </c>
      <c r="D801" t="s">
        <v>432</v>
      </c>
      <c r="G801" s="14"/>
      <c r="L801" s="17"/>
      <c r="M801" s="17"/>
    </row>
    <row r="802" spans="1:13">
      <c r="A802">
        <v>53377</v>
      </c>
      <c r="B802" t="s">
        <v>1332</v>
      </c>
      <c r="C802" t="s">
        <v>456</v>
      </c>
      <c r="D802" t="s">
        <v>306</v>
      </c>
      <c r="G802" s="14"/>
      <c r="L802" s="17"/>
      <c r="M802" s="17"/>
    </row>
    <row r="803" spans="1:13">
      <c r="A803">
        <v>33287</v>
      </c>
      <c r="B803" t="s">
        <v>1333</v>
      </c>
      <c r="C803" t="s">
        <v>436</v>
      </c>
      <c r="D803" t="s">
        <v>378</v>
      </c>
      <c r="G803" s="14"/>
      <c r="L803" s="17"/>
      <c r="M803" s="17"/>
    </row>
    <row r="804" spans="1:13">
      <c r="A804">
        <v>11630</v>
      </c>
      <c r="B804" t="s">
        <v>1334</v>
      </c>
      <c r="C804" t="s">
        <v>698</v>
      </c>
      <c r="D804" t="s">
        <v>349</v>
      </c>
      <c r="G804" s="14"/>
      <c r="L804" s="17"/>
      <c r="M804" s="17"/>
    </row>
    <row r="805" spans="1:13">
      <c r="A805">
        <v>50790</v>
      </c>
      <c r="B805" t="s">
        <v>1335</v>
      </c>
      <c r="C805" t="s">
        <v>248</v>
      </c>
      <c r="D805" t="s">
        <v>248</v>
      </c>
      <c r="G805" s="14"/>
      <c r="L805" s="17"/>
      <c r="M805" s="17"/>
    </row>
    <row r="806" spans="1:13">
      <c r="A806">
        <v>52955</v>
      </c>
      <c r="B806" t="s">
        <v>1336</v>
      </c>
      <c r="C806" t="s">
        <v>306</v>
      </c>
      <c r="D806" t="s">
        <v>306</v>
      </c>
      <c r="G806" s="14"/>
      <c r="L806" s="17"/>
      <c r="M806" s="17"/>
    </row>
    <row r="807" spans="1:13">
      <c r="A807">
        <v>33288</v>
      </c>
      <c r="B807" t="s">
        <v>1337</v>
      </c>
      <c r="C807" t="s">
        <v>513</v>
      </c>
      <c r="D807" t="s">
        <v>256</v>
      </c>
      <c r="G807" s="14"/>
      <c r="L807" s="17"/>
      <c r="M807" s="17"/>
    </row>
    <row r="808" spans="1:13">
      <c r="A808">
        <v>20090</v>
      </c>
      <c r="B808" t="s">
        <v>1338</v>
      </c>
      <c r="C808" t="s">
        <v>510</v>
      </c>
      <c r="D808" t="s">
        <v>277</v>
      </c>
      <c r="G808" s="14"/>
      <c r="L808" s="17"/>
      <c r="M808" s="17"/>
    </row>
    <row r="809" spans="1:13">
      <c r="A809">
        <v>30115</v>
      </c>
      <c r="B809" t="s">
        <v>1339</v>
      </c>
      <c r="C809" t="s">
        <v>333</v>
      </c>
      <c r="D809" t="s">
        <v>283</v>
      </c>
      <c r="G809" s="14"/>
      <c r="L809" s="17"/>
      <c r="M809" s="17"/>
    </row>
    <row r="810" spans="1:13">
      <c r="A810">
        <v>50791</v>
      </c>
      <c r="B810" t="s">
        <v>1340</v>
      </c>
      <c r="C810" t="s">
        <v>337</v>
      </c>
      <c r="G810" s="14"/>
      <c r="L810" s="17"/>
      <c r="M810" s="17"/>
    </row>
    <row r="811" spans="1:13">
      <c r="A811">
        <v>50792</v>
      </c>
      <c r="B811" t="s">
        <v>1341</v>
      </c>
      <c r="C811" t="s">
        <v>306</v>
      </c>
      <c r="D811" t="s">
        <v>306</v>
      </c>
      <c r="G811" s="14"/>
      <c r="L811" s="17"/>
      <c r="M811" s="17"/>
    </row>
    <row r="812" spans="1:13">
      <c r="A812">
        <v>22252</v>
      </c>
      <c r="B812" t="s">
        <v>1342</v>
      </c>
      <c r="C812" t="s">
        <v>348</v>
      </c>
      <c r="D812" t="s">
        <v>349</v>
      </c>
      <c r="G812" s="14"/>
      <c r="L812" s="17"/>
      <c r="M812" s="17"/>
    </row>
    <row r="813" spans="1:13">
      <c r="A813">
        <v>33289</v>
      </c>
      <c r="B813" t="s">
        <v>1343</v>
      </c>
      <c r="C813" t="s">
        <v>659</v>
      </c>
      <c r="D813" t="s">
        <v>378</v>
      </c>
      <c r="G813" s="14"/>
      <c r="L813" s="17"/>
      <c r="M813" s="17"/>
    </row>
    <row r="814" spans="1:13">
      <c r="A814">
        <v>22013</v>
      </c>
      <c r="B814" t="s">
        <v>1344</v>
      </c>
      <c r="C814" t="s">
        <v>1345</v>
      </c>
      <c r="D814" t="s">
        <v>267</v>
      </c>
      <c r="G814" s="14"/>
      <c r="L814" s="17"/>
      <c r="M814" s="17"/>
    </row>
    <row r="815" spans="1:13">
      <c r="A815">
        <v>52938</v>
      </c>
      <c r="B815" t="s">
        <v>1346</v>
      </c>
      <c r="C815" t="s">
        <v>354</v>
      </c>
      <c r="D815" t="s">
        <v>306</v>
      </c>
      <c r="G815" s="14"/>
      <c r="L815" s="17"/>
      <c r="M815" s="17"/>
    </row>
    <row r="816" spans="1:13">
      <c r="A816">
        <v>53680</v>
      </c>
      <c r="B816" t="s">
        <v>1347</v>
      </c>
      <c r="C816" t="s">
        <v>1348</v>
      </c>
      <c r="D816" t="s">
        <v>288</v>
      </c>
      <c r="G816" s="14"/>
      <c r="L816" s="17"/>
      <c r="M816" s="17"/>
    </row>
    <row r="817" spans="1:13">
      <c r="A817">
        <v>11571</v>
      </c>
      <c r="B817" t="s">
        <v>1349</v>
      </c>
      <c r="C817" t="s">
        <v>533</v>
      </c>
      <c r="D817" t="s">
        <v>349</v>
      </c>
      <c r="G817" s="14"/>
      <c r="L817" s="17"/>
      <c r="M817" s="17"/>
    </row>
    <row r="818" spans="1:13">
      <c r="A818">
        <v>50794</v>
      </c>
      <c r="B818" t="s">
        <v>1350</v>
      </c>
      <c r="C818" t="s">
        <v>248</v>
      </c>
      <c r="D818" t="s">
        <v>248</v>
      </c>
      <c r="G818" s="14"/>
      <c r="L818" s="17"/>
      <c r="M818" s="17"/>
    </row>
    <row r="819" spans="1:13">
      <c r="A819">
        <v>47282</v>
      </c>
      <c r="B819" t="s">
        <v>1351</v>
      </c>
      <c r="C819" t="s">
        <v>392</v>
      </c>
      <c r="D819" t="s">
        <v>393</v>
      </c>
      <c r="G819" s="14"/>
      <c r="L819" s="17"/>
      <c r="M819" s="17"/>
    </row>
    <row r="820" spans="1:13">
      <c r="A820">
        <v>34695</v>
      </c>
      <c r="B820" t="s">
        <v>1352</v>
      </c>
      <c r="C820" t="s">
        <v>650</v>
      </c>
      <c r="D820" t="s">
        <v>321</v>
      </c>
      <c r="G820" s="14"/>
      <c r="L820" s="17"/>
      <c r="M820" s="17"/>
    </row>
    <row r="821" spans="1:13">
      <c r="A821">
        <v>50795</v>
      </c>
      <c r="B821" t="s">
        <v>1353</v>
      </c>
      <c r="C821" t="s">
        <v>248</v>
      </c>
      <c r="D821" t="s">
        <v>248</v>
      </c>
      <c r="G821" s="14"/>
      <c r="L821" s="17"/>
      <c r="M821" s="17"/>
    </row>
    <row r="822" spans="1:13">
      <c r="A822">
        <v>41087</v>
      </c>
      <c r="B822" t="s">
        <v>1354</v>
      </c>
      <c r="C822" t="s">
        <v>414</v>
      </c>
      <c r="D822" t="s">
        <v>272</v>
      </c>
      <c r="G822" s="14"/>
      <c r="L822" s="17"/>
      <c r="M822" s="17"/>
    </row>
    <row r="823" spans="1:13">
      <c r="A823">
        <v>60050</v>
      </c>
      <c r="B823" t="s">
        <v>1355</v>
      </c>
      <c r="C823" t="s">
        <v>431</v>
      </c>
      <c r="D823" t="s">
        <v>432</v>
      </c>
      <c r="G823" s="14"/>
      <c r="L823" s="17"/>
      <c r="M823" s="17"/>
    </row>
    <row r="824" spans="1:13">
      <c r="A824">
        <v>47355</v>
      </c>
      <c r="B824" t="s">
        <v>1356</v>
      </c>
      <c r="C824" t="s">
        <v>297</v>
      </c>
      <c r="D824" t="s">
        <v>272</v>
      </c>
      <c r="G824" s="14"/>
      <c r="L824" s="17"/>
      <c r="M824" s="17"/>
    </row>
    <row r="825" spans="1:13">
      <c r="A825">
        <v>50796</v>
      </c>
      <c r="B825" t="s">
        <v>1357</v>
      </c>
      <c r="C825" t="s">
        <v>764</v>
      </c>
      <c r="G825" s="14"/>
      <c r="L825" s="17"/>
      <c r="M825" s="17"/>
    </row>
    <row r="826" spans="1:13">
      <c r="A826">
        <v>52910</v>
      </c>
      <c r="B826" t="s">
        <v>1358</v>
      </c>
      <c r="C826" t="s">
        <v>248</v>
      </c>
      <c r="D826" t="s">
        <v>248</v>
      </c>
      <c r="G826" s="14"/>
      <c r="L826" s="17"/>
      <c r="M826" s="17"/>
    </row>
    <row r="827" spans="1:13">
      <c r="A827">
        <v>10062</v>
      </c>
      <c r="B827" t="s">
        <v>1359</v>
      </c>
      <c r="C827" t="s">
        <v>1360</v>
      </c>
      <c r="D827" t="s">
        <v>293</v>
      </c>
      <c r="G827" s="14"/>
      <c r="L827" s="17"/>
      <c r="M827" s="17"/>
    </row>
    <row r="828" spans="1:13">
      <c r="A828">
        <v>10063</v>
      </c>
      <c r="B828" t="s">
        <v>1361</v>
      </c>
      <c r="C828" t="s">
        <v>1362</v>
      </c>
      <c r="D828" t="s">
        <v>293</v>
      </c>
      <c r="G828" s="14"/>
      <c r="L828" s="17"/>
      <c r="M828" s="17"/>
    </row>
    <row r="829" spans="1:13">
      <c r="A829">
        <v>34911</v>
      </c>
      <c r="B829" t="s">
        <v>1363</v>
      </c>
      <c r="C829" t="s">
        <v>518</v>
      </c>
      <c r="D829" t="s">
        <v>256</v>
      </c>
      <c r="G829" s="14"/>
      <c r="L829" s="17"/>
      <c r="M829" s="17"/>
    </row>
    <row r="830" spans="1:13">
      <c r="A830">
        <v>10064</v>
      </c>
      <c r="B830" t="s">
        <v>1364</v>
      </c>
      <c r="C830" t="s">
        <v>556</v>
      </c>
      <c r="D830" t="s">
        <v>293</v>
      </c>
      <c r="G830" s="14"/>
      <c r="L830" s="17"/>
      <c r="M830" s="17"/>
    </row>
    <row r="831" spans="1:13">
      <c r="A831">
        <v>30116</v>
      </c>
      <c r="B831" t="s">
        <v>1365</v>
      </c>
      <c r="C831" t="s">
        <v>381</v>
      </c>
      <c r="D831" t="s">
        <v>382</v>
      </c>
      <c r="G831" s="14"/>
      <c r="L831" s="17"/>
      <c r="M831" s="17"/>
    </row>
    <row r="832" spans="1:13">
      <c r="A832">
        <v>70035</v>
      </c>
      <c r="B832" t="s">
        <v>1366</v>
      </c>
      <c r="C832" t="s">
        <v>1245</v>
      </c>
      <c r="D832" t="s">
        <v>288</v>
      </c>
      <c r="G832" s="14"/>
      <c r="L832" s="17"/>
      <c r="M832" s="17"/>
    </row>
    <row r="833" spans="1:13">
      <c r="A833">
        <v>50797</v>
      </c>
      <c r="B833" t="s">
        <v>1367</v>
      </c>
      <c r="C833" t="s">
        <v>301</v>
      </c>
      <c r="D833" t="s">
        <v>302</v>
      </c>
      <c r="G833" s="14"/>
      <c r="L833" s="17"/>
      <c r="M833" s="17"/>
    </row>
    <row r="834" spans="1:13">
      <c r="A834">
        <v>30117</v>
      </c>
      <c r="B834" t="s">
        <v>1368</v>
      </c>
      <c r="C834" t="s">
        <v>800</v>
      </c>
      <c r="D834" t="s">
        <v>262</v>
      </c>
      <c r="G834" s="14"/>
      <c r="L834" s="17"/>
      <c r="M834" s="17"/>
    </row>
    <row r="835" spans="1:13">
      <c r="A835">
        <v>10065</v>
      </c>
      <c r="B835" t="s">
        <v>1369</v>
      </c>
      <c r="C835" t="s">
        <v>554</v>
      </c>
      <c r="D835" t="s">
        <v>293</v>
      </c>
      <c r="G835" s="14"/>
      <c r="L835" s="17"/>
      <c r="M835" s="17"/>
    </row>
    <row r="836" spans="1:13">
      <c r="A836">
        <v>30118</v>
      </c>
      <c r="B836" t="s">
        <v>1370</v>
      </c>
      <c r="C836" t="s">
        <v>642</v>
      </c>
      <c r="D836" t="s">
        <v>262</v>
      </c>
      <c r="G836" s="14"/>
      <c r="L836" s="17"/>
      <c r="M836" s="17"/>
    </row>
    <row r="837" spans="1:13">
      <c r="A837">
        <v>33290</v>
      </c>
      <c r="B837" t="s">
        <v>1371</v>
      </c>
      <c r="C837" t="s">
        <v>436</v>
      </c>
      <c r="D837" t="s">
        <v>378</v>
      </c>
      <c r="G837" s="14"/>
      <c r="L837" s="17"/>
      <c r="M837" s="17"/>
    </row>
    <row r="838" spans="1:13">
      <c r="A838">
        <v>41086</v>
      </c>
      <c r="B838" t="s">
        <v>1372</v>
      </c>
      <c r="C838" t="s">
        <v>1166</v>
      </c>
      <c r="D838" t="s">
        <v>382</v>
      </c>
      <c r="G838" s="14"/>
      <c r="L838" s="17"/>
      <c r="M838" s="17"/>
    </row>
    <row r="839" spans="1:13">
      <c r="A839">
        <v>50798</v>
      </c>
      <c r="B839" t="s">
        <v>1373</v>
      </c>
      <c r="C839" t="s">
        <v>248</v>
      </c>
      <c r="D839" t="s">
        <v>302</v>
      </c>
      <c r="G839" s="14"/>
      <c r="L839" s="17"/>
      <c r="M839" s="17"/>
    </row>
    <row r="840" spans="1:13">
      <c r="A840">
        <v>33292</v>
      </c>
      <c r="B840" t="s">
        <v>1374</v>
      </c>
      <c r="C840" t="s">
        <v>515</v>
      </c>
      <c r="D840" t="s">
        <v>321</v>
      </c>
      <c r="G840" s="14"/>
      <c r="L840" s="17"/>
      <c r="M840" s="17"/>
    </row>
    <row r="841" spans="1:13">
      <c r="A841">
        <v>20022</v>
      </c>
      <c r="B841" t="s">
        <v>1375</v>
      </c>
      <c r="C841" t="s">
        <v>506</v>
      </c>
      <c r="D841" t="s">
        <v>277</v>
      </c>
      <c r="G841" s="14"/>
      <c r="L841" s="17"/>
      <c r="M841" s="17"/>
    </row>
    <row r="842" spans="1:13">
      <c r="A842">
        <v>41085</v>
      </c>
      <c r="B842" t="s">
        <v>1376</v>
      </c>
      <c r="C842" t="s">
        <v>414</v>
      </c>
      <c r="D842" t="s">
        <v>272</v>
      </c>
      <c r="G842" s="14"/>
      <c r="L842" s="17"/>
      <c r="M842" s="17"/>
    </row>
    <row r="843" spans="1:13">
      <c r="A843">
        <v>71476</v>
      </c>
      <c r="B843" t="s">
        <v>1377</v>
      </c>
      <c r="C843" t="s">
        <v>287</v>
      </c>
      <c r="D843" t="s">
        <v>288</v>
      </c>
      <c r="G843" s="14"/>
      <c r="L843" s="17"/>
      <c r="M843" s="17"/>
    </row>
    <row r="844" spans="1:13">
      <c r="A844">
        <v>54121</v>
      </c>
      <c r="B844" t="s">
        <v>1378</v>
      </c>
      <c r="C844" t="s">
        <v>1379</v>
      </c>
      <c r="D844" t="s">
        <v>306</v>
      </c>
      <c r="G844" s="14"/>
      <c r="L844" s="17"/>
      <c r="M844" s="17"/>
    </row>
    <row r="845" spans="1:13">
      <c r="A845">
        <v>70036</v>
      </c>
      <c r="B845" t="s">
        <v>1380</v>
      </c>
      <c r="C845" t="s">
        <v>588</v>
      </c>
      <c r="D845" t="s">
        <v>288</v>
      </c>
      <c r="G845" s="14"/>
      <c r="L845" s="17"/>
      <c r="M845" s="17"/>
    </row>
    <row r="846" spans="1:13">
      <c r="A846">
        <v>80011</v>
      </c>
      <c r="B846" t="s">
        <v>1381</v>
      </c>
      <c r="C846" t="s">
        <v>461</v>
      </c>
      <c r="D846" t="s">
        <v>349</v>
      </c>
      <c r="G846" s="14"/>
      <c r="L846" s="17"/>
      <c r="M846" s="17"/>
    </row>
    <row r="847" spans="1:13">
      <c r="A847">
        <v>21006</v>
      </c>
      <c r="B847" t="s">
        <v>1382</v>
      </c>
      <c r="C847" t="s">
        <v>618</v>
      </c>
      <c r="D847" t="s">
        <v>267</v>
      </c>
      <c r="G847" s="14"/>
      <c r="L847" s="17"/>
      <c r="M847" s="17"/>
    </row>
    <row r="848" spans="1:13">
      <c r="A848">
        <v>22899</v>
      </c>
      <c r="B848" t="s">
        <v>1383</v>
      </c>
      <c r="C848" t="s">
        <v>276</v>
      </c>
      <c r="D848" t="s">
        <v>277</v>
      </c>
      <c r="G848" s="14"/>
      <c r="L848" s="17"/>
      <c r="M848" s="17"/>
    </row>
    <row r="849" spans="1:13">
      <c r="A849">
        <v>11118</v>
      </c>
      <c r="B849" t="s">
        <v>1384</v>
      </c>
      <c r="C849" t="s">
        <v>624</v>
      </c>
      <c r="D849" t="s">
        <v>349</v>
      </c>
      <c r="G849" s="14"/>
      <c r="L849" s="17"/>
      <c r="M849" s="17"/>
    </row>
    <row r="850" spans="1:13">
      <c r="A850">
        <v>30119</v>
      </c>
      <c r="B850" t="s">
        <v>1385</v>
      </c>
      <c r="C850" t="s">
        <v>417</v>
      </c>
      <c r="D850" t="s">
        <v>382</v>
      </c>
      <c r="G850" s="14"/>
      <c r="L850" s="17"/>
      <c r="M850" s="17"/>
    </row>
    <row r="851" spans="1:13">
      <c r="A851">
        <v>30120</v>
      </c>
      <c r="B851" t="s">
        <v>1386</v>
      </c>
      <c r="C851" t="s">
        <v>417</v>
      </c>
      <c r="D851" t="s">
        <v>382</v>
      </c>
      <c r="G851" s="14"/>
      <c r="L851" s="17"/>
      <c r="M851" s="17"/>
    </row>
    <row r="852" spans="1:13">
      <c r="A852">
        <v>11561</v>
      </c>
      <c r="B852" t="s">
        <v>1387</v>
      </c>
      <c r="C852" t="s">
        <v>954</v>
      </c>
      <c r="D852" t="s">
        <v>349</v>
      </c>
      <c r="G852" s="14"/>
      <c r="L852" s="17"/>
      <c r="M852" s="17"/>
    </row>
    <row r="853" spans="1:13">
      <c r="A853">
        <v>53141</v>
      </c>
      <c r="B853" t="s">
        <v>1388</v>
      </c>
      <c r="C853" t="s">
        <v>354</v>
      </c>
      <c r="D853" t="s">
        <v>306</v>
      </c>
      <c r="G853" s="14"/>
      <c r="L853" s="17"/>
      <c r="M853" s="17"/>
    </row>
    <row r="854" spans="1:13">
      <c r="A854">
        <v>10066</v>
      </c>
      <c r="B854" t="s">
        <v>1389</v>
      </c>
      <c r="C854" t="s">
        <v>1390</v>
      </c>
      <c r="D854" t="s">
        <v>293</v>
      </c>
      <c r="G854" s="14"/>
      <c r="L854" s="17"/>
      <c r="M854" s="17"/>
    </row>
    <row r="855" spans="1:13">
      <c r="A855">
        <v>50799</v>
      </c>
      <c r="B855" t="s">
        <v>1391</v>
      </c>
      <c r="C855" t="s">
        <v>374</v>
      </c>
      <c r="D855" t="s">
        <v>306</v>
      </c>
      <c r="G855" s="14"/>
      <c r="L855" s="17"/>
      <c r="M855" s="17"/>
    </row>
    <row r="856" spans="1:13">
      <c r="A856">
        <v>71498</v>
      </c>
      <c r="B856" t="s">
        <v>1392</v>
      </c>
      <c r="C856" t="s">
        <v>287</v>
      </c>
      <c r="D856" t="s">
        <v>288</v>
      </c>
      <c r="G856" s="14"/>
      <c r="L856" s="17"/>
      <c r="M856" s="17"/>
    </row>
    <row r="857" spans="1:13">
      <c r="A857">
        <v>33293</v>
      </c>
      <c r="B857" t="s">
        <v>1393</v>
      </c>
      <c r="C857" t="s">
        <v>513</v>
      </c>
      <c r="D857" t="s">
        <v>256</v>
      </c>
      <c r="G857" s="14"/>
      <c r="L857" s="17"/>
      <c r="M857" s="17"/>
    </row>
    <row r="858" spans="1:13">
      <c r="A858">
        <v>30121</v>
      </c>
      <c r="B858" t="s">
        <v>1394</v>
      </c>
      <c r="C858" t="s">
        <v>1395</v>
      </c>
      <c r="D858" t="s">
        <v>262</v>
      </c>
      <c r="G858" s="14"/>
      <c r="L858" s="17"/>
      <c r="M858" s="17"/>
    </row>
    <row r="859" spans="1:13">
      <c r="A859">
        <v>31643</v>
      </c>
      <c r="B859" t="s">
        <v>1396</v>
      </c>
      <c r="C859" t="s">
        <v>1395</v>
      </c>
      <c r="D859" t="s">
        <v>262</v>
      </c>
      <c r="G859" s="14"/>
      <c r="L859" s="17"/>
      <c r="M859" s="17"/>
    </row>
    <row r="860" spans="1:13">
      <c r="A860">
        <v>47133</v>
      </c>
      <c r="B860" t="s">
        <v>1397</v>
      </c>
      <c r="C860" t="s">
        <v>736</v>
      </c>
      <c r="D860" t="s">
        <v>272</v>
      </c>
      <c r="G860" s="14"/>
      <c r="L860" s="17"/>
      <c r="M860" s="17"/>
    </row>
    <row r="861" spans="1:13">
      <c r="A861">
        <v>33295</v>
      </c>
      <c r="B861" t="s">
        <v>1398</v>
      </c>
      <c r="C861" t="s">
        <v>518</v>
      </c>
      <c r="D861" t="s">
        <v>256</v>
      </c>
      <c r="G861" s="14"/>
      <c r="L861" s="17"/>
      <c r="M861" s="17"/>
    </row>
    <row r="862" spans="1:13">
      <c r="A862">
        <v>20636</v>
      </c>
      <c r="B862" t="s">
        <v>1399</v>
      </c>
      <c r="C862" t="s">
        <v>428</v>
      </c>
      <c r="D862" t="s">
        <v>326</v>
      </c>
      <c r="G862" s="14"/>
      <c r="L862" s="17"/>
      <c r="M862" s="17"/>
    </row>
    <row r="863" spans="1:13">
      <c r="A863">
        <v>41084</v>
      </c>
      <c r="B863" t="s">
        <v>1400</v>
      </c>
      <c r="C863" t="s">
        <v>1265</v>
      </c>
      <c r="D863" t="s">
        <v>326</v>
      </c>
      <c r="G863" s="14"/>
      <c r="L863" s="17"/>
      <c r="M863" s="17"/>
    </row>
    <row r="864" spans="1:13">
      <c r="A864">
        <v>33296</v>
      </c>
      <c r="B864" t="s">
        <v>1401</v>
      </c>
      <c r="C864" t="s">
        <v>1140</v>
      </c>
      <c r="D864" t="s">
        <v>256</v>
      </c>
      <c r="G864" s="14"/>
      <c r="L864" s="17"/>
      <c r="M864" s="17"/>
    </row>
    <row r="865" spans="1:13">
      <c r="A865">
        <v>70037</v>
      </c>
      <c r="B865" t="s">
        <v>1402</v>
      </c>
      <c r="C865" t="s">
        <v>588</v>
      </c>
      <c r="D865" t="s">
        <v>288</v>
      </c>
      <c r="G865" s="14"/>
      <c r="L865" s="17"/>
      <c r="M865" s="17"/>
    </row>
    <row r="866" spans="1:13">
      <c r="A866">
        <v>30122</v>
      </c>
      <c r="B866" t="s">
        <v>1403</v>
      </c>
      <c r="C866" t="s">
        <v>282</v>
      </c>
      <c r="D866" t="s">
        <v>283</v>
      </c>
      <c r="G866" s="14"/>
      <c r="L866" s="17"/>
      <c r="M866" s="17"/>
    </row>
    <row r="867" spans="1:13">
      <c r="A867">
        <v>60051</v>
      </c>
      <c r="B867" t="s">
        <v>1404</v>
      </c>
      <c r="C867" t="s">
        <v>564</v>
      </c>
      <c r="D867" t="s">
        <v>432</v>
      </c>
      <c r="G867" s="14"/>
      <c r="L867" s="17"/>
      <c r="M867" s="17"/>
    </row>
    <row r="868" spans="1:13">
      <c r="A868">
        <v>33297</v>
      </c>
      <c r="B868" t="s">
        <v>1405</v>
      </c>
      <c r="C868" t="s">
        <v>504</v>
      </c>
      <c r="D868" t="s">
        <v>321</v>
      </c>
      <c r="G868" s="14"/>
      <c r="L868" s="17"/>
      <c r="M868" s="17"/>
    </row>
    <row r="869" spans="1:13">
      <c r="A869">
        <v>31690</v>
      </c>
      <c r="B869" t="s">
        <v>1406</v>
      </c>
      <c r="C869" t="s">
        <v>498</v>
      </c>
      <c r="D869" t="s">
        <v>262</v>
      </c>
      <c r="G869" s="14"/>
      <c r="L869" s="17"/>
      <c r="M869" s="17"/>
    </row>
    <row r="870" spans="1:13">
      <c r="A870">
        <v>30123</v>
      </c>
      <c r="B870" t="s">
        <v>1407</v>
      </c>
      <c r="C870" t="s">
        <v>498</v>
      </c>
      <c r="D870" t="s">
        <v>262</v>
      </c>
      <c r="G870" s="14"/>
      <c r="L870" s="17"/>
      <c r="M870" s="17"/>
    </row>
    <row r="871" spans="1:13">
      <c r="A871">
        <v>31689</v>
      </c>
      <c r="B871" t="s">
        <v>1408</v>
      </c>
      <c r="C871" t="s">
        <v>498</v>
      </c>
      <c r="D871" t="s">
        <v>262</v>
      </c>
      <c r="G871" s="14"/>
      <c r="L871" s="17"/>
      <c r="M871" s="17"/>
    </row>
    <row r="872" spans="1:13">
      <c r="A872">
        <v>20025</v>
      </c>
      <c r="B872" t="s">
        <v>1409</v>
      </c>
      <c r="C872" t="s">
        <v>898</v>
      </c>
      <c r="D872" t="s">
        <v>277</v>
      </c>
      <c r="G872" s="14"/>
      <c r="L872" s="17"/>
      <c r="M872" s="17"/>
    </row>
    <row r="873" spans="1:13">
      <c r="A873">
        <v>10067</v>
      </c>
      <c r="B873" t="s">
        <v>1410</v>
      </c>
      <c r="C873" t="s">
        <v>1411</v>
      </c>
      <c r="D873" t="s">
        <v>293</v>
      </c>
      <c r="G873" s="14"/>
      <c r="L873" s="17"/>
      <c r="M873" s="17"/>
    </row>
    <row r="874" spans="1:13">
      <c r="A874">
        <v>33298</v>
      </c>
      <c r="B874" t="s">
        <v>1412</v>
      </c>
      <c r="C874" t="s">
        <v>504</v>
      </c>
      <c r="D874" t="s">
        <v>321</v>
      </c>
      <c r="G874" s="14"/>
      <c r="L874" s="17"/>
      <c r="M874" s="17"/>
    </row>
    <row r="875" spans="1:13">
      <c r="A875">
        <v>30124</v>
      </c>
      <c r="B875" t="s">
        <v>1413</v>
      </c>
      <c r="C875" t="s">
        <v>381</v>
      </c>
      <c r="D875" t="s">
        <v>382</v>
      </c>
      <c r="G875" s="14"/>
      <c r="L875" s="17"/>
      <c r="M875" s="17"/>
    </row>
    <row r="876" spans="1:13">
      <c r="A876">
        <v>70038</v>
      </c>
      <c r="B876" t="s">
        <v>1414</v>
      </c>
      <c r="C876" t="s">
        <v>472</v>
      </c>
      <c r="D876" t="s">
        <v>288</v>
      </c>
      <c r="G876" s="14"/>
      <c r="L876" s="17"/>
      <c r="M876" s="17"/>
    </row>
    <row r="877" spans="1:13">
      <c r="A877">
        <v>10068</v>
      </c>
      <c r="B877" t="s">
        <v>1415</v>
      </c>
      <c r="C877" t="s">
        <v>966</v>
      </c>
      <c r="D877" t="s">
        <v>293</v>
      </c>
      <c r="G877" s="14"/>
      <c r="L877" s="17"/>
      <c r="M877" s="17"/>
    </row>
    <row r="878" spans="1:13">
      <c r="A878">
        <v>22253</v>
      </c>
      <c r="B878" t="s">
        <v>1416</v>
      </c>
      <c r="C878" t="s">
        <v>652</v>
      </c>
      <c r="D878" t="s">
        <v>349</v>
      </c>
      <c r="G878" s="14"/>
      <c r="L878" s="17"/>
      <c r="M878" s="17"/>
    </row>
    <row r="879" spans="1:13">
      <c r="A879">
        <v>33299</v>
      </c>
      <c r="B879" t="s">
        <v>1417</v>
      </c>
      <c r="C879" t="s">
        <v>659</v>
      </c>
      <c r="D879" t="s">
        <v>378</v>
      </c>
      <c r="G879" s="14"/>
      <c r="L879" s="17"/>
      <c r="M879" s="17"/>
    </row>
    <row r="880" spans="1:13">
      <c r="A880">
        <v>20442</v>
      </c>
      <c r="B880" t="s">
        <v>1418</v>
      </c>
      <c r="C880" t="s">
        <v>463</v>
      </c>
      <c r="D880" t="s">
        <v>267</v>
      </c>
      <c r="G880" s="14"/>
      <c r="L880" s="17"/>
      <c r="M880" s="17"/>
    </row>
    <row r="881" spans="1:13">
      <c r="A881">
        <v>54831</v>
      </c>
      <c r="B881" t="s">
        <v>1419</v>
      </c>
      <c r="C881" t="s">
        <v>248</v>
      </c>
      <c r="G881" s="14"/>
      <c r="L881" s="17"/>
      <c r="M881" s="17"/>
    </row>
    <row r="882" spans="1:13">
      <c r="A882">
        <v>70039</v>
      </c>
      <c r="B882" t="s">
        <v>1420</v>
      </c>
      <c r="C882" t="s">
        <v>1421</v>
      </c>
      <c r="D882" t="s">
        <v>288</v>
      </c>
      <c r="G882" s="14"/>
      <c r="L882" s="17"/>
      <c r="M882" s="17"/>
    </row>
    <row r="883" spans="1:13">
      <c r="A883">
        <v>22863</v>
      </c>
      <c r="B883" t="s">
        <v>1422</v>
      </c>
      <c r="C883" t="s">
        <v>428</v>
      </c>
      <c r="D883" t="s">
        <v>326</v>
      </c>
      <c r="G883" s="14"/>
      <c r="L883" s="17"/>
      <c r="M883" s="17"/>
    </row>
    <row r="884" spans="1:13">
      <c r="A884">
        <v>50800</v>
      </c>
      <c r="B884" t="s">
        <v>1423</v>
      </c>
      <c r="C884" t="s">
        <v>524</v>
      </c>
      <c r="D884" t="s">
        <v>306</v>
      </c>
      <c r="G884" s="14"/>
      <c r="L884" s="17"/>
      <c r="M884" s="17"/>
    </row>
    <row r="885" spans="1:13">
      <c r="A885">
        <v>53606</v>
      </c>
      <c r="B885" t="s">
        <v>1424</v>
      </c>
      <c r="C885" t="s">
        <v>456</v>
      </c>
      <c r="D885" t="s">
        <v>306</v>
      </c>
      <c r="G885" s="14"/>
      <c r="L885" s="17"/>
      <c r="M885" s="17"/>
    </row>
    <row r="886" spans="1:13">
      <c r="A886">
        <v>10069</v>
      </c>
      <c r="B886" t="s">
        <v>1425</v>
      </c>
      <c r="C886" t="s">
        <v>527</v>
      </c>
      <c r="D886" t="s">
        <v>293</v>
      </c>
      <c r="G886" s="14"/>
      <c r="L886" s="17"/>
      <c r="M886" s="17"/>
    </row>
    <row r="887" spans="1:13">
      <c r="A887">
        <v>33300</v>
      </c>
      <c r="B887" t="s">
        <v>1426</v>
      </c>
      <c r="C887" t="s">
        <v>659</v>
      </c>
      <c r="D887" t="s">
        <v>378</v>
      </c>
      <c r="G887" s="14"/>
      <c r="L887" s="17"/>
      <c r="M887" s="17"/>
    </row>
    <row r="888" spans="1:13">
      <c r="A888">
        <v>10070</v>
      </c>
      <c r="B888" t="s">
        <v>1427</v>
      </c>
      <c r="C888" t="s">
        <v>547</v>
      </c>
      <c r="D888" t="s">
        <v>293</v>
      </c>
      <c r="G888" s="14"/>
      <c r="L888" s="17"/>
      <c r="M888" s="17"/>
    </row>
    <row r="889" spans="1:13">
      <c r="A889">
        <v>22014</v>
      </c>
      <c r="B889" t="s">
        <v>1428</v>
      </c>
      <c r="C889" t="s">
        <v>450</v>
      </c>
      <c r="D889" t="s">
        <v>267</v>
      </c>
      <c r="G889" s="14"/>
      <c r="L889" s="17"/>
      <c r="M889" s="17"/>
    </row>
    <row r="890" spans="1:13">
      <c r="A890">
        <v>30125</v>
      </c>
      <c r="B890" t="s">
        <v>1429</v>
      </c>
      <c r="C890" t="s">
        <v>1032</v>
      </c>
      <c r="D890" t="s">
        <v>283</v>
      </c>
      <c r="G890" s="14"/>
      <c r="L890" s="17"/>
      <c r="M890" s="17"/>
    </row>
    <row r="891" spans="1:13">
      <c r="A891">
        <v>33302</v>
      </c>
      <c r="B891" t="s">
        <v>1430</v>
      </c>
      <c r="C891" t="s">
        <v>538</v>
      </c>
      <c r="D891" t="s">
        <v>539</v>
      </c>
      <c r="G891" s="14"/>
      <c r="L891" s="17"/>
      <c r="M891" s="17"/>
    </row>
    <row r="892" spans="1:13">
      <c r="A892">
        <v>10071</v>
      </c>
      <c r="B892" t="s">
        <v>1431</v>
      </c>
      <c r="C892" t="s">
        <v>1432</v>
      </c>
      <c r="D892" t="s">
        <v>293</v>
      </c>
      <c r="G892" s="14"/>
      <c r="L892" s="17"/>
      <c r="M892" s="17"/>
    </row>
    <row r="893" spans="1:13">
      <c r="A893">
        <v>10078</v>
      </c>
      <c r="B893" t="s">
        <v>1433</v>
      </c>
      <c r="C893" t="s">
        <v>533</v>
      </c>
      <c r="D893" t="s">
        <v>349</v>
      </c>
      <c r="G893" s="14"/>
      <c r="L893" s="17"/>
      <c r="M893" s="17"/>
    </row>
    <row r="894" spans="1:13">
      <c r="A894">
        <v>70903</v>
      </c>
      <c r="B894" t="s">
        <v>1434</v>
      </c>
      <c r="C894" t="s">
        <v>1181</v>
      </c>
      <c r="D894" t="s">
        <v>288</v>
      </c>
      <c r="G894" s="14"/>
      <c r="L894" s="17"/>
      <c r="M894" s="17"/>
    </row>
    <row r="895" spans="1:13">
      <c r="A895">
        <v>10079</v>
      </c>
      <c r="B895" t="s">
        <v>1435</v>
      </c>
      <c r="C895" t="s">
        <v>533</v>
      </c>
      <c r="D895" t="s">
        <v>349</v>
      </c>
      <c r="G895" s="14"/>
      <c r="L895" s="17"/>
      <c r="M895" s="17"/>
    </row>
    <row r="896" spans="1:13">
      <c r="A896">
        <v>30126</v>
      </c>
      <c r="B896" t="s">
        <v>1436</v>
      </c>
      <c r="C896" t="s">
        <v>1437</v>
      </c>
      <c r="D896" t="s">
        <v>262</v>
      </c>
      <c r="G896" s="14"/>
      <c r="L896" s="17"/>
      <c r="M896" s="17"/>
    </row>
    <row r="897" spans="1:13">
      <c r="A897">
        <v>10080</v>
      </c>
      <c r="B897" t="s">
        <v>1438</v>
      </c>
      <c r="C897" t="s">
        <v>1439</v>
      </c>
      <c r="D897" t="s">
        <v>293</v>
      </c>
      <c r="G897" s="14"/>
      <c r="L897" s="17"/>
      <c r="M897" s="17"/>
    </row>
    <row r="898" spans="1:13">
      <c r="A898">
        <v>30127</v>
      </c>
      <c r="B898" t="s">
        <v>1440</v>
      </c>
      <c r="C898" t="s">
        <v>531</v>
      </c>
      <c r="D898" t="s">
        <v>262</v>
      </c>
      <c r="G898" s="14"/>
      <c r="L898" s="17"/>
      <c r="M898" s="17"/>
    </row>
    <row r="899" spans="1:13">
      <c r="A899">
        <v>70040</v>
      </c>
      <c r="B899" t="s">
        <v>1441</v>
      </c>
      <c r="C899" t="s">
        <v>396</v>
      </c>
      <c r="D899" t="s">
        <v>288</v>
      </c>
      <c r="G899" s="14"/>
      <c r="L899" s="17"/>
      <c r="M899" s="17"/>
    </row>
    <row r="900" spans="1:13">
      <c r="A900">
        <v>50801</v>
      </c>
      <c r="B900" t="s">
        <v>1442</v>
      </c>
      <c r="C900" t="s">
        <v>524</v>
      </c>
      <c r="D900" t="s">
        <v>288</v>
      </c>
      <c r="G900" s="14"/>
      <c r="L900" s="17"/>
      <c r="M900" s="17"/>
    </row>
    <row r="901" spans="1:13">
      <c r="A901">
        <v>41083</v>
      </c>
      <c r="B901" t="s">
        <v>1443</v>
      </c>
      <c r="C901" t="s">
        <v>271</v>
      </c>
      <c r="D901" t="s">
        <v>272</v>
      </c>
      <c r="G901" s="14"/>
      <c r="L901" s="17"/>
      <c r="M901" s="17"/>
    </row>
    <row r="902" spans="1:13">
      <c r="A902">
        <v>22254</v>
      </c>
      <c r="B902" t="s">
        <v>1444</v>
      </c>
      <c r="C902" t="s">
        <v>348</v>
      </c>
      <c r="D902" t="s">
        <v>349</v>
      </c>
      <c r="G902" s="14"/>
      <c r="L902" s="17"/>
      <c r="M902" s="17"/>
    </row>
    <row r="903" spans="1:13">
      <c r="A903">
        <v>20017</v>
      </c>
      <c r="B903" t="s">
        <v>1445</v>
      </c>
      <c r="C903" t="s">
        <v>1252</v>
      </c>
      <c r="D903" t="s">
        <v>277</v>
      </c>
      <c r="G903" s="14"/>
      <c r="L903" s="17"/>
      <c r="M903" s="17"/>
    </row>
    <row r="904" spans="1:13">
      <c r="A904">
        <v>11540</v>
      </c>
      <c r="B904" t="s">
        <v>1446</v>
      </c>
      <c r="C904" t="s">
        <v>624</v>
      </c>
      <c r="D904" t="s">
        <v>349</v>
      </c>
      <c r="G904" s="14"/>
      <c r="L904" s="17"/>
      <c r="M904" s="17"/>
    </row>
    <row r="905" spans="1:13">
      <c r="A905">
        <v>20048</v>
      </c>
      <c r="B905" t="s">
        <v>1447</v>
      </c>
      <c r="C905" t="s">
        <v>1448</v>
      </c>
      <c r="D905" t="s">
        <v>267</v>
      </c>
      <c r="G905" s="14"/>
      <c r="L905" s="17"/>
      <c r="M905" s="17"/>
    </row>
    <row r="906" spans="1:13">
      <c r="A906">
        <v>22501</v>
      </c>
      <c r="B906" t="s">
        <v>1449</v>
      </c>
      <c r="C906" t="s">
        <v>348</v>
      </c>
      <c r="D906" t="s">
        <v>349</v>
      </c>
      <c r="G906" s="14"/>
      <c r="L906" s="17"/>
      <c r="M906" s="17"/>
    </row>
    <row r="907" spans="1:13">
      <c r="A907">
        <v>22505</v>
      </c>
      <c r="B907" t="s">
        <v>1450</v>
      </c>
      <c r="C907" t="s">
        <v>1451</v>
      </c>
      <c r="D907" t="s">
        <v>277</v>
      </c>
      <c r="G907" s="14"/>
      <c r="L907" s="17"/>
      <c r="M907" s="17"/>
    </row>
    <row r="908" spans="1:13">
      <c r="A908">
        <v>60701</v>
      </c>
      <c r="B908" t="s">
        <v>1452</v>
      </c>
      <c r="C908" t="s">
        <v>1063</v>
      </c>
      <c r="D908" t="s">
        <v>432</v>
      </c>
      <c r="G908" s="14"/>
      <c r="L908" s="17"/>
      <c r="M908" s="17"/>
    </row>
    <row r="909" spans="1:13">
      <c r="A909">
        <v>24001</v>
      </c>
      <c r="B909" t="s">
        <v>1453</v>
      </c>
      <c r="C909" t="s">
        <v>506</v>
      </c>
      <c r="D909" t="s">
        <v>277</v>
      </c>
      <c r="G909" s="14"/>
      <c r="L909" s="17"/>
      <c r="M909" s="17"/>
    </row>
    <row r="910" spans="1:13">
      <c r="A910">
        <v>22015</v>
      </c>
      <c r="B910" t="s">
        <v>1454</v>
      </c>
      <c r="C910" t="s">
        <v>450</v>
      </c>
      <c r="D910" t="s">
        <v>267</v>
      </c>
      <c r="G910" s="14"/>
      <c r="L910" s="17"/>
      <c r="M910" s="17"/>
    </row>
    <row r="911" spans="1:13">
      <c r="A911">
        <v>33303</v>
      </c>
      <c r="B911" t="s">
        <v>1455</v>
      </c>
      <c r="C911" t="s">
        <v>538</v>
      </c>
      <c r="D911" t="s">
        <v>539</v>
      </c>
      <c r="G911" s="14"/>
      <c r="L911" s="17"/>
      <c r="M911" s="17"/>
    </row>
    <row r="912" spans="1:13">
      <c r="A912">
        <v>30128</v>
      </c>
      <c r="B912" t="s">
        <v>1456</v>
      </c>
      <c r="C912" t="s">
        <v>422</v>
      </c>
      <c r="D912" t="s">
        <v>262</v>
      </c>
      <c r="G912" s="14"/>
      <c r="L912" s="17"/>
      <c r="M912" s="17"/>
    </row>
    <row r="913" spans="1:13">
      <c r="A913">
        <v>70042</v>
      </c>
      <c r="B913" t="s">
        <v>1457</v>
      </c>
      <c r="C913" t="s">
        <v>588</v>
      </c>
      <c r="D913" t="s">
        <v>288</v>
      </c>
      <c r="G913" s="14"/>
      <c r="L913" s="17"/>
      <c r="M913" s="17"/>
    </row>
    <row r="914" spans="1:13">
      <c r="A914">
        <v>50803</v>
      </c>
      <c r="B914" t="s">
        <v>1458</v>
      </c>
      <c r="C914" t="s">
        <v>306</v>
      </c>
      <c r="D914" t="s">
        <v>306</v>
      </c>
      <c r="G914" s="14"/>
      <c r="L914" s="17"/>
      <c r="M914" s="17"/>
    </row>
    <row r="915" spans="1:13">
      <c r="A915">
        <v>50804</v>
      </c>
      <c r="B915" t="s">
        <v>1459</v>
      </c>
      <c r="C915" t="s">
        <v>337</v>
      </c>
      <c r="D915" t="s">
        <v>338</v>
      </c>
      <c r="G915" s="14"/>
      <c r="L915" s="17"/>
      <c r="M915" s="17"/>
    </row>
    <row r="916" spans="1:13">
      <c r="A916">
        <v>50802</v>
      </c>
      <c r="B916" t="s">
        <v>1460</v>
      </c>
      <c r="C916" t="s">
        <v>248</v>
      </c>
      <c r="D916" t="s">
        <v>248</v>
      </c>
      <c r="G916" s="14"/>
      <c r="L916" s="17"/>
      <c r="M916" s="17"/>
    </row>
    <row r="917" spans="1:13">
      <c r="A917">
        <v>60052</v>
      </c>
      <c r="B917" t="s">
        <v>1461</v>
      </c>
      <c r="C917" t="s">
        <v>431</v>
      </c>
      <c r="D917" t="s">
        <v>432</v>
      </c>
      <c r="G917" s="14"/>
      <c r="L917" s="17"/>
      <c r="M917" s="17"/>
    </row>
    <row r="918" spans="1:13">
      <c r="A918">
        <v>60289</v>
      </c>
      <c r="B918" t="s">
        <v>1462</v>
      </c>
      <c r="C918" t="s">
        <v>431</v>
      </c>
      <c r="D918" t="s">
        <v>432</v>
      </c>
      <c r="G918" s="14"/>
      <c r="L918" s="17"/>
      <c r="M918" s="17"/>
    </row>
    <row r="919" spans="1:13">
      <c r="A919">
        <v>41082</v>
      </c>
      <c r="B919" t="s">
        <v>1463</v>
      </c>
      <c r="C919" t="s">
        <v>271</v>
      </c>
      <c r="D919" t="s">
        <v>272</v>
      </c>
      <c r="G919" s="14"/>
      <c r="L919" s="17"/>
      <c r="M919" s="17"/>
    </row>
    <row r="920" spans="1:13">
      <c r="A920">
        <v>20032</v>
      </c>
      <c r="B920" t="s">
        <v>1464</v>
      </c>
      <c r="C920" t="s">
        <v>506</v>
      </c>
      <c r="D920" t="s">
        <v>277</v>
      </c>
      <c r="G920" s="14"/>
      <c r="L920" s="17"/>
      <c r="M920" s="17"/>
    </row>
    <row r="921" spans="1:13">
      <c r="A921">
        <v>20032</v>
      </c>
      <c r="B921" t="s">
        <v>1465</v>
      </c>
      <c r="C921" t="s">
        <v>1466</v>
      </c>
      <c r="D921" t="s">
        <v>349</v>
      </c>
      <c r="G921" s="14"/>
      <c r="L921" s="17"/>
      <c r="M921" s="17"/>
    </row>
    <row r="922" spans="1:13">
      <c r="A922">
        <v>22830</v>
      </c>
      <c r="B922" t="s">
        <v>1467</v>
      </c>
      <c r="C922" t="s">
        <v>506</v>
      </c>
      <c r="D922" t="s">
        <v>277</v>
      </c>
      <c r="G922" s="14"/>
      <c r="L922" s="17"/>
      <c r="M922" s="17"/>
    </row>
    <row r="923" spans="1:13">
      <c r="A923">
        <v>22577</v>
      </c>
      <c r="B923" t="s">
        <v>1468</v>
      </c>
      <c r="C923" t="s">
        <v>314</v>
      </c>
      <c r="D923" t="s">
        <v>349</v>
      </c>
      <c r="G923" s="14"/>
      <c r="L923" s="17"/>
      <c r="M923" s="17"/>
    </row>
    <row r="924" spans="1:13">
      <c r="A924">
        <v>20744</v>
      </c>
      <c r="B924" t="s">
        <v>1469</v>
      </c>
      <c r="C924" t="s">
        <v>1466</v>
      </c>
      <c r="D924" t="s">
        <v>349</v>
      </c>
      <c r="G924" s="14"/>
      <c r="L924" s="17"/>
      <c r="M924" s="17"/>
    </row>
    <row r="925" spans="1:13">
      <c r="A925">
        <v>20295</v>
      </c>
      <c r="B925" t="s">
        <v>1470</v>
      </c>
      <c r="C925" t="s">
        <v>1471</v>
      </c>
      <c r="D925" t="s">
        <v>349</v>
      </c>
      <c r="G925" s="14"/>
      <c r="L925" s="17"/>
      <c r="M925" s="17"/>
    </row>
    <row r="926" spans="1:13">
      <c r="A926">
        <v>20530</v>
      </c>
      <c r="B926" t="s">
        <v>1472</v>
      </c>
      <c r="C926" t="s">
        <v>1471</v>
      </c>
      <c r="D926" t="s">
        <v>349</v>
      </c>
      <c r="G926" s="14"/>
      <c r="L926" s="17"/>
      <c r="M926" s="17"/>
    </row>
    <row r="927" spans="1:13">
      <c r="A927">
        <v>23083</v>
      </c>
      <c r="B927" t="s">
        <v>1473</v>
      </c>
      <c r="C927" t="s">
        <v>1044</v>
      </c>
      <c r="D927" t="s">
        <v>349</v>
      </c>
      <c r="G927" s="14"/>
      <c r="L927" s="17"/>
      <c r="M927" s="17"/>
    </row>
    <row r="928" spans="1:13">
      <c r="A928">
        <v>10081</v>
      </c>
      <c r="B928" t="s">
        <v>1474</v>
      </c>
      <c r="C928" t="s">
        <v>925</v>
      </c>
      <c r="D928" t="s">
        <v>349</v>
      </c>
      <c r="G928" s="14"/>
      <c r="L928" s="17"/>
      <c r="M928" s="17"/>
    </row>
    <row r="929" spans="1:13">
      <c r="A929">
        <v>21007</v>
      </c>
      <c r="B929" t="s">
        <v>1475</v>
      </c>
      <c r="C929" t="s">
        <v>618</v>
      </c>
      <c r="D929" t="s">
        <v>267</v>
      </c>
      <c r="G929" s="14"/>
      <c r="L929" s="17"/>
      <c r="M929" s="17"/>
    </row>
    <row r="930" spans="1:13">
      <c r="A930">
        <v>10082</v>
      </c>
      <c r="B930" t="s">
        <v>1476</v>
      </c>
      <c r="C930" t="s">
        <v>624</v>
      </c>
      <c r="D930" t="s">
        <v>349</v>
      </c>
      <c r="G930" s="14"/>
      <c r="L930" s="17"/>
      <c r="M930" s="17"/>
    </row>
    <row r="931" spans="1:13">
      <c r="A931">
        <v>10083</v>
      </c>
      <c r="B931" t="s">
        <v>1477</v>
      </c>
      <c r="C931" t="s">
        <v>1478</v>
      </c>
      <c r="D931" t="s">
        <v>293</v>
      </c>
      <c r="G931" s="14"/>
      <c r="L931" s="17"/>
      <c r="M931" s="17"/>
    </row>
    <row r="932" spans="1:13">
      <c r="A932">
        <v>41080</v>
      </c>
      <c r="B932" t="s">
        <v>1479</v>
      </c>
      <c r="C932" t="s">
        <v>1480</v>
      </c>
      <c r="D932" t="s">
        <v>393</v>
      </c>
      <c r="G932" s="14"/>
      <c r="L932" s="17"/>
      <c r="M932" s="17"/>
    </row>
    <row r="933" spans="1:13">
      <c r="A933">
        <v>33304</v>
      </c>
      <c r="B933" t="s">
        <v>1481</v>
      </c>
      <c r="C933" t="s">
        <v>444</v>
      </c>
      <c r="D933" t="s">
        <v>256</v>
      </c>
      <c r="G933" s="14"/>
      <c r="L933" s="17"/>
      <c r="M933" s="17"/>
    </row>
    <row r="934" spans="1:13">
      <c r="A934">
        <v>22255</v>
      </c>
      <c r="B934" t="s">
        <v>1482</v>
      </c>
      <c r="C934" t="s">
        <v>348</v>
      </c>
      <c r="D934" t="s">
        <v>349</v>
      </c>
      <c r="G934" s="14"/>
      <c r="L934" s="17"/>
      <c r="M934" s="17"/>
    </row>
    <row r="935" spans="1:13">
      <c r="A935">
        <v>50805</v>
      </c>
      <c r="B935" t="s">
        <v>1483</v>
      </c>
      <c r="C935" t="s">
        <v>1348</v>
      </c>
      <c r="D935" t="s">
        <v>288</v>
      </c>
      <c r="G935" s="14"/>
      <c r="L935" s="17"/>
      <c r="M935" s="17"/>
    </row>
    <row r="936" spans="1:13">
      <c r="A936">
        <v>20148</v>
      </c>
      <c r="B936" t="s">
        <v>1484</v>
      </c>
      <c r="C936" t="s">
        <v>506</v>
      </c>
      <c r="D936" t="s">
        <v>277</v>
      </c>
      <c r="G936" s="14"/>
      <c r="L936" s="17"/>
      <c r="M936" s="17"/>
    </row>
    <row r="937" spans="1:13">
      <c r="A937">
        <v>80116</v>
      </c>
      <c r="B937" t="s">
        <v>1485</v>
      </c>
      <c r="C937" t="s">
        <v>1486</v>
      </c>
      <c r="D937" t="s">
        <v>349</v>
      </c>
      <c r="G937" s="14"/>
      <c r="L937" s="17"/>
      <c r="M937" s="17"/>
    </row>
    <row r="938" spans="1:13">
      <c r="A938">
        <v>22256</v>
      </c>
      <c r="B938" t="s">
        <v>1487</v>
      </c>
      <c r="C938" t="s">
        <v>1466</v>
      </c>
      <c r="D938" t="s">
        <v>349</v>
      </c>
      <c r="G938" s="14"/>
      <c r="L938" s="17"/>
      <c r="M938" s="17"/>
    </row>
    <row r="939" spans="1:13">
      <c r="A939">
        <v>10084</v>
      </c>
      <c r="B939" t="s">
        <v>1488</v>
      </c>
      <c r="C939" t="s">
        <v>556</v>
      </c>
      <c r="D939" t="s">
        <v>293</v>
      </c>
      <c r="G939" s="14"/>
      <c r="L939" s="17"/>
      <c r="M939" s="17"/>
    </row>
    <row r="940" spans="1:13">
      <c r="A940">
        <v>11529</v>
      </c>
      <c r="B940" t="s">
        <v>1489</v>
      </c>
      <c r="C940" t="s">
        <v>556</v>
      </c>
      <c r="D940" t="s">
        <v>293</v>
      </c>
      <c r="G940" s="14"/>
      <c r="L940" s="17"/>
      <c r="M940" s="17"/>
    </row>
    <row r="941" spans="1:13">
      <c r="A941">
        <v>30129</v>
      </c>
      <c r="B941" t="s">
        <v>1490</v>
      </c>
      <c r="C941" t="s">
        <v>642</v>
      </c>
      <c r="D941" t="s">
        <v>262</v>
      </c>
      <c r="G941" s="14"/>
      <c r="L941" s="17"/>
      <c r="M941" s="17"/>
    </row>
    <row r="942" spans="1:13">
      <c r="A942">
        <v>22077</v>
      </c>
      <c r="B942" t="s">
        <v>1491</v>
      </c>
      <c r="C942" t="s">
        <v>898</v>
      </c>
      <c r="D942" t="s">
        <v>277</v>
      </c>
      <c r="G942" s="14"/>
      <c r="L942" s="17"/>
      <c r="M942" s="17"/>
    </row>
    <row r="943" spans="1:13">
      <c r="A943">
        <v>50806</v>
      </c>
      <c r="B943" t="s">
        <v>1492</v>
      </c>
      <c r="C943" t="s">
        <v>374</v>
      </c>
      <c r="D943" t="s">
        <v>306</v>
      </c>
      <c r="G943" s="14"/>
      <c r="L943" s="17"/>
      <c r="M943" s="17"/>
    </row>
    <row r="944" spans="1:13">
      <c r="A944">
        <v>33306</v>
      </c>
      <c r="B944" t="s">
        <v>1493</v>
      </c>
      <c r="C944" t="s">
        <v>515</v>
      </c>
      <c r="D944" t="s">
        <v>321</v>
      </c>
      <c r="G944" s="14"/>
      <c r="L944" s="17"/>
      <c r="M944" s="17"/>
    </row>
    <row r="945" spans="1:13">
      <c r="A945">
        <v>53143</v>
      </c>
      <c r="B945" t="s">
        <v>1494</v>
      </c>
      <c r="C945" t="s">
        <v>354</v>
      </c>
      <c r="D945" t="s">
        <v>302</v>
      </c>
      <c r="G945" s="14"/>
      <c r="L945" s="17"/>
      <c r="M945" s="17"/>
    </row>
    <row r="946" spans="1:13">
      <c r="A946">
        <v>33307</v>
      </c>
      <c r="B946" t="s">
        <v>1495</v>
      </c>
      <c r="C946" t="s">
        <v>518</v>
      </c>
      <c r="D946" t="s">
        <v>256</v>
      </c>
      <c r="G946" s="14"/>
      <c r="L946" s="17"/>
      <c r="M946" s="17"/>
    </row>
    <row r="947" spans="1:13">
      <c r="A947">
        <v>33308</v>
      </c>
      <c r="B947" t="s">
        <v>1496</v>
      </c>
      <c r="C947" t="s">
        <v>1140</v>
      </c>
      <c r="D947" t="s">
        <v>256</v>
      </c>
      <c r="G947" s="14"/>
      <c r="L947" s="17"/>
      <c r="M947" s="17"/>
    </row>
    <row r="948" spans="1:13">
      <c r="A948">
        <v>20423</v>
      </c>
      <c r="B948" t="s">
        <v>1497</v>
      </c>
      <c r="C948" t="s">
        <v>1498</v>
      </c>
      <c r="D948" t="s">
        <v>267</v>
      </c>
      <c r="G948" s="14"/>
      <c r="L948" s="17"/>
      <c r="M948" s="17"/>
    </row>
    <row r="949" spans="1:13">
      <c r="A949">
        <v>54034</v>
      </c>
      <c r="B949" t="s">
        <v>1499</v>
      </c>
      <c r="C949" t="s">
        <v>456</v>
      </c>
      <c r="D949" t="s">
        <v>306</v>
      </c>
      <c r="G949" s="14"/>
      <c r="L949" s="17"/>
      <c r="M949" s="17"/>
    </row>
    <row r="950" spans="1:13">
      <c r="A950">
        <v>30130</v>
      </c>
      <c r="B950" t="s">
        <v>1500</v>
      </c>
      <c r="C950" t="s">
        <v>282</v>
      </c>
      <c r="D950" t="s">
        <v>283</v>
      </c>
      <c r="G950" s="14"/>
      <c r="L950" s="17"/>
      <c r="M950" s="17"/>
    </row>
    <row r="951" spans="1:13">
      <c r="A951">
        <v>20717</v>
      </c>
      <c r="B951" t="s">
        <v>1501</v>
      </c>
      <c r="C951" t="s">
        <v>973</v>
      </c>
      <c r="D951" t="s">
        <v>326</v>
      </c>
      <c r="G951" s="14"/>
      <c r="L951" s="17"/>
      <c r="M951" s="17"/>
    </row>
    <row r="952" spans="1:13">
      <c r="A952">
        <v>30131</v>
      </c>
      <c r="B952" t="s">
        <v>1502</v>
      </c>
      <c r="C952" t="s">
        <v>381</v>
      </c>
      <c r="D952" t="s">
        <v>382</v>
      </c>
      <c r="G952" s="14"/>
      <c r="L952" s="17"/>
      <c r="M952" s="17"/>
    </row>
    <row r="953" spans="1:13">
      <c r="A953">
        <v>50807</v>
      </c>
      <c r="B953" t="s">
        <v>1503</v>
      </c>
      <c r="C953" t="s">
        <v>248</v>
      </c>
      <c r="D953" t="s">
        <v>248</v>
      </c>
      <c r="G953" s="14"/>
      <c r="L953" s="17"/>
      <c r="M953" s="17"/>
    </row>
    <row r="954" spans="1:13">
      <c r="A954">
        <v>33309</v>
      </c>
      <c r="B954" t="s">
        <v>1504</v>
      </c>
      <c r="C954" t="s">
        <v>538</v>
      </c>
      <c r="D954" t="s">
        <v>539</v>
      </c>
      <c r="G954" s="14"/>
      <c r="L954" s="17"/>
      <c r="M954" s="17"/>
    </row>
    <row r="955" spans="1:13">
      <c r="A955">
        <v>70043</v>
      </c>
      <c r="B955" t="s">
        <v>1505</v>
      </c>
      <c r="C955" t="s">
        <v>396</v>
      </c>
      <c r="D955" t="s">
        <v>288</v>
      </c>
      <c r="G955" s="14"/>
      <c r="L955" s="17"/>
      <c r="M955" s="17"/>
    </row>
    <row r="956" spans="1:13">
      <c r="A956">
        <v>33310</v>
      </c>
      <c r="B956" t="s">
        <v>1506</v>
      </c>
      <c r="C956" t="s">
        <v>255</v>
      </c>
      <c r="D956" t="s">
        <v>338</v>
      </c>
      <c r="G956" s="14"/>
      <c r="L956" s="17"/>
      <c r="M956" s="17"/>
    </row>
    <row r="957" spans="1:13">
      <c r="A957">
        <v>41079</v>
      </c>
      <c r="B957" t="s">
        <v>1507</v>
      </c>
      <c r="C957" t="s">
        <v>544</v>
      </c>
      <c r="D957" t="s">
        <v>382</v>
      </c>
      <c r="G957" s="14"/>
      <c r="L957" s="17"/>
      <c r="M957" s="17"/>
    </row>
    <row r="958" spans="1:13">
      <c r="A958">
        <v>41078</v>
      </c>
      <c r="B958" t="s">
        <v>1508</v>
      </c>
      <c r="C958" t="s">
        <v>434</v>
      </c>
      <c r="D958" t="s">
        <v>272</v>
      </c>
      <c r="G958" s="14"/>
      <c r="L958" s="17"/>
      <c r="M958" s="17"/>
    </row>
    <row r="959" spans="1:13">
      <c r="A959">
        <v>20522</v>
      </c>
      <c r="B959" t="s">
        <v>1509</v>
      </c>
      <c r="C959" t="s">
        <v>463</v>
      </c>
      <c r="D959" t="s">
        <v>267</v>
      </c>
      <c r="G959" s="14"/>
      <c r="L959" s="17"/>
      <c r="M959" s="17"/>
    </row>
    <row r="960" spans="1:13">
      <c r="A960">
        <v>41077</v>
      </c>
      <c r="B960" t="s">
        <v>1510</v>
      </c>
      <c r="C960" t="s">
        <v>271</v>
      </c>
      <c r="D960" t="s">
        <v>272</v>
      </c>
      <c r="G960" s="14"/>
      <c r="L960" s="17"/>
      <c r="M960" s="17"/>
    </row>
    <row r="961" spans="1:13">
      <c r="A961">
        <v>50808</v>
      </c>
      <c r="B961" t="s">
        <v>1511</v>
      </c>
      <c r="C961" t="s">
        <v>301</v>
      </c>
      <c r="D961" t="s">
        <v>302</v>
      </c>
      <c r="G961" s="14"/>
      <c r="L961" s="17"/>
      <c r="M961" s="17"/>
    </row>
    <row r="962" spans="1:13">
      <c r="A962">
        <v>60291</v>
      </c>
      <c r="B962" t="s">
        <v>1512</v>
      </c>
      <c r="C962" t="s">
        <v>431</v>
      </c>
      <c r="D962" t="s">
        <v>432</v>
      </c>
      <c r="G962" s="14"/>
      <c r="L962" s="17"/>
      <c r="M962" s="17"/>
    </row>
    <row r="963" spans="1:13">
      <c r="A963">
        <v>30132</v>
      </c>
      <c r="B963" t="s">
        <v>1513</v>
      </c>
      <c r="C963" t="s">
        <v>1514</v>
      </c>
      <c r="D963" t="s">
        <v>262</v>
      </c>
      <c r="G963" s="14"/>
      <c r="L963" s="17"/>
      <c r="M963" s="17"/>
    </row>
    <row r="964" spans="1:13">
      <c r="A964">
        <v>50809</v>
      </c>
      <c r="B964" t="s">
        <v>1515</v>
      </c>
      <c r="C964" t="s">
        <v>248</v>
      </c>
      <c r="D964" t="s">
        <v>248</v>
      </c>
      <c r="G964" s="14"/>
      <c r="L964" s="17"/>
      <c r="M964" s="17"/>
    </row>
    <row r="965" spans="1:13">
      <c r="A965">
        <v>52738</v>
      </c>
      <c r="B965" t="s">
        <v>1516</v>
      </c>
      <c r="C965" t="s">
        <v>248</v>
      </c>
      <c r="D965" t="s">
        <v>248</v>
      </c>
      <c r="G965" s="14"/>
      <c r="L965" s="17"/>
      <c r="M965" s="17"/>
    </row>
    <row r="966" spans="1:13">
      <c r="A966">
        <v>11436</v>
      </c>
      <c r="B966" t="s">
        <v>1517</v>
      </c>
      <c r="C966" t="s">
        <v>1240</v>
      </c>
      <c r="D966" t="s">
        <v>349</v>
      </c>
      <c r="G966" s="14"/>
      <c r="L966" s="17"/>
      <c r="M966" s="17"/>
    </row>
    <row r="967" spans="1:13">
      <c r="A967">
        <v>71309</v>
      </c>
      <c r="B967" t="s">
        <v>1518</v>
      </c>
      <c r="C967" t="s">
        <v>1519</v>
      </c>
      <c r="D967" t="s">
        <v>288</v>
      </c>
      <c r="G967" s="14"/>
      <c r="L967" s="17"/>
      <c r="M967" s="17"/>
    </row>
    <row r="968" spans="1:13">
      <c r="A968">
        <v>70044</v>
      </c>
      <c r="B968" t="s">
        <v>1520</v>
      </c>
      <c r="C968" t="s">
        <v>1521</v>
      </c>
      <c r="D968" t="s">
        <v>288</v>
      </c>
      <c r="G968" s="14"/>
      <c r="L968" s="17"/>
      <c r="M968" s="17"/>
    </row>
    <row r="969" spans="1:13">
      <c r="A969">
        <v>71313</v>
      </c>
      <c r="B969" t="s">
        <v>1522</v>
      </c>
      <c r="C969" t="s">
        <v>472</v>
      </c>
      <c r="D969" t="s">
        <v>288</v>
      </c>
      <c r="G969" s="14"/>
      <c r="L969" s="17"/>
      <c r="M969" s="17"/>
    </row>
    <row r="970" spans="1:13">
      <c r="A970">
        <v>10085</v>
      </c>
      <c r="B970" t="s">
        <v>1523</v>
      </c>
      <c r="C970" t="s">
        <v>1432</v>
      </c>
      <c r="D970" t="s">
        <v>293</v>
      </c>
      <c r="G970" s="14"/>
      <c r="L970" s="17"/>
      <c r="M970" s="17"/>
    </row>
    <row r="971" spans="1:13">
      <c r="A971">
        <v>41076</v>
      </c>
      <c r="B971" t="s">
        <v>1524</v>
      </c>
      <c r="C971" t="s">
        <v>414</v>
      </c>
      <c r="D971" t="s">
        <v>272</v>
      </c>
      <c r="G971" s="14"/>
      <c r="L971" s="17"/>
      <c r="M971" s="17"/>
    </row>
    <row r="972" spans="1:13">
      <c r="A972">
        <v>33311</v>
      </c>
      <c r="B972" t="s">
        <v>1525</v>
      </c>
      <c r="C972" t="s">
        <v>377</v>
      </c>
      <c r="D972" t="s">
        <v>378</v>
      </c>
      <c r="G972" s="14"/>
      <c r="L972" s="17"/>
      <c r="M972" s="17"/>
    </row>
    <row r="973" spans="1:13">
      <c r="A973">
        <v>50811</v>
      </c>
      <c r="B973" t="s">
        <v>1526</v>
      </c>
      <c r="C973" t="s">
        <v>248</v>
      </c>
      <c r="D973" t="s">
        <v>248</v>
      </c>
      <c r="G973" s="14"/>
      <c r="L973" s="17"/>
      <c r="M973" s="17"/>
    </row>
    <row r="974" spans="1:13">
      <c r="A974">
        <v>33312</v>
      </c>
      <c r="B974" t="s">
        <v>1527</v>
      </c>
      <c r="C974" t="s">
        <v>1528</v>
      </c>
      <c r="D974" t="s">
        <v>378</v>
      </c>
      <c r="G974" s="14"/>
      <c r="L974" s="17"/>
      <c r="M974" s="17"/>
    </row>
    <row r="975" spans="1:13">
      <c r="A975">
        <v>30133</v>
      </c>
      <c r="B975" t="s">
        <v>1529</v>
      </c>
      <c r="C975" t="s">
        <v>900</v>
      </c>
      <c r="D975" t="s">
        <v>262</v>
      </c>
      <c r="G975" s="14"/>
      <c r="L975" s="17"/>
      <c r="M975" s="17"/>
    </row>
    <row r="976" spans="1:13">
      <c r="A976">
        <v>20314</v>
      </c>
      <c r="B976" t="s">
        <v>1530</v>
      </c>
      <c r="C976" t="s">
        <v>506</v>
      </c>
      <c r="D976" t="s">
        <v>277</v>
      </c>
      <c r="G976" s="14"/>
      <c r="L976" s="17"/>
      <c r="M976" s="17"/>
    </row>
    <row r="977" spans="1:13">
      <c r="A977">
        <v>20313</v>
      </c>
      <c r="B977" t="s">
        <v>1531</v>
      </c>
      <c r="C977" t="s">
        <v>506</v>
      </c>
      <c r="D977" t="s">
        <v>277</v>
      </c>
      <c r="G977" s="14"/>
      <c r="L977" s="17"/>
      <c r="M977" s="17"/>
    </row>
    <row r="978" spans="1:13">
      <c r="A978">
        <v>10086</v>
      </c>
      <c r="B978" t="s">
        <v>1532</v>
      </c>
      <c r="C978" t="s">
        <v>1432</v>
      </c>
      <c r="D978" t="s">
        <v>293</v>
      </c>
      <c r="G978" s="14"/>
      <c r="L978" s="17"/>
      <c r="M978" s="17"/>
    </row>
    <row r="979" spans="1:13">
      <c r="A979">
        <v>50812</v>
      </c>
      <c r="B979" t="s">
        <v>1533</v>
      </c>
      <c r="C979" t="s">
        <v>337</v>
      </c>
      <c r="D979" t="s">
        <v>338</v>
      </c>
      <c r="G979" s="14"/>
      <c r="L979" s="17"/>
      <c r="M979" s="17"/>
    </row>
    <row r="980" spans="1:13">
      <c r="A980">
        <v>30134</v>
      </c>
      <c r="B980" t="s">
        <v>1534</v>
      </c>
      <c r="C980" t="s">
        <v>498</v>
      </c>
      <c r="D980" t="s">
        <v>262</v>
      </c>
      <c r="G980" s="14"/>
      <c r="L980" s="17"/>
      <c r="M980" s="17"/>
    </row>
    <row r="981" spans="1:13">
      <c r="A981">
        <v>41074</v>
      </c>
      <c r="B981" t="s">
        <v>1535</v>
      </c>
      <c r="C981" t="s">
        <v>672</v>
      </c>
      <c r="D981" t="s">
        <v>272</v>
      </c>
      <c r="G981" s="14"/>
      <c r="L981" s="17"/>
      <c r="M981" s="17"/>
    </row>
    <row r="982" spans="1:13">
      <c r="A982">
        <v>50813</v>
      </c>
      <c r="B982" t="s">
        <v>1536</v>
      </c>
      <c r="C982" t="s">
        <v>248</v>
      </c>
      <c r="D982" t="s">
        <v>248</v>
      </c>
      <c r="G982" s="14"/>
      <c r="L982" s="17"/>
      <c r="M982" s="17"/>
    </row>
    <row r="983" spans="1:13">
      <c r="A983">
        <v>50814</v>
      </c>
      <c r="B983" t="s">
        <v>1537</v>
      </c>
      <c r="C983" t="s">
        <v>337</v>
      </c>
      <c r="D983" t="s">
        <v>338</v>
      </c>
      <c r="G983" s="14"/>
      <c r="L983" s="17"/>
      <c r="M983" s="17"/>
    </row>
    <row r="984" spans="1:13">
      <c r="A984">
        <v>24060</v>
      </c>
      <c r="B984" t="s">
        <v>1538</v>
      </c>
      <c r="C984" t="s">
        <v>1026</v>
      </c>
      <c r="D984" t="s">
        <v>326</v>
      </c>
      <c r="G984" s="14"/>
      <c r="L984" s="17"/>
      <c r="M984" s="17"/>
    </row>
    <row r="985" spans="1:13">
      <c r="A985">
        <v>50815</v>
      </c>
      <c r="B985" t="s">
        <v>1539</v>
      </c>
      <c r="C985" t="s">
        <v>374</v>
      </c>
      <c r="D985" t="s">
        <v>306</v>
      </c>
      <c r="G985" s="14"/>
      <c r="L985" s="17"/>
      <c r="M985" s="17"/>
    </row>
    <row r="986" spans="1:13">
      <c r="A986">
        <v>20532</v>
      </c>
      <c r="B986" t="s">
        <v>1540</v>
      </c>
      <c r="C986" t="s">
        <v>266</v>
      </c>
      <c r="D986" t="s">
        <v>267</v>
      </c>
      <c r="G986" s="14"/>
      <c r="L986" s="17"/>
      <c r="M986" s="17"/>
    </row>
    <row r="987" spans="1:13">
      <c r="A987">
        <v>22257</v>
      </c>
      <c r="B987" t="s">
        <v>1541</v>
      </c>
      <c r="C987" t="s">
        <v>348</v>
      </c>
      <c r="D987" t="s">
        <v>349</v>
      </c>
      <c r="G987" s="14"/>
      <c r="L987" s="17"/>
      <c r="M987" s="17"/>
    </row>
    <row r="988" spans="1:13">
      <c r="A988">
        <v>30135</v>
      </c>
      <c r="B988" t="s">
        <v>1542</v>
      </c>
      <c r="C988" t="s">
        <v>868</v>
      </c>
      <c r="D988" t="s">
        <v>283</v>
      </c>
      <c r="G988" s="14"/>
      <c r="L988" s="17"/>
      <c r="M988" s="17"/>
    </row>
    <row r="989" spans="1:13">
      <c r="A989">
        <v>50816</v>
      </c>
      <c r="B989" t="s">
        <v>1543</v>
      </c>
      <c r="C989" t="s">
        <v>248</v>
      </c>
      <c r="D989" t="s">
        <v>248</v>
      </c>
      <c r="G989" s="14"/>
      <c r="L989" s="17"/>
      <c r="M989" s="17"/>
    </row>
    <row r="990" spans="1:13">
      <c r="A990">
        <v>33313</v>
      </c>
      <c r="B990" t="s">
        <v>1544</v>
      </c>
      <c r="C990" t="s">
        <v>876</v>
      </c>
      <c r="D990" t="s">
        <v>321</v>
      </c>
      <c r="G990" s="14"/>
      <c r="L990" s="17"/>
      <c r="M990" s="17"/>
    </row>
    <row r="991" spans="1:13">
      <c r="A991">
        <v>54250</v>
      </c>
      <c r="B991" t="s">
        <v>1545</v>
      </c>
      <c r="C991" t="s">
        <v>456</v>
      </c>
      <c r="D991" t="s">
        <v>306</v>
      </c>
      <c r="G991" s="14"/>
      <c r="L991" s="17"/>
      <c r="M991" s="17"/>
    </row>
    <row r="992" spans="1:13">
      <c r="A992">
        <v>50817</v>
      </c>
      <c r="B992" t="s">
        <v>1546</v>
      </c>
      <c r="C992" t="s">
        <v>248</v>
      </c>
      <c r="D992" t="s">
        <v>248</v>
      </c>
      <c r="G992" s="14"/>
      <c r="L992" s="17"/>
      <c r="M992" s="17"/>
    </row>
    <row r="993" spans="1:13">
      <c r="A993">
        <v>50818</v>
      </c>
      <c r="B993" t="s">
        <v>1547</v>
      </c>
      <c r="C993" t="s">
        <v>248</v>
      </c>
      <c r="D993" t="s">
        <v>248</v>
      </c>
      <c r="G993" s="14"/>
      <c r="L993" s="17"/>
      <c r="M993" s="17"/>
    </row>
    <row r="994" spans="1:13">
      <c r="A994">
        <v>53368</v>
      </c>
      <c r="B994" t="s">
        <v>1548</v>
      </c>
      <c r="C994" t="s">
        <v>1549</v>
      </c>
      <c r="D994" t="s">
        <v>248</v>
      </c>
      <c r="G994" s="14"/>
      <c r="L994" s="17"/>
      <c r="M994" s="17"/>
    </row>
    <row r="995" spans="1:13">
      <c r="A995">
        <v>53397</v>
      </c>
      <c r="B995" t="s">
        <v>1550</v>
      </c>
      <c r="C995" t="s">
        <v>1551</v>
      </c>
      <c r="D995" t="s">
        <v>306</v>
      </c>
      <c r="G995" s="14"/>
      <c r="L995" s="17"/>
      <c r="M995" s="17"/>
    </row>
    <row r="996" spans="1:13">
      <c r="A996">
        <v>33314</v>
      </c>
      <c r="B996" t="s">
        <v>1552</v>
      </c>
      <c r="C996" t="s">
        <v>569</v>
      </c>
      <c r="D996" t="s">
        <v>378</v>
      </c>
      <c r="G996" s="14"/>
      <c r="L996" s="17"/>
      <c r="M996" s="17"/>
    </row>
    <row r="997" spans="1:13">
      <c r="A997">
        <v>33316</v>
      </c>
      <c r="B997" t="s">
        <v>1553</v>
      </c>
      <c r="C997" t="s">
        <v>515</v>
      </c>
      <c r="D997" t="s">
        <v>378</v>
      </c>
      <c r="G997" s="14"/>
      <c r="L997" s="17"/>
      <c r="M997" s="17"/>
    </row>
    <row r="998" spans="1:13">
      <c r="A998">
        <v>53363</v>
      </c>
      <c r="B998" t="s">
        <v>1554</v>
      </c>
      <c r="C998" t="s">
        <v>1555</v>
      </c>
      <c r="D998" t="s">
        <v>306</v>
      </c>
      <c r="G998" s="14"/>
      <c r="L998" s="17"/>
      <c r="M998" s="17"/>
    </row>
    <row r="999" spans="1:13">
      <c r="A999">
        <v>50819</v>
      </c>
      <c r="B999" t="s">
        <v>1556</v>
      </c>
      <c r="C999" t="s">
        <v>374</v>
      </c>
      <c r="D999" t="s">
        <v>306</v>
      </c>
      <c r="G999" s="14"/>
      <c r="L999" s="17"/>
      <c r="M999" s="17"/>
    </row>
    <row r="1000" spans="1:13">
      <c r="A1000">
        <v>33317</v>
      </c>
      <c r="B1000" t="s">
        <v>1557</v>
      </c>
      <c r="C1000" t="s">
        <v>569</v>
      </c>
      <c r="D1000" t="s">
        <v>378</v>
      </c>
      <c r="G1000" s="14"/>
      <c r="L1000" s="17"/>
      <c r="M1000" s="17"/>
    </row>
    <row r="1001" spans="1:13">
      <c r="A1001">
        <v>35970</v>
      </c>
      <c r="B1001" t="s">
        <v>1558</v>
      </c>
      <c r="C1001" t="s">
        <v>569</v>
      </c>
      <c r="D1001" t="s">
        <v>378</v>
      </c>
      <c r="G1001" s="14"/>
      <c r="L1001" s="17"/>
      <c r="M1001" s="17"/>
    </row>
    <row r="1002" spans="1:13">
      <c r="A1002">
        <v>53602</v>
      </c>
      <c r="B1002" t="s">
        <v>1559</v>
      </c>
      <c r="C1002" t="s">
        <v>248</v>
      </c>
      <c r="D1002" t="s">
        <v>248</v>
      </c>
      <c r="G1002" s="14"/>
      <c r="L1002" s="17"/>
      <c r="M1002" s="17"/>
    </row>
    <row r="1003" spans="1:13">
      <c r="A1003">
        <v>52850</v>
      </c>
      <c r="B1003" t="s">
        <v>1560</v>
      </c>
      <c r="C1003" t="s">
        <v>306</v>
      </c>
      <c r="D1003" t="s">
        <v>306</v>
      </c>
      <c r="G1003" s="14"/>
      <c r="L1003" s="17"/>
      <c r="M1003" s="17"/>
    </row>
    <row r="1004" spans="1:13">
      <c r="A1004">
        <v>70045</v>
      </c>
      <c r="B1004" t="s">
        <v>1561</v>
      </c>
      <c r="C1004" t="s">
        <v>1109</v>
      </c>
      <c r="D1004" t="s">
        <v>288</v>
      </c>
      <c r="G1004" s="14"/>
      <c r="L1004" s="17"/>
      <c r="M1004" s="17"/>
    </row>
    <row r="1005" spans="1:13">
      <c r="A1005">
        <v>70860</v>
      </c>
      <c r="B1005" t="s">
        <v>1562</v>
      </c>
      <c r="C1005" t="s">
        <v>1181</v>
      </c>
      <c r="D1005" t="s">
        <v>288</v>
      </c>
      <c r="G1005" s="14"/>
      <c r="L1005" s="17"/>
      <c r="M1005" s="17"/>
    </row>
    <row r="1006" spans="1:13">
      <c r="A1006">
        <v>34980</v>
      </c>
      <c r="B1006" t="s">
        <v>1563</v>
      </c>
      <c r="C1006" t="s">
        <v>538</v>
      </c>
      <c r="D1006" t="s">
        <v>539</v>
      </c>
      <c r="G1006" s="14"/>
      <c r="L1006" s="17"/>
      <c r="M1006" s="17"/>
    </row>
    <row r="1007" spans="1:13">
      <c r="A1007">
        <v>24035</v>
      </c>
      <c r="B1007" t="s">
        <v>1564</v>
      </c>
      <c r="C1007" t="s">
        <v>766</v>
      </c>
      <c r="D1007" t="s">
        <v>326</v>
      </c>
      <c r="G1007" s="14"/>
      <c r="L1007" s="17"/>
      <c r="M1007" s="17"/>
    </row>
    <row r="1008" spans="1:13">
      <c r="A1008">
        <v>60053</v>
      </c>
      <c r="B1008" t="s">
        <v>1565</v>
      </c>
      <c r="C1008" t="s">
        <v>564</v>
      </c>
      <c r="D1008" t="s">
        <v>432</v>
      </c>
      <c r="G1008" s="14"/>
      <c r="L1008" s="17"/>
      <c r="M1008" s="17"/>
    </row>
    <row r="1009" spans="1:13">
      <c r="A1009">
        <v>52763</v>
      </c>
      <c r="B1009" t="s">
        <v>1566</v>
      </c>
      <c r="C1009" t="s">
        <v>354</v>
      </c>
      <c r="D1009" t="s">
        <v>302</v>
      </c>
      <c r="G1009" s="14"/>
      <c r="L1009" s="17"/>
      <c r="M1009" s="17"/>
    </row>
    <row r="1010" spans="1:13">
      <c r="A1010">
        <v>33318</v>
      </c>
      <c r="B1010" t="s">
        <v>1567</v>
      </c>
      <c r="C1010" t="s">
        <v>518</v>
      </c>
      <c r="D1010" t="s">
        <v>256</v>
      </c>
      <c r="G1010" s="14"/>
      <c r="L1010" s="17"/>
      <c r="M1010" s="17"/>
    </row>
    <row r="1011" spans="1:13">
      <c r="A1011">
        <v>50820</v>
      </c>
      <c r="B1011" t="s">
        <v>1568</v>
      </c>
      <c r="C1011" t="s">
        <v>1348</v>
      </c>
      <c r="D1011" t="s">
        <v>288</v>
      </c>
      <c r="G1011" s="14"/>
      <c r="L1011" s="17"/>
      <c r="M1011" s="17"/>
    </row>
    <row r="1012" spans="1:13">
      <c r="A1012">
        <v>30136</v>
      </c>
      <c r="B1012" t="s">
        <v>1569</v>
      </c>
      <c r="C1012" t="s">
        <v>282</v>
      </c>
      <c r="D1012" t="s">
        <v>283</v>
      </c>
      <c r="G1012" s="14"/>
      <c r="L1012" s="17"/>
      <c r="M1012" s="17"/>
    </row>
    <row r="1013" spans="1:13">
      <c r="A1013">
        <v>71363</v>
      </c>
      <c r="B1013" t="s">
        <v>1570</v>
      </c>
      <c r="C1013" t="s">
        <v>1181</v>
      </c>
      <c r="D1013" t="s">
        <v>288</v>
      </c>
      <c r="G1013" s="14"/>
      <c r="L1013" s="17"/>
      <c r="M1013" s="17"/>
    </row>
    <row r="1014" spans="1:13">
      <c r="A1014">
        <v>30138</v>
      </c>
      <c r="B1014" t="s">
        <v>1571</v>
      </c>
      <c r="C1014" t="s">
        <v>531</v>
      </c>
      <c r="D1014" t="s">
        <v>262</v>
      </c>
      <c r="G1014" s="14"/>
      <c r="L1014" s="17"/>
      <c r="M1014" s="17"/>
    </row>
    <row r="1015" spans="1:13">
      <c r="A1015">
        <v>33319</v>
      </c>
      <c r="B1015" t="s">
        <v>1572</v>
      </c>
      <c r="C1015" t="s">
        <v>538</v>
      </c>
      <c r="D1015" t="s">
        <v>539</v>
      </c>
      <c r="G1015" s="14"/>
      <c r="L1015" s="17"/>
      <c r="M1015" s="17"/>
    </row>
    <row r="1016" spans="1:13">
      <c r="A1016">
        <v>54223</v>
      </c>
      <c r="B1016" t="s">
        <v>1573</v>
      </c>
      <c r="C1016" t="s">
        <v>456</v>
      </c>
      <c r="D1016" t="s">
        <v>306</v>
      </c>
      <c r="G1016" s="14"/>
      <c r="L1016" s="17"/>
      <c r="M1016" s="17"/>
    </row>
    <row r="1017" spans="1:13">
      <c r="A1017">
        <v>30137</v>
      </c>
      <c r="B1017" t="s">
        <v>1574</v>
      </c>
      <c r="C1017" t="s">
        <v>417</v>
      </c>
      <c r="D1017" t="s">
        <v>382</v>
      </c>
      <c r="G1017" s="14"/>
      <c r="L1017" s="17"/>
      <c r="M1017" s="17"/>
    </row>
    <row r="1018" spans="1:13">
      <c r="A1018">
        <v>50821</v>
      </c>
      <c r="B1018" t="s">
        <v>1575</v>
      </c>
      <c r="C1018" t="s">
        <v>337</v>
      </c>
      <c r="D1018" t="s">
        <v>338</v>
      </c>
      <c r="G1018" s="14"/>
      <c r="L1018" s="17"/>
      <c r="M1018" s="17"/>
    </row>
    <row r="1019" spans="1:13">
      <c r="A1019">
        <v>22258</v>
      </c>
      <c r="B1019" t="s">
        <v>1576</v>
      </c>
      <c r="C1019" t="s">
        <v>425</v>
      </c>
      <c r="D1019" t="s">
        <v>349</v>
      </c>
      <c r="G1019" s="14"/>
      <c r="L1019" s="17"/>
      <c r="M1019" s="17"/>
    </row>
    <row r="1020" spans="1:13">
      <c r="A1020">
        <v>20105</v>
      </c>
      <c r="B1020" t="s">
        <v>1577</v>
      </c>
      <c r="C1020" t="s">
        <v>510</v>
      </c>
      <c r="D1020" t="s">
        <v>277</v>
      </c>
      <c r="G1020" s="14"/>
      <c r="L1020" s="17"/>
      <c r="M1020" s="17"/>
    </row>
    <row r="1021" spans="1:13">
      <c r="A1021">
        <v>33320</v>
      </c>
      <c r="B1021" t="s">
        <v>1578</v>
      </c>
      <c r="C1021" t="s">
        <v>538</v>
      </c>
      <c r="D1021" t="s">
        <v>539</v>
      </c>
      <c r="G1021" s="14"/>
      <c r="L1021" s="17"/>
      <c r="M1021" s="17"/>
    </row>
    <row r="1022" spans="1:13">
      <c r="A1022">
        <v>22893</v>
      </c>
      <c r="B1022" t="s">
        <v>1579</v>
      </c>
      <c r="C1022" t="s">
        <v>1293</v>
      </c>
      <c r="D1022" t="s">
        <v>277</v>
      </c>
      <c r="G1022" s="14"/>
      <c r="L1022" s="17"/>
      <c r="M1022" s="17"/>
    </row>
    <row r="1023" spans="1:13">
      <c r="A1023">
        <v>34981</v>
      </c>
      <c r="B1023" t="s">
        <v>1580</v>
      </c>
      <c r="C1023" t="s">
        <v>538</v>
      </c>
      <c r="D1023" t="s">
        <v>539</v>
      </c>
      <c r="G1023" s="14"/>
      <c r="L1023" s="17"/>
      <c r="M1023" s="17"/>
    </row>
    <row r="1024" spans="1:13">
      <c r="A1024">
        <v>21008</v>
      </c>
      <c r="B1024" t="s">
        <v>1581</v>
      </c>
      <c r="C1024" t="s">
        <v>618</v>
      </c>
      <c r="D1024" t="s">
        <v>267</v>
      </c>
      <c r="G1024" s="14"/>
      <c r="L1024" s="17"/>
      <c r="M1024" s="17"/>
    </row>
    <row r="1025" spans="1:13">
      <c r="A1025">
        <v>41303</v>
      </c>
      <c r="B1025" t="s">
        <v>1582</v>
      </c>
      <c r="C1025" t="s">
        <v>1265</v>
      </c>
      <c r="D1025" t="s">
        <v>326</v>
      </c>
      <c r="G1025" s="14"/>
      <c r="L1025" s="17"/>
      <c r="M1025" s="17"/>
    </row>
    <row r="1026" spans="1:13">
      <c r="A1026">
        <v>53127</v>
      </c>
      <c r="B1026" t="s">
        <v>1583</v>
      </c>
      <c r="C1026" t="s">
        <v>248</v>
      </c>
      <c r="D1026" t="s">
        <v>248</v>
      </c>
      <c r="G1026" s="14"/>
      <c r="L1026" s="17"/>
      <c r="M1026" s="17"/>
    </row>
    <row r="1027" spans="1:13">
      <c r="A1027">
        <v>11224</v>
      </c>
      <c r="B1027" t="s">
        <v>1584</v>
      </c>
      <c r="C1027" t="s">
        <v>591</v>
      </c>
      <c r="D1027" t="s">
        <v>349</v>
      </c>
      <c r="G1027" s="14"/>
      <c r="L1027" s="17"/>
      <c r="M1027" s="17"/>
    </row>
    <row r="1028" spans="1:13">
      <c r="A1028">
        <v>10088</v>
      </c>
      <c r="B1028" t="s">
        <v>1585</v>
      </c>
      <c r="C1028" t="s">
        <v>966</v>
      </c>
      <c r="D1028" t="s">
        <v>293</v>
      </c>
      <c r="G1028" s="14"/>
      <c r="L1028" s="17"/>
      <c r="M1028" s="17"/>
    </row>
    <row r="1029" spans="1:13">
      <c r="A1029">
        <v>33321</v>
      </c>
      <c r="B1029" t="s">
        <v>1586</v>
      </c>
      <c r="C1029" t="s">
        <v>504</v>
      </c>
      <c r="D1029" t="s">
        <v>321</v>
      </c>
      <c r="G1029" s="14"/>
      <c r="L1029" s="17"/>
      <c r="M1029" s="17"/>
    </row>
    <row r="1030" spans="1:13">
      <c r="A1030">
        <v>60054</v>
      </c>
      <c r="B1030" t="s">
        <v>1587</v>
      </c>
      <c r="C1030" t="s">
        <v>465</v>
      </c>
      <c r="D1030" t="s">
        <v>432</v>
      </c>
      <c r="G1030" s="14"/>
      <c r="L1030" s="17"/>
      <c r="M1030" s="17"/>
    </row>
    <row r="1031" spans="1:13">
      <c r="A1031">
        <v>30139</v>
      </c>
      <c r="B1031" t="s">
        <v>1588</v>
      </c>
      <c r="C1031" t="s">
        <v>381</v>
      </c>
      <c r="D1031" t="s">
        <v>382</v>
      </c>
      <c r="G1031" s="14"/>
      <c r="L1031" s="17"/>
      <c r="M1031" s="17"/>
    </row>
    <row r="1032" spans="1:13">
      <c r="A1032">
        <v>33322</v>
      </c>
      <c r="B1032" t="s">
        <v>1589</v>
      </c>
      <c r="C1032" t="s">
        <v>513</v>
      </c>
      <c r="D1032" t="s">
        <v>256</v>
      </c>
      <c r="G1032" s="14"/>
      <c r="L1032" s="17"/>
      <c r="M1032" s="17"/>
    </row>
    <row r="1033" spans="1:13">
      <c r="A1033">
        <v>41073</v>
      </c>
      <c r="B1033" t="s">
        <v>1590</v>
      </c>
      <c r="C1033" t="s">
        <v>434</v>
      </c>
      <c r="D1033" t="s">
        <v>272</v>
      </c>
      <c r="G1033" s="14"/>
      <c r="L1033" s="17"/>
      <c r="M1033" s="17"/>
    </row>
    <row r="1034" spans="1:13">
      <c r="A1034">
        <v>50822</v>
      </c>
      <c r="B1034" t="s">
        <v>1591</v>
      </c>
      <c r="C1034" t="s">
        <v>374</v>
      </c>
      <c r="D1034" t="s">
        <v>306</v>
      </c>
      <c r="G1034" s="14"/>
      <c r="L1034" s="17"/>
      <c r="M1034" s="17"/>
    </row>
    <row r="1035" spans="1:13">
      <c r="A1035">
        <v>54709</v>
      </c>
      <c r="B1035" t="s">
        <v>1592</v>
      </c>
      <c r="C1035" t="s">
        <v>374</v>
      </c>
      <c r="D1035" t="s">
        <v>306</v>
      </c>
      <c r="G1035" s="14"/>
      <c r="L1035" s="17"/>
      <c r="M1035" s="17"/>
    </row>
    <row r="1036" spans="1:13">
      <c r="A1036">
        <v>53592</v>
      </c>
      <c r="B1036" t="s">
        <v>1593</v>
      </c>
      <c r="C1036" t="s">
        <v>248</v>
      </c>
      <c r="D1036" t="s">
        <v>248</v>
      </c>
      <c r="G1036" s="14"/>
      <c r="L1036" s="17"/>
      <c r="M1036" s="17"/>
    </row>
    <row r="1037" spans="1:13">
      <c r="A1037">
        <v>50823</v>
      </c>
      <c r="B1037" t="s">
        <v>1594</v>
      </c>
      <c r="C1037" t="s">
        <v>248</v>
      </c>
      <c r="D1037" t="s">
        <v>248</v>
      </c>
      <c r="G1037" s="14"/>
      <c r="L1037" s="17"/>
      <c r="M1037" s="17"/>
    </row>
    <row r="1038" spans="1:13">
      <c r="A1038">
        <v>54379</v>
      </c>
      <c r="B1038" t="s">
        <v>1595</v>
      </c>
      <c r="C1038" t="s">
        <v>248</v>
      </c>
      <c r="D1038" t="s">
        <v>248</v>
      </c>
      <c r="G1038" s="14"/>
      <c r="L1038" s="17"/>
      <c r="M1038" s="17"/>
    </row>
    <row r="1039" spans="1:13">
      <c r="A1039">
        <v>33323</v>
      </c>
      <c r="B1039" t="s">
        <v>1596</v>
      </c>
      <c r="C1039" t="s">
        <v>504</v>
      </c>
      <c r="D1039" t="s">
        <v>321</v>
      </c>
      <c r="G1039" s="14"/>
      <c r="L1039" s="17"/>
      <c r="M1039" s="17"/>
    </row>
    <row r="1040" spans="1:13">
      <c r="A1040">
        <v>50824</v>
      </c>
      <c r="B1040" t="s">
        <v>1597</v>
      </c>
      <c r="C1040" t="s">
        <v>374</v>
      </c>
      <c r="D1040" t="s">
        <v>306</v>
      </c>
      <c r="G1040" s="14"/>
      <c r="L1040" s="17"/>
      <c r="M1040" s="17"/>
    </row>
    <row r="1041" spans="1:13">
      <c r="A1041">
        <v>11527</v>
      </c>
      <c r="B1041" t="s">
        <v>1598</v>
      </c>
      <c r="C1041" t="s">
        <v>547</v>
      </c>
      <c r="D1041" t="s">
        <v>293</v>
      </c>
      <c r="G1041" s="14"/>
      <c r="L1041" s="17"/>
      <c r="M1041" s="17"/>
    </row>
    <row r="1042" spans="1:13">
      <c r="A1042">
        <v>70047</v>
      </c>
      <c r="B1042" t="s">
        <v>1599</v>
      </c>
      <c r="C1042" t="s">
        <v>396</v>
      </c>
      <c r="D1042" t="s">
        <v>288</v>
      </c>
      <c r="G1042" s="14"/>
      <c r="L1042" s="17"/>
      <c r="M1042" s="17"/>
    </row>
    <row r="1043" spans="1:13">
      <c r="A1043">
        <v>30140</v>
      </c>
      <c r="B1043" t="s">
        <v>1600</v>
      </c>
      <c r="C1043" t="s">
        <v>282</v>
      </c>
      <c r="D1043" t="s">
        <v>262</v>
      </c>
      <c r="G1043" s="14"/>
      <c r="L1043" s="17"/>
      <c r="M1043" s="17"/>
    </row>
    <row r="1044" spans="1:13">
      <c r="A1044">
        <v>20258</v>
      </c>
      <c r="B1044" t="s">
        <v>1601</v>
      </c>
      <c r="C1044" t="s">
        <v>506</v>
      </c>
      <c r="D1044" t="s">
        <v>277</v>
      </c>
      <c r="G1044" s="14"/>
      <c r="L1044" s="17"/>
      <c r="M1044" s="17"/>
    </row>
    <row r="1045" spans="1:13">
      <c r="A1045">
        <v>53195</v>
      </c>
      <c r="B1045" t="s">
        <v>1602</v>
      </c>
      <c r="C1045" t="s">
        <v>306</v>
      </c>
      <c r="D1045" t="s">
        <v>306</v>
      </c>
      <c r="G1045" s="14"/>
      <c r="L1045" s="17"/>
      <c r="M1045" s="17"/>
    </row>
    <row r="1046" spans="1:13">
      <c r="A1046">
        <v>53010</v>
      </c>
      <c r="B1046" t="s">
        <v>1603</v>
      </c>
      <c r="C1046" t="s">
        <v>306</v>
      </c>
      <c r="D1046" t="s">
        <v>306</v>
      </c>
      <c r="G1046" s="14"/>
      <c r="L1046" s="17"/>
      <c r="M1046" s="17"/>
    </row>
    <row r="1047" spans="1:13">
      <c r="A1047">
        <v>41290</v>
      </c>
      <c r="B1047" t="s">
        <v>1604</v>
      </c>
      <c r="C1047" t="s">
        <v>1265</v>
      </c>
      <c r="D1047" t="s">
        <v>326</v>
      </c>
      <c r="G1047" s="14"/>
      <c r="L1047" s="17"/>
      <c r="M1047" s="17"/>
    </row>
    <row r="1048" spans="1:13">
      <c r="A1048">
        <v>33324</v>
      </c>
      <c r="B1048" t="s">
        <v>1605</v>
      </c>
      <c r="C1048" t="s">
        <v>320</v>
      </c>
      <c r="D1048" t="s">
        <v>321</v>
      </c>
      <c r="G1048" s="14"/>
      <c r="L1048" s="17"/>
      <c r="M1048" s="17"/>
    </row>
    <row r="1049" spans="1:13">
      <c r="A1049">
        <v>50825</v>
      </c>
      <c r="B1049" t="s">
        <v>1606</v>
      </c>
      <c r="C1049" t="s">
        <v>306</v>
      </c>
      <c r="D1049" t="s">
        <v>306</v>
      </c>
      <c r="G1049" s="14"/>
      <c r="L1049" s="17"/>
      <c r="M1049" s="17"/>
    </row>
    <row r="1050" spans="1:13">
      <c r="A1050">
        <v>33327</v>
      </c>
      <c r="B1050" t="s">
        <v>1607</v>
      </c>
      <c r="C1050" t="s">
        <v>659</v>
      </c>
      <c r="D1050" t="s">
        <v>378</v>
      </c>
      <c r="G1050" s="14"/>
      <c r="L1050" s="17"/>
      <c r="M1050" s="17"/>
    </row>
    <row r="1051" spans="1:13">
      <c r="A1051">
        <v>50826</v>
      </c>
      <c r="B1051" t="s">
        <v>1608</v>
      </c>
      <c r="C1051" t="s">
        <v>374</v>
      </c>
      <c r="D1051" t="s">
        <v>306</v>
      </c>
      <c r="G1051" s="14"/>
      <c r="L1051" s="17"/>
      <c r="M1051" s="17"/>
    </row>
    <row r="1052" spans="1:13">
      <c r="A1052">
        <v>50827</v>
      </c>
      <c r="B1052" t="s">
        <v>1609</v>
      </c>
      <c r="C1052" t="s">
        <v>337</v>
      </c>
      <c r="D1052" t="s">
        <v>338</v>
      </c>
      <c r="G1052" s="14"/>
      <c r="L1052" s="17"/>
      <c r="M1052" s="17"/>
    </row>
    <row r="1053" spans="1:13">
      <c r="A1053">
        <v>50828</v>
      </c>
      <c r="B1053" t="s">
        <v>1610</v>
      </c>
      <c r="C1053" t="s">
        <v>306</v>
      </c>
      <c r="D1053" t="s">
        <v>306</v>
      </c>
      <c r="G1053" s="14"/>
      <c r="L1053" s="17"/>
      <c r="M1053" s="17"/>
    </row>
    <row r="1054" spans="1:13">
      <c r="A1054">
        <v>30141</v>
      </c>
      <c r="B1054" t="s">
        <v>1611</v>
      </c>
      <c r="C1054" t="s">
        <v>1032</v>
      </c>
      <c r="D1054" t="s">
        <v>283</v>
      </c>
      <c r="G1054" s="14"/>
      <c r="L1054" s="17"/>
      <c r="M1054" s="17"/>
    </row>
    <row r="1055" spans="1:13">
      <c r="A1055">
        <v>41072</v>
      </c>
      <c r="B1055" t="s">
        <v>1612</v>
      </c>
      <c r="C1055" t="s">
        <v>434</v>
      </c>
      <c r="D1055" t="s">
        <v>272</v>
      </c>
      <c r="G1055" s="14"/>
      <c r="L1055" s="17"/>
      <c r="M1055" s="17"/>
    </row>
    <row r="1056" spans="1:13">
      <c r="A1056">
        <v>50829</v>
      </c>
      <c r="B1056" t="s">
        <v>1613</v>
      </c>
      <c r="C1056" t="s">
        <v>301</v>
      </c>
      <c r="D1056" t="s">
        <v>302</v>
      </c>
      <c r="G1056" s="14"/>
      <c r="L1056" s="17"/>
      <c r="M1056" s="17"/>
    </row>
    <row r="1057" spans="1:13">
      <c r="A1057">
        <v>47313</v>
      </c>
      <c r="B1057" t="s">
        <v>1614</v>
      </c>
      <c r="C1057" t="s">
        <v>1615</v>
      </c>
      <c r="D1057" t="s">
        <v>393</v>
      </c>
      <c r="G1057" s="14"/>
      <c r="L1057" s="17"/>
      <c r="M1057" s="17"/>
    </row>
    <row r="1058" spans="1:13">
      <c r="A1058">
        <v>54116</v>
      </c>
      <c r="B1058" t="s">
        <v>1616</v>
      </c>
      <c r="C1058" t="s">
        <v>456</v>
      </c>
      <c r="D1058" t="s">
        <v>306</v>
      </c>
      <c r="G1058" s="14"/>
      <c r="L1058" s="17"/>
      <c r="M1058" s="17"/>
    </row>
    <row r="1059" spans="1:13">
      <c r="A1059">
        <v>20276</v>
      </c>
      <c r="B1059" t="s">
        <v>1617</v>
      </c>
      <c r="C1059" t="s">
        <v>463</v>
      </c>
      <c r="D1059" t="s">
        <v>267</v>
      </c>
      <c r="G1059" s="14"/>
      <c r="L1059" s="17"/>
      <c r="M1059" s="17"/>
    </row>
    <row r="1060" spans="1:13">
      <c r="A1060">
        <v>33325</v>
      </c>
      <c r="B1060" t="s">
        <v>1618</v>
      </c>
      <c r="C1060" t="s">
        <v>561</v>
      </c>
      <c r="D1060" t="s">
        <v>321</v>
      </c>
      <c r="G1060" s="14"/>
      <c r="L1060" s="17"/>
      <c r="M1060" s="17"/>
    </row>
    <row r="1061" spans="1:13">
      <c r="A1061">
        <v>33328</v>
      </c>
      <c r="B1061" t="s">
        <v>1619</v>
      </c>
      <c r="C1061" t="s">
        <v>513</v>
      </c>
      <c r="D1061" t="s">
        <v>256</v>
      </c>
      <c r="G1061" s="14"/>
      <c r="L1061" s="17"/>
      <c r="M1061" s="17"/>
    </row>
    <row r="1062" spans="1:13">
      <c r="A1062">
        <v>41071</v>
      </c>
      <c r="B1062" t="s">
        <v>1620</v>
      </c>
      <c r="C1062" t="s">
        <v>1178</v>
      </c>
      <c r="D1062" t="s">
        <v>393</v>
      </c>
      <c r="G1062" s="14"/>
      <c r="L1062" s="17"/>
      <c r="M1062" s="17"/>
    </row>
    <row r="1063" spans="1:13">
      <c r="A1063">
        <v>54832</v>
      </c>
      <c r="B1063" t="s">
        <v>1621</v>
      </c>
      <c r="C1063" t="s">
        <v>248</v>
      </c>
      <c r="D1063" t="s">
        <v>248</v>
      </c>
      <c r="G1063" s="14"/>
      <c r="L1063" s="17"/>
      <c r="M1063" s="17"/>
    </row>
    <row r="1064" spans="1:13">
      <c r="A1064">
        <v>50830</v>
      </c>
      <c r="B1064" t="s">
        <v>1622</v>
      </c>
      <c r="C1064" t="s">
        <v>248</v>
      </c>
      <c r="D1064" t="s">
        <v>248</v>
      </c>
      <c r="G1064" s="14"/>
      <c r="L1064" s="17"/>
      <c r="M1064" s="17"/>
    </row>
    <row r="1065" spans="1:13">
      <c r="A1065">
        <v>50831</v>
      </c>
      <c r="B1065" t="s">
        <v>1623</v>
      </c>
      <c r="C1065" t="s">
        <v>374</v>
      </c>
      <c r="D1065" t="s">
        <v>306</v>
      </c>
      <c r="G1065" s="14"/>
      <c r="L1065" s="17"/>
      <c r="M1065" s="17"/>
    </row>
    <row r="1066" spans="1:13">
      <c r="A1066">
        <v>33329</v>
      </c>
      <c r="B1066" t="s">
        <v>1624</v>
      </c>
      <c r="C1066" t="s">
        <v>561</v>
      </c>
      <c r="D1066" t="s">
        <v>321</v>
      </c>
      <c r="G1066" s="14"/>
      <c r="L1066" s="17"/>
      <c r="M1066" s="17"/>
    </row>
    <row r="1067" spans="1:13">
      <c r="A1067">
        <v>10089</v>
      </c>
      <c r="B1067" t="s">
        <v>1625</v>
      </c>
      <c r="C1067" t="s">
        <v>1432</v>
      </c>
      <c r="D1067" t="s">
        <v>293</v>
      </c>
      <c r="G1067" s="14"/>
      <c r="L1067" s="17"/>
      <c r="M1067" s="17"/>
    </row>
    <row r="1068" spans="1:13">
      <c r="A1068">
        <v>10090</v>
      </c>
      <c r="B1068" t="s">
        <v>1626</v>
      </c>
      <c r="C1068" t="s">
        <v>547</v>
      </c>
      <c r="D1068" t="s">
        <v>293</v>
      </c>
      <c r="G1068" s="14"/>
      <c r="L1068" s="17"/>
      <c r="M1068" s="17"/>
    </row>
    <row r="1069" spans="1:13">
      <c r="A1069">
        <v>30142</v>
      </c>
      <c r="B1069" t="s">
        <v>1627</v>
      </c>
      <c r="C1069" t="s">
        <v>282</v>
      </c>
      <c r="D1069" t="s">
        <v>283</v>
      </c>
      <c r="G1069" s="14"/>
      <c r="L1069" s="17"/>
      <c r="M1069" s="17"/>
    </row>
    <row r="1070" spans="1:13">
      <c r="A1070">
        <v>40113</v>
      </c>
      <c r="B1070" t="s">
        <v>1628</v>
      </c>
      <c r="C1070" t="s">
        <v>501</v>
      </c>
      <c r="D1070" t="s">
        <v>382</v>
      </c>
      <c r="G1070" s="14"/>
      <c r="L1070" s="17"/>
      <c r="M1070" s="17"/>
    </row>
    <row r="1071" spans="1:13">
      <c r="A1071">
        <v>30143</v>
      </c>
      <c r="B1071" t="s">
        <v>1629</v>
      </c>
      <c r="C1071" t="s">
        <v>381</v>
      </c>
      <c r="D1071" t="s">
        <v>382</v>
      </c>
      <c r="G1071" s="14"/>
      <c r="L1071" s="17"/>
      <c r="M1071" s="17"/>
    </row>
    <row r="1072" spans="1:13">
      <c r="A1072">
        <v>20432</v>
      </c>
      <c r="B1072" t="s">
        <v>1630</v>
      </c>
      <c r="C1072" t="s">
        <v>463</v>
      </c>
      <c r="D1072" t="s">
        <v>267</v>
      </c>
      <c r="G1072" s="14"/>
      <c r="L1072" s="17"/>
      <c r="M1072" s="17"/>
    </row>
    <row r="1073" spans="1:13">
      <c r="A1073">
        <v>24112</v>
      </c>
      <c r="B1073" t="s">
        <v>1631</v>
      </c>
      <c r="C1073" t="s">
        <v>463</v>
      </c>
      <c r="D1073" t="s">
        <v>267</v>
      </c>
      <c r="G1073" s="14"/>
      <c r="L1073" s="17"/>
      <c r="M1073" s="17"/>
    </row>
    <row r="1074" spans="1:13">
      <c r="A1074">
        <v>50832</v>
      </c>
      <c r="B1074" t="s">
        <v>1632</v>
      </c>
      <c r="C1074" t="s">
        <v>354</v>
      </c>
      <c r="D1074" t="s">
        <v>302</v>
      </c>
      <c r="G1074" s="14"/>
      <c r="L1074" s="17"/>
      <c r="M1074" s="17"/>
    </row>
    <row r="1075" spans="1:13">
      <c r="A1075">
        <v>50833</v>
      </c>
      <c r="B1075" t="s">
        <v>1633</v>
      </c>
      <c r="C1075" t="s">
        <v>248</v>
      </c>
      <c r="D1075" t="s">
        <v>248</v>
      </c>
      <c r="G1075" s="14"/>
      <c r="L1075" s="17"/>
      <c r="M1075" s="17"/>
    </row>
    <row r="1076" spans="1:13">
      <c r="A1076">
        <v>35051</v>
      </c>
      <c r="B1076" t="s">
        <v>1634</v>
      </c>
      <c r="C1076" t="s">
        <v>377</v>
      </c>
      <c r="D1076" t="s">
        <v>378</v>
      </c>
      <c r="G1076" s="14"/>
      <c r="L1076" s="17"/>
      <c r="M1076" s="17"/>
    </row>
    <row r="1077" spans="1:13">
      <c r="A1077">
        <v>50834</v>
      </c>
      <c r="B1077" t="s">
        <v>1635</v>
      </c>
      <c r="C1077" t="s">
        <v>306</v>
      </c>
      <c r="D1077" t="s">
        <v>306</v>
      </c>
      <c r="G1077" s="14"/>
      <c r="L1077" s="17"/>
      <c r="M1077" s="17"/>
    </row>
    <row r="1078" spans="1:13">
      <c r="A1078">
        <v>53144</v>
      </c>
      <c r="B1078" t="s">
        <v>1636</v>
      </c>
      <c r="C1078" t="s">
        <v>354</v>
      </c>
      <c r="D1078" t="s">
        <v>306</v>
      </c>
      <c r="G1078" s="14"/>
      <c r="L1078" s="17"/>
      <c r="M1078" s="17"/>
    </row>
    <row r="1079" spans="1:13">
      <c r="A1079">
        <v>10091</v>
      </c>
      <c r="B1079" t="s">
        <v>1637</v>
      </c>
      <c r="C1079" t="s">
        <v>781</v>
      </c>
      <c r="D1079" t="s">
        <v>349</v>
      </c>
      <c r="G1079" s="14"/>
      <c r="L1079" s="17"/>
      <c r="M1079" s="17"/>
    </row>
    <row r="1080" spans="1:13">
      <c r="A1080">
        <v>11348</v>
      </c>
      <c r="B1080" t="s">
        <v>1638</v>
      </c>
      <c r="C1080" t="s">
        <v>556</v>
      </c>
      <c r="D1080" t="s">
        <v>293</v>
      </c>
      <c r="G1080" s="14"/>
      <c r="L1080" s="17"/>
      <c r="M1080" s="17"/>
    </row>
    <row r="1081" spans="1:13">
      <c r="A1081">
        <v>33330</v>
      </c>
      <c r="B1081" t="s">
        <v>1639</v>
      </c>
      <c r="C1081" t="s">
        <v>538</v>
      </c>
      <c r="D1081" t="s">
        <v>539</v>
      </c>
      <c r="G1081" s="14"/>
      <c r="L1081" s="17"/>
      <c r="M1081" s="17"/>
    </row>
    <row r="1082" spans="1:13">
      <c r="A1082">
        <v>30144</v>
      </c>
      <c r="B1082" t="s">
        <v>1640</v>
      </c>
      <c r="C1082" t="s">
        <v>422</v>
      </c>
      <c r="D1082" t="s">
        <v>262</v>
      </c>
      <c r="G1082" s="14"/>
      <c r="L1082" s="17"/>
      <c r="M1082" s="17"/>
    </row>
    <row r="1083" spans="1:13">
      <c r="A1083">
        <v>70917</v>
      </c>
      <c r="B1083" t="s">
        <v>1641</v>
      </c>
      <c r="C1083" t="s">
        <v>396</v>
      </c>
      <c r="D1083" t="s">
        <v>288</v>
      </c>
      <c r="G1083" s="14"/>
      <c r="L1083" s="17"/>
      <c r="M1083" s="17"/>
    </row>
    <row r="1084" spans="1:13">
      <c r="A1084">
        <v>33069</v>
      </c>
      <c r="B1084" t="s">
        <v>1642</v>
      </c>
      <c r="C1084" t="s">
        <v>800</v>
      </c>
      <c r="D1084" t="s">
        <v>262</v>
      </c>
      <c r="G1084" s="14"/>
      <c r="L1084" s="17"/>
      <c r="M1084" s="17"/>
    </row>
    <row r="1085" spans="1:13">
      <c r="A1085">
        <v>20063</v>
      </c>
      <c r="B1085" t="s">
        <v>1643</v>
      </c>
      <c r="C1085" t="s">
        <v>1252</v>
      </c>
      <c r="D1085" t="s">
        <v>277</v>
      </c>
      <c r="G1085" s="14"/>
      <c r="L1085" s="17"/>
      <c r="M1085" s="17"/>
    </row>
    <row r="1086" spans="1:13">
      <c r="A1086">
        <v>50835</v>
      </c>
      <c r="B1086" t="s">
        <v>1644</v>
      </c>
      <c r="C1086" t="s">
        <v>248</v>
      </c>
      <c r="D1086" t="s">
        <v>248</v>
      </c>
      <c r="G1086" s="14"/>
      <c r="L1086" s="17"/>
      <c r="M1086" s="17"/>
    </row>
    <row r="1087" spans="1:13">
      <c r="A1087">
        <v>47092</v>
      </c>
      <c r="B1087" t="s">
        <v>1645</v>
      </c>
      <c r="C1087" t="s">
        <v>1646</v>
      </c>
      <c r="D1087" t="s">
        <v>272</v>
      </c>
      <c r="G1087" s="14"/>
      <c r="L1087" s="17"/>
      <c r="M1087" s="17"/>
    </row>
    <row r="1088" spans="1:13">
      <c r="A1088">
        <v>60508</v>
      </c>
      <c r="B1088" t="s">
        <v>1647</v>
      </c>
      <c r="C1088" t="s">
        <v>432</v>
      </c>
      <c r="D1088" t="s">
        <v>432</v>
      </c>
      <c r="G1088" s="14"/>
      <c r="L1088" s="17"/>
      <c r="M1088" s="17"/>
    </row>
    <row r="1089" spans="1:13">
      <c r="A1089">
        <v>30145</v>
      </c>
      <c r="B1089" t="s">
        <v>1648</v>
      </c>
      <c r="C1089" t="s">
        <v>1032</v>
      </c>
      <c r="D1089" t="s">
        <v>283</v>
      </c>
      <c r="G1089" s="14"/>
      <c r="L1089" s="17"/>
      <c r="M1089" s="17"/>
    </row>
    <row r="1090" spans="1:13">
      <c r="A1090">
        <v>20629</v>
      </c>
      <c r="B1090" t="s">
        <v>1649</v>
      </c>
      <c r="C1090" t="s">
        <v>438</v>
      </c>
      <c r="D1090" t="s">
        <v>326</v>
      </c>
      <c r="G1090" s="14"/>
      <c r="L1090" s="17"/>
      <c r="M1090" s="17"/>
    </row>
    <row r="1091" spans="1:13">
      <c r="A1091">
        <v>33333</v>
      </c>
      <c r="B1091" t="s">
        <v>1650</v>
      </c>
      <c r="C1091" t="s">
        <v>518</v>
      </c>
      <c r="D1091" t="s">
        <v>256</v>
      </c>
      <c r="G1091" s="14"/>
      <c r="L1091" s="17"/>
      <c r="M1091" s="17"/>
    </row>
    <row r="1092" spans="1:13">
      <c r="A1092">
        <v>50836</v>
      </c>
      <c r="B1092" t="s">
        <v>1651</v>
      </c>
      <c r="C1092" t="s">
        <v>301</v>
      </c>
      <c r="D1092" t="s">
        <v>302</v>
      </c>
      <c r="G1092" s="14"/>
      <c r="L1092" s="17"/>
      <c r="M1092" s="17"/>
    </row>
    <row r="1093" spans="1:13">
      <c r="A1093">
        <v>22016</v>
      </c>
      <c r="B1093" t="s">
        <v>1652</v>
      </c>
      <c r="C1093" t="s">
        <v>843</v>
      </c>
      <c r="D1093" t="s">
        <v>267</v>
      </c>
      <c r="G1093" s="14"/>
      <c r="L1093" s="17"/>
      <c r="M1093" s="17"/>
    </row>
    <row r="1094" spans="1:13">
      <c r="A1094">
        <v>50837</v>
      </c>
      <c r="B1094" t="s">
        <v>1653</v>
      </c>
      <c r="C1094" t="s">
        <v>306</v>
      </c>
      <c r="D1094" t="s">
        <v>306</v>
      </c>
      <c r="G1094" s="14"/>
      <c r="L1094" s="17"/>
      <c r="M1094" s="17"/>
    </row>
    <row r="1095" spans="1:13">
      <c r="A1095">
        <v>50838</v>
      </c>
      <c r="B1095" t="s">
        <v>1654</v>
      </c>
      <c r="C1095" t="s">
        <v>248</v>
      </c>
      <c r="D1095" t="s">
        <v>248</v>
      </c>
      <c r="G1095" s="14"/>
      <c r="L1095" s="17"/>
      <c r="M1095" s="17"/>
    </row>
    <row r="1096" spans="1:13">
      <c r="A1096">
        <v>53389</v>
      </c>
      <c r="B1096" t="s">
        <v>1655</v>
      </c>
      <c r="C1096" t="s">
        <v>923</v>
      </c>
      <c r="D1096" t="s">
        <v>306</v>
      </c>
      <c r="G1096" s="14"/>
      <c r="L1096" s="17"/>
      <c r="M1096" s="17"/>
    </row>
    <row r="1097" spans="1:13">
      <c r="A1097">
        <v>41070</v>
      </c>
      <c r="B1097" t="s">
        <v>1656</v>
      </c>
      <c r="C1097" t="s">
        <v>1265</v>
      </c>
      <c r="D1097" t="s">
        <v>326</v>
      </c>
      <c r="G1097" s="14"/>
      <c r="L1097" s="17"/>
      <c r="M1097" s="17"/>
    </row>
    <row r="1098" spans="1:13">
      <c r="A1098">
        <v>54122</v>
      </c>
      <c r="B1098" t="s">
        <v>1657</v>
      </c>
      <c r="C1098" t="s">
        <v>456</v>
      </c>
      <c r="D1098" t="s">
        <v>306</v>
      </c>
      <c r="G1098" s="14"/>
      <c r="L1098" s="17"/>
      <c r="M1098" s="17"/>
    </row>
    <row r="1099" spans="1:13">
      <c r="A1099">
        <v>30146</v>
      </c>
      <c r="B1099" t="s">
        <v>1658</v>
      </c>
      <c r="C1099" t="s">
        <v>1032</v>
      </c>
      <c r="D1099" t="s">
        <v>283</v>
      </c>
      <c r="G1099" s="14"/>
      <c r="L1099" s="17"/>
      <c r="M1099" s="17"/>
    </row>
    <row r="1100" spans="1:13">
      <c r="A1100">
        <v>50839</v>
      </c>
      <c r="B1100" t="s">
        <v>1659</v>
      </c>
      <c r="C1100" t="s">
        <v>354</v>
      </c>
      <c r="D1100" t="s">
        <v>302</v>
      </c>
      <c r="G1100" s="14"/>
      <c r="L1100" s="17"/>
      <c r="M1100" s="17"/>
    </row>
    <row r="1101" spans="1:13">
      <c r="A1101">
        <v>30147</v>
      </c>
      <c r="B1101" t="s">
        <v>1660</v>
      </c>
      <c r="C1101" t="s">
        <v>558</v>
      </c>
      <c r="D1101" t="s">
        <v>321</v>
      </c>
      <c r="G1101" s="14"/>
      <c r="L1101" s="17"/>
      <c r="M1101" s="17"/>
    </row>
    <row r="1102" spans="1:13">
      <c r="A1102">
        <v>10092</v>
      </c>
      <c r="B1102" t="s">
        <v>1661</v>
      </c>
      <c r="C1102" t="s">
        <v>1662</v>
      </c>
      <c r="D1102" t="s">
        <v>293</v>
      </c>
      <c r="G1102" s="14"/>
      <c r="L1102" s="17"/>
      <c r="M1102" s="17"/>
    </row>
    <row r="1103" spans="1:13">
      <c r="A1103">
        <v>50840</v>
      </c>
      <c r="B1103" t="s">
        <v>1663</v>
      </c>
      <c r="C1103" t="s">
        <v>306</v>
      </c>
      <c r="D1103" t="s">
        <v>306</v>
      </c>
      <c r="G1103" s="14"/>
      <c r="L1103" s="17"/>
      <c r="M1103" s="17"/>
    </row>
    <row r="1104" spans="1:13">
      <c r="A1104">
        <v>50841</v>
      </c>
      <c r="B1104" t="s">
        <v>1664</v>
      </c>
      <c r="C1104" t="s">
        <v>524</v>
      </c>
      <c r="D1104" t="s">
        <v>288</v>
      </c>
      <c r="G1104" s="14"/>
      <c r="L1104" s="17"/>
      <c r="M1104" s="17"/>
    </row>
    <row r="1105" spans="1:13">
      <c r="A1105">
        <v>10093</v>
      </c>
      <c r="B1105" t="s">
        <v>1665</v>
      </c>
      <c r="C1105" t="s">
        <v>547</v>
      </c>
      <c r="D1105" t="s">
        <v>293</v>
      </c>
      <c r="G1105" s="14"/>
      <c r="L1105" s="17"/>
      <c r="M1105" s="17"/>
    </row>
    <row r="1106" spans="1:13">
      <c r="A1106">
        <v>33335</v>
      </c>
      <c r="B1106" t="s">
        <v>1666</v>
      </c>
      <c r="C1106" t="s">
        <v>518</v>
      </c>
      <c r="D1106" t="s">
        <v>256</v>
      </c>
      <c r="G1106" s="14"/>
      <c r="L1106" s="17"/>
      <c r="M1106" s="17"/>
    </row>
    <row r="1107" spans="1:13">
      <c r="A1107">
        <v>31614</v>
      </c>
      <c r="B1107" t="s">
        <v>1667</v>
      </c>
      <c r="C1107" t="s">
        <v>518</v>
      </c>
      <c r="D1107" t="s">
        <v>256</v>
      </c>
      <c r="G1107" s="14"/>
      <c r="L1107" s="17"/>
      <c r="M1107" s="17"/>
    </row>
    <row r="1108" spans="1:13">
      <c r="A1108">
        <v>30148</v>
      </c>
      <c r="B1108" t="s">
        <v>1668</v>
      </c>
      <c r="C1108" t="s">
        <v>333</v>
      </c>
      <c r="D1108" t="s">
        <v>283</v>
      </c>
      <c r="G1108" s="14"/>
      <c r="L1108" s="17"/>
      <c r="M1108" s="17"/>
    </row>
    <row r="1109" spans="1:13">
      <c r="A1109">
        <v>60292</v>
      </c>
      <c r="B1109" t="s">
        <v>1669</v>
      </c>
      <c r="C1109" t="s">
        <v>485</v>
      </c>
      <c r="D1109" t="s">
        <v>432</v>
      </c>
      <c r="G1109" s="14"/>
      <c r="L1109" s="17"/>
      <c r="M1109" s="17"/>
    </row>
    <row r="1110" spans="1:13">
      <c r="A1110">
        <v>50842</v>
      </c>
      <c r="B1110" t="s">
        <v>1670</v>
      </c>
      <c r="C1110" t="s">
        <v>301</v>
      </c>
      <c r="D1110" t="s">
        <v>302</v>
      </c>
      <c r="G1110" s="14"/>
      <c r="L1110" s="17"/>
      <c r="M1110" s="17"/>
    </row>
    <row r="1111" spans="1:13">
      <c r="A1111">
        <v>22017</v>
      </c>
      <c r="B1111" t="s">
        <v>1671</v>
      </c>
      <c r="C1111" t="s">
        <v>843</v>
      </c>
      <c r="D1111" t="s">
        <v>267</v>
      </c>
      <c r="G1111" s="14"/>
      <c r="L1111" s="17"/>
      <c r="M1111" s="17"/>
    </row>
    <row r="1112" spans="1:13">
      <c r="A1112">
        <v>22259</v>
      </c>
      <c r="B1112" t="s">
        <v>1672</v>
      </c>
      <c r="C1112" t="s">
        <v>597</v>
      </c>
      <c r="D1112" t="s">
        <v>349</v>
      </c>
      <c r="G1112" s="14"/>
      <c r="L1112" s="17"/>
      <c r="M1112" s="17"/>
    </row>
    <row r="1113" spans="1:13">
      <c r="A1113">
        <v>41159</v>
      </c>
      <c r="B1113" t="s">
        <v>1673</v>
      </c>
      <c r="C1113" t="s">
        <v>477</v>
      </c>
      <c r="D1113" t="s">
        <v>393</v>
      </c>
      <c r="G1113" s="14"/>
      <c r="L1113" s="17"/>
      <c r="M1113" s="17"/>
    </row>
    <row r="1114" spans="1:13">
      <c r="A1114">
        <v>11114</v>
      </c>
      <c r="B1114" t="s">
        <v>1674</v>
      </c>
      <c r="C1114" t="s">
        <v>477</v>
      </c>
      <c r="D1114" t="s">
        <v>393</v>
      </c>
      <c r="G1114" s="14"/>
      <c r="L1114" s="17"/>
      <c r="M1114" s="17"/>
    </row>
    <row r="1115" spans="1:13">
      <c r="A1115">
        <v>20550</v>
      </c>
      <c r="B1115" t="s">
        <v>1675</v>
      </c>
      <c r="C1115" t="s">
        <v>463</v>
      </c>
      <c r="D1115" t="s">
        <v>267</v>
      </c>
      <c r="G1115" s="14"/>
      <c r="L1115" s="17"/>
      <c r="M1115" s="17"/>
    </row>
    <row r="1116" spans="1:13">
      <c r="A1116">
        <v>50843</v>
      </c>
      <c r="B1116" t="s">
        <v>1676</v>
      </c>
      <c r="C1116" t="s">
        <v>248</v>
      </c>
      <c r="D1116" t="s">
        <v>248</v>
      </c>
      <c r="G1116" s="14"/>
      <c r="L1116" s="17"/>
      <c r="M1116" s="17"/>
    </row>
    <row r="1117" spans="1:13">
      <c r="A1117">
        <v>33336</v>
      </c>
      <c r="B1117" t="s">
        <v>1677</v>
      </c>
      <c r="C1117" t="s">
        <v>515</v>
      </c>
      <c r="D1117" t="s">
        <v>378</v>
      </c>
      <c r="G1117" s="14"/>
      <c r="L1117" s="17"/>
      <c r="M1117" s="17"/>
    </row>
    <row r="1118" spans="1:13">
      <c r="A1118">
        <v>50844</v>
      </c>
      <c r="B1118" t="s">
        <v>1678</v>
      </c>
      <c r="C1118" t="s">
        <v>337</v>
      </c>
      <c r="D1118" t="s">
        <v>338</v>
      </c>
      <c r="G1118" s="14"/>
      <c r="L1118" s="17"/>
      <c r="M1118" s="17"/>
    </row>
    <row r="1119" spans="1:13">
      <c r="A1119">
        <v>22260</v>
      </c>
      <c r="B1119" t="s">
        <v>1679</v>
      </c>
      <c r="C1119" t="s">
        <v>1471</v>
      </c>
      <c r="D1119" t="s">
        <v>349</v>
      </c>
      <c r="G1119" s="14"/>
      <c r="L1119" s="17"/>
      <c r="M1119" s="17"/>
    </row>
    <row r="1120" spans="1:13">
      <c r="A1120">
        <v>60510</v>
      </c>
      <c r="B1120" t="s">
        <v>1680</v>
      </c>
      <c r="C1120" t="s">
        <v>1681</v>
      </c>
      <c r="D1120" t="s">
        <v>432</v>
      </c>
      <c r="G1120" s="14"/>
      <c r="L1120" s="17"/>
      <c r="M1120" s="17"/>
    </row>
    <row r="1121" spans="1:13">
      <c r="A1121">
        <v>10095</v>
      </c>
      <c r="B1121" t="s">
        <v>1682</v>
      </c>
      <c r="C1121" t="s">
        <v>781</v>
      </c>
      <c r="D1121" t="s">
        <v>349</v>
      </c>
      <c r="G1121" s="14"/>
      <c r="L1121" s="17"/>
      <c r="M1121" s="17"/>
    </row>
    <row r="1122" spans="1:13">
      <c r="A1122">
        <v>40081</v>
      </c>
      <c r="B1122" t="s">
        <v>1683</v>
      </c>
      <c r="C1122" t="s">
        <v>501</v>
      </c>
      <c r="D1122" t="s">
        <v>382</v>
      </c>
      <c r="G1122" s="14"/>
      <c r="L1122" s="17"/>
      <c r="M1122" s="17"/>
    </row>
    <row r="1123" spans="1:13">
      <c r="A1123">
        <v>20227</v>
      </c>
      <c r="B1123" t="s">
        <v>1684</v>
      </c>
      <c r="C1123" t="s">
        <v>668</v>
      </c>
      <c r="D1123" t="s">
        <v>277</v>
      </c>
      <c r="G1123" s="14"/>
      <c r="L1123" s="17"/>
      <c r="M1123" s="17"/>
    </row>
    <row r="1124" spans="1:13">
      <c r="A1124">
        <v>60055</v>
      </c>
      <c r="B1124" t="s">
        <v>1685</v>
      </c>
      <c r="C1124" t="s">
        <v>431</v>
      </c>
      <c r="D1124" t="s">
        <v>432</v>
      </c>
      <c r="G1124" s="14"/>
      <c r="L1124" s="17"/>
      <c r="M1124" s="17"/>
    </row>
    <row r="1125" spans="1:13">
      <c r="A1125">
        <v>53521</v>
      </c>
      <c r="B1125" t="s">
        <v>1686</v>
      </c>
      <c r="C1125" t="s">
        <v>524</v>
      </c>
      <c r="D1125" t="s">
        <v>306</v>
      </c>
      <c r="G1125" s="14"/>
      <c r="L1125" s="17"/>
      <c r="M1125" s="17"/>
    </row>
    <row r="1126" spans="1:13">
      <c r="A1126">
        <v>47288</v>
      </c>
      <c r="B1126" t="s">
        <v>1687</v>
      </c>
      <c r="C1126" t="s">
        <v>576</v>
      </c>
      <c r="D1126" t="s">
        <v>272</v>
      </c>
      <c r="G1126" s="14"/>
      <c r="L1126" s="17"/>
      <c r="M1126" s="17"/>
    </row>
    <row r="1127" spans="1:13">
      <c r="A1127">
        <v>53621</v>
      </c>
      <c r="B1127" t="s">
        <v>1688</v>
      </c>
      <c r="C1127" t="s">
        <v>456</v>
      </c>
      <c r="D1127" t="s">
        <v>306</v>
      </c>
      <c r="G1127" s="14"/>
      <c r="L1127" s="17"/>
      <c r="M1127" s="17"/>
    </row>
    <row r="1128" spans="1:13">
      <c r="A1128">
        <v>47039</v>
      </c>
      <c r="B1128" t="s">
        <v>1689</v>
      </c>
      <c r="C1128" t="s">
        <v>501</v>
      </c>
      <c r="D1128" t="s">
        <v>382</v>
      </c>
      <c r="G1128" s="14"/>
      <c r="L1128" s="17"/>
      <c r="M1128" s="17"/>
    </row>
    <row r="1129" spans="1:13">
      <c r="A1129">
        <v>52873</v>
      </c>
      <c r="B1129" t="s">
        <v>1690</v>
      </c>
      <c r="C1129" t="s">
        <v>337</v>
      </c>
      <c r="D1129" t="s">
        <v>338</v>
      </c>
      <c r="G1129" s="14"/>
      <c r="L1129" s="17"/>
      <c r="M1129" s="17"/>
    </row>
    <row r="1130" spans="1:13">
      <c r="A1130">
        <v>70048</v>
      </c>
      <c r="B1130" t="s">
        <v>1691</v>
      </c>
      <c r="C1130" t="s">
        <v>760</v>
      </c>
      <c r="D1130" t="s">
        <v>288</v>
      </c>
      <c r="G1130" s="14"/>
      <c r="L1130" s="17"/>
      <c r="M1130" s="17"/>
    </row>
    <row r="1131" spans="1:13">
      <c r="A1131">
        <v>10096</v>
      </c>
      <c r="B1131" t="s">
        <v>1692</v>
      </c>
      <c r="C1131" t="s">
        <v>966</v>
      </c>
      <c r="D1131" t="s">
        <v>293</v>
      </c>
      <c r="G1131" s="14"/>
      <c r="L1131" s="17"/>
      <c r="M1131" s="17"/>
    </row>
    <row r="1132" spans="1:13">
      <c r="A1132">
        <v>70049</v>
      </c>
      <c r="B1132" t="s">
        <v>1693</v>
      </c>
      <c r="C1132" t="s">
        <v>588</v>
      </c>
      <c r="D1132" t="s">
        <v>288</v>
      </c>
      <c r="G1132" s="14"/>
      <c r="L1132" s="17"/>
      <c r="M1132" s="17"/>
    </row>
    <row r="1133" spans="1:13">
      <c r="A1133">
        <v>10097</v>
      </c>
      <c r="B1133" t="s">
        <v>1694</v>
      </c>
      <c r="C1133" t="s">
        <v>1052</v>
      </c>
      <c r="D1133" t="s">
        <v>293</v>
      </c>
      <c r="G1133" s="14"/>
      <c r="L1133" s="17"/>
      <c r="M1133" s="17"/>
    </row>
    <row r="1134" spans="1:13">
      <c r="A1134">
        <v>54119</v>
      </c>
      <c r="B1134" t="s">
        <v>1695</v>
      </c>
      <c r="C1134" t="s">
        <v>456</v>
      </c>
      <c r="D1134" t="s">
        <v>306</v>
      </c>
      <c r="G1134" s="14"/>
      <c r="L1134" s="17"/>
      <c r="M1134" s="17"/>
    </row>
    <row r="1135" spans="1:13">
      <c r="A1135">
        <v>70918</v>
      </c>
      <c r="B1135" t="s">
        <v>1696</v>
      </c>
      <c r="C1135" t="s">
        <v>396</v>
      </c>
      <c r="D1135" t="s">
        <v>288</v>
      </c>
      <c r="G1135" s="14"/>
      <c r="L1135" s="17"/>
      <c r="M1135" s="17"/>
    </row>
    <row r="1136" spans="1:13">
      <c r="A1136">
        <v>50845</v>
      </c>
      <c r="B1136" t="s">
        <v>1697</v>
      </c>
      <c r="C1136" t="s">
        <v>248</v>
      </c>
      <c r="D1136" t="s">
        <v>248</v>
      </c>
      <c r="G1136" s="14"/>
      <c r="L1136" s="17"/>
      <c r="M1136" s="17"/>
    </row>
    <row r="1137" spans="1:13">
      <c r="A1137">
        <v>50846</v>
      </c>
      <c r="B1137" t="s">
        <v>1698</v>
      </c>
      <c r="C1137" t="s">
        <v>306</v>
      </c>
      <c r="D1137" t="s">
        <v>306</v>
      </c>
      <c r="G1137" s="14"/>
      <c r="L1137" s="17"/>
      <c r="M1137" s="17"/>
    </row>
    <row r="1138" spans="1:13">
      <c r="A1138">
        <v>10098</v>
      </c>
      <c r="B1138" t="s">
        <v>1699</v>
      </c>
      <c r="C1138" t="s">
        <v>1700</v>
      </c>
      <c r="D1138" t="s">
        <v>293</v>
      </c>
      <c r="G1138" s="14"/>
      <c r="L1138" s="17"/>
      <c r="M1138" s="17"/>
    </row>
    <row r="1139" spans="1:13">
      <c r="A1139">
        <v>11528</v>
      </c>
      <c r="B1139" t="s">
        <v>1701</v>
      </c>
      <c r="C1139" t="s">
        <v>1700</v>
      </c>
      <c r="D1139" t="s">
        <v>293</v>
      </c>
      <c r="G1139" s="14"/>
      <c r="L1139" s="17"/>
      <c r="M1139" s="17"/>
    </row>
    <row r="1140" spans="1:13">
      <c r="A1140">
        <v>50847</v>
      </c>
      <c r="B1140" t="s">
        <v>1702</v>
      </c>
      <c r="C1140" t="s">
        <v>354</v>
      </c>
      <c r="D1140" t="s">
        <v>302</v>
      </c>
      <c r="G1140" s="14"/>
      <c r="L1140" s="17"/>
      <c r="M1140" s="17"/>
    </row>
    <row r="1141" spans="1:13">
      <c r="A1141">
        <v>50848</v>
      </c>
      <c r="B1141" t="s">
        <v>1703</v>
      </c>
      <c r="C1141" t="s">
        <v>306</v>
      </c>
      <c r="D1141" t="s">
        <v>306</v>
      </c>
      <c r="G1141" s="14"/>
      <c r="L1141" s="17"/>
      <c r="M1141" s="17"/>
    </row>
    <row r="1142" spans="1:13">
      <c r="A1142">
        <v>50849</v>
      </c>
      <c r="B1142" t="s">
        <v>1704</v>
      </c>
      <c r="C1142" t="s">
        <v>337</v>
      </c>
      <c r="D1142" t="s">
        <v>338</v>
      </c>
      <c r="G1142" s="14"/>
      <c r="L1142" s="17"/>
      <c r="M1142" s="17"/>
    </row>
    <row r="1143" spans="1:13">
      <c r="A1143">
        <v>33337</v>
      </c>
      <c r="B1143" t="s">
        <v>1705</v>
      </c>
      <c r="C1143" t="s">
        <v>377</v>
      </c>
      <c r="D1143" t="s">
        <v>378</v>
      </c>
      <c r="G1143" s="14"/>
      <c r="L1143" s="17"/>
      <c r="M1143" s="17"/>
    </row>
    <row r="1144" spans="1:13">
      <c r="A1144">
        <v>10099</v>
      </c>
      <c r="B1144" t="s">
        <v>1706</v>
      </c>
      <c r="C1144" t="s">
        <v>440</v>
      </c>
      <c r="D1144" t="s">
        <v>349</v>
      </c>
      <c r="G1144" s="14"/>
      <c r="L1144" s="17"/>
      <c r="M1144" s="17"/>
    </row>
    <row r="1145" spans="1:13">
      <c r="A1145">
        <v>70050</v>
      </c>
      <c r="B1145" t="s">
        <v>1707</v>
      </c>
      <c r="C1145" t="s">
        <v>588</v>
      </c>
      <c r="D1145" t="s">
        <v>288</v>
      </c>
      <c r="G1145" s="14"/>
      <c r="L1145" s="17"/>
      <c r="M1145" s="17"/>
    </row>
    <row r="1146" spans="1:13">
      <c r="A1146">
        <v>41190</v>
      </c>
      <c r="B1146" t="s">
        <v>1708</v>
      </c>
      <c r="C1146" t="s">
        <v>501</v>
      </c>
      <c r="D1146" t="s">
        <v>382</v>
      </c>
      <c r="G1146" s="14"/>
      <c r="L1146" s="17"/>
      <c r="M1146" s="17"/>
    </row>
    <row r="1147" spans="1:13">
      <c r="A1147">
        <v>23038</v>
      </c>
      <c r="B1147" t="s">
        <v>1709</v>
      </c>
      <c r="C1147" t="s">
        <v>1026</v>
      </c>
      <c r="D1147" t="s">
        <v>326</v>
      </c>
      <c r="G1147" s="14"/>
      <c r="L1147" s="17"/>
      <c r="M1147" s="17"/>
    </row>
    <row r="1148" spans="1:13">
      <c r="A1148">
        <v>53288</v>
      </c>
      <c r="B1148" t="s">
        <v>1710</v>
      </c>
      <c r="C1148" t="s">
        <v>1711</v>
      </c>
      <c r="D1148" t="s">
        <v>288</v>
      </c>
      <c r="G1148" s="14"/>
      <c r="L1148" s="17"/>
      <c r="M1148" s="17"/>
    </row>
    <row r="1149" spans="1:13">
      <c r="A1149">
        <v>50850</v>
      </c>
      <c r="B1149" t="s">
        <v>1712</v>
      </c>
      <c r="C1149" t="s">
        <v>354</v>
      </c>
      <c r="D1149" t="s">
        <v>302</v>
      </c>
      <c r="G1149" s="14"/>
      <c r="L1149" s="17"/>
      <c r="M1149" s="17"/>
    </row>
    <row r="1150" spans="1:13">
      <c r="A1150">
        <v>70051</v>
      </c>
      <c r="B1150" t="s">
        <v>1713</v>
      </c>
      <c r="C1150" t="s">
        <v>760</v>
      </c>
      <c r="D1150" t="s">
        <v>288</v>
      </c>
      <c r="G1150" s="14"/>
      <c r="L1150" s="17"/>
      <c r="M1150" s="17"/>
    </row>
    <row r="1151" spans="1:13">
      <c r="A1151">
        <v>70919</v>
      </c>
      <c r="B1151" t="s">
        <v>1714</v>
      </c>
      <c r="C1151" t="s">
        <v>396</v>
      </c>
      <c r="D1151" t="s">
        <v>288</v>
      </c>
      <c r="G1151" s="14"/>
      <c r="L1151" s="17"/>
      <c r="M1151" s="17"/>
    </row>
    <row r="1152" spans="1:13">
      <c r="A1152">
        <v>20099</v>
      </c>
      <c r="B1152" t="s">
        <v>1715</v>
      </c>
      <c r="C1152" t="s">
        <v>506</v>
      </c>
      <c r="D1152" t="s">
        <v>277</v>
      </c>
      <c r="G1152" s="14"/>
      <c r="L1152" s="17"/>
      <c r="M1152" s="17"/>
    </row>
    <row r="1153" spans="1:13">
      <c r="A1153">
        <v>53622</v>
      </c>
      <c r="B1153" t="s">
        <v>1716</v>
      </c>
      <c r="C1153" t="s">
        <v>456</v>
      </c>
      <c r="D1153" t="s">
        <v>306</v>
      </c>
      <c r="G1153" s="14"/>
      <c r="L1153" s="17"/>
      <c r="M1153" s="17"/>
    </row>
    <row r="1154" spans="1:13">
      <c r="A1154">
        <v>53338</v>
      </c>
      <c r="B1154" t="s">
        <v>1717</v>
      </c>
      <c r="C1154" t="s">
        <v>1379</v>
      </c>
      <c r="D1154" t="s">
        <v>248</v>
      </c>
      <c r="G1154" s="14"/>
      <c r="L1154" s="17"/>
      <c r="M1154" s="17"/>
    </row>
    <row r="1155" spans="1:13">
      <c r="A1155">
        <v>20613</v>
      </c>
      <c r="B1155" t="s">
        <v>1718</v>
      </c>
      <c r="C1155" t="s">
        <v>438</v>
      </c>
      <c r="D1155" t="s">
        <v>326</v>
      </c>
      <c r="G1155" s="14"/>
      <c r="L1155" s="17"/>
      <c r="M1155" s="17"/>
    </row>
    <row r="1156" spans="1:13">
      <c r="A1156">
        <v>10100</v>
      </c>
      <c r="B1156" t="s">
        <v>1719</v>
      </c>
      <c r="C1156" t="s">
        <v>533</v>
      </c>
      <c r="D1156" t="s">
        <v>349</v>
      </c>
      <c r="G1156" s="14"/>
      <c r="L1156" s="17"/>
      <c r="M1156" s="17"/>
    </row>
    <row r="1157" spans="1:13">
      <c r="A1157">
        <v>10156</v>
      </c>
      <c r="B1157" t="s">
        <v>1720</v>
      </c>
      <c r="C1157" t="s">
        <v>1721</v>
      </c>
      <c r="D1157" t="s">
        <v>293</v>
      </c>
      <c r="G1157" s="14"/>
      <c r="L1157" s="17"/>
      <c r="M1157" s="17"/>
    </row>
    <row r="1158" spans="1:13">
      <c r="A1158">
        <v>10101</v>
      </c>
      <c r="B1158" t="s">
        <v>1722</v>
      </c>
      <c r="C1158" t="s">
        <v>1052</v>
      </c>
      <c r="D1158" t="s">
        <v>293</v>
      </c>
      <c r="G1158" s="14"/>
      <c r="L1158" s="17"/>
      <c r="M1158" s="17"/>
    </row>
    <row r="1159" spans="1:13">
      <c r="A1159">
        <v>35005</v>
      </c>
      <c r="B1159" t="s">
        <v>1723</v>
      </c>
      <c r="C1159" t="s">
        <v>650</v>
      </c>
      <c r="D1159" t="s">
        <v>321</v>
      </c>
      <c r="G1159" s="14"/>
      <c r="L1159" s="17"/>
      <c r="M1159" s="17"/>
    </row>
    <row r="1160" spans="1:13">
      <c r="A1160">
        <v>50851</v>
      </c>
      <c r="B1160" t="s">
        <v>1724</v>
      </c>
      <c r="C1160" t="s">
        <v>301</v>
      </c>
      <c r="D1160" t="s">
        <v>302</v>
      </c>
      <c r="G1160" s="14"/>
      <c r="L1160" s="17"/>
      <c r="M1160" s="17"/>
    </row>
    <row r="1161" spans="1:13">
      <c r="A1161">
        <v>30149</v>
      </c>
      <c r="B1161" t="s">
        <v>1725</v>
      </c>
      <c r="C1161" t="s">
        <v>498</v>
      </c>
      <c r="D1161" t="s">
        <v>262</v>
      </c>
      <c r="G1161" s="14"/>
      <c r="L1161" s="17"/>
      <c r="M1161" s="17"/>
    </row>
    <row r="1162" spans="1:13">
      <c r="A1162">
        <v>70921</v>
      </c>
      <c r="B1162" t="s">
        <v>1726</v>
      </c>
      <c r="C1162" t="s">
        <v>396</v>
      </c>
      <c r="D1162" t="s">
        <v>288</v>
      </c>
      <c r="G1162" s="14"/>
      <c r="L1162" s="17"/>
      <c r="M1162" s="17"/>
    </row>
    <row r="1163" spans="1:13">
      <c r="A1163">
        <v>41068</v>
      </c>
      <c r="B1163" t="s">
        <v>1727</v>
      </c>
      <c r="C1163" t="s">
        <v>1189</v>
      </c>
      <c r="D1163" t="s">
        <v>393</v>
      </c>
      <c r="G1163" s="14"/>
      <c r="L1163" s="17"/>
      <c r="M1163" s="17"/>
    </row>
    <row r="1164" spans="1:13">
      <c r="A1164">
        <v>70920</v>
      </c>
      <c r="B1164" t="s">
        <v>1728</v>
      </c>
      <c r="C1164" t="s">
        <v>396</v>
      </c>
      <c r="D1164" t="s">
        <v>288</v>
      </c>
      <c r="G1164" s="14"/>
      <c r="L1164" s="17"/>
      <c r="M1164" s="17"/>
    </row>
    <row r="1165" spans="1:13">
      <c r="A1165">
        <v>22018</v>
      </c>
      <c r="B1165" t="s">
        <v>1729</v>
      </c>
      <c r="C1165" t="s">
        <v>843</v>
      </c>
      <c r="D1165" t="s">
        <v>267</v>
      </c>
      <c r="G1165" s="14"/>
      <c r="L1165" s="17"/>
      <c r="M1165" s="17"/>
    </row>
    <row r="1166" spans="1:13">
      <c r="A1166">
        <v>22019</v>
      </c>
      <c r="B1166" t="s">
        <v>1730</v>
      </c>
      <c r="C1166" t="s">
        <v>1731</v>
      </c>
      <c r="D1166" t="s">
        <v>267</v>
      </c>
      <c r="G1166" s="14"/>
      <c r="L1166" s="17"/>
      <c r="M1166" s="17"/>
    </row>
    <row r="1167" spans="1:13">
      <c r="A1167">
        <v>20072</v>
      </c>
      <c r="B1167" t="s">
        <v>1732</v>
      </c>
      <c r="C1167" t="s">
        <v>1252</v>
      </c>
      <c r="D1167" t="s">
        <v>277</v>
      </c>
      <c r="G1167" s="14"/>
      <c r="L1167" s="17"/>
      <c r="M1167" s="17"/>
    </row>
    <row r="1168" spans="1:13">
      <c r="A1168">
        <v>50852</v>
      </c>
      <c r="B1168" t="s">
        <v>1733</v>
      </c>
      <c r="C1168" t="s">
        <v>374</v>
      </c>
      <c r="D1168" t="s">
        <v>306</v>
      </c>
      <c r="G1168" s="14"/>
      <c r="L1168" s="17"/>
      <c r="M1168" s="17"/>
    </row>
    <row r="1169" spans="1:13">
      <c r="A1169">
        <v>50853</v>
      </c>
      <c r="B1169" t="s">
        <v>1734</v>
      </c>
      <c r="C1169" t="s">
        <v>354</v>
      </c>
      <c r="D1169" t="s">
        <v>302</v>
      </c>
      <c r="G1169" s="14"/>
      <c r="L1169" s="17"/>
      <c r="M1169" s="17"/>
    </row>
    <row r="1170" spans="1:13">
      <c r="A1170">
        <v>60294</v>
      </c>
      <c r="B1170" t="s">
        <v>1735</v>
      </c>
      <c r="C1170" t="s">
        <v>431</v>
      </c>
      <c r="D1170" t="s">
        <v>432</v>
      </c>
      <c r="G1170" s="14"/>
      <c r="L1170" s="17"/>
      <c r="M1170" s="17"/>
    </row>
    <row r="1171" spans="1:13">
      <c r="A1171">
        <v>53461</v>
      </c>
      <c r="B1171" t="s">
        <v>1736</v>
      </c>
      <c r="C1171" t="s">
        <v>354</v>
      </c>
      <c r="D1171" t="s">
        <v>302</v>
      </c>
      <c r="G1171" s="14"/>
      <c r="L1171" s="17"/>
      <c r="M1171" s="17"/>
    </row>
    <row r="1172" spans="1:13">
      <c r="A1172">
        <v>53462</v>
      </c>
      <c r="B1172" t="s">
        <v>1737</v>
      </c>
      <c r="C1172" t="s">
        <v>354</v>
      </c>
      <c r="D1172" t="s">
        <v>302</v>
      </c>
      <c r="G1172" s="14"/>
      <c r="L1172" s="17"/>
      <c r="M1172" s="17"/>
    </row>
    <row r="1173" spans="1:13">
      <c r="A1173">
        <v>53463</v>
      </c>
      <c r="B1173" t="s">
        <v>1738</v>
      </c>
      <c r="C1173" t="s">
        <v>354</v>
      </c>
      <c r="D1173" t="s">
        <v>302</v>
      </c>
      <c r="G1173" s="14"/>
      <c r="L1173" s="17"/>
      <c r="M1173" s="17"/>
    </row>
    <row r="1174" spans="1:13">
      <c r="A1174">
        <v>53279</v>
      </c>
      <c r="B1174" t="s">
        <v>1739</v>
      </c>
      <c r="C1174" t="s">
        <v>354</v>
      </c>
      <c r="D1174" t="s">
        <v>302</v>
      </c>
      <c r="G1174" s="14"/>
      <c r="L1174" s="17"/>
      <c r="M1174" s="17"/>
    </row>
    <row r="1175" spans="1:13">
      <c r="A1175">
        <v>33338</v>
      </c>
      <c r="B1175" t="s">
        <v>1740</v>
      </c>
      <c r="C1175" t="s">
        <v>320</v>
      </c>
      <c r="D1175" t="s">
        <v>321</v>
      </c>
      <c r="G1175" s="14"/>
      <c r="L1175" s="17"/>
      <c r="M1175" s="17"/>
    </row>
    <row r="1176" spans="1:13">
      <c r="A1176">
        <v>41067</v>
      </c>
      <c r="B1176" t="s">
        <v>1741</v>
      </c>
      <c r="C1176" t="s">
        <v>1166</v>
      </c>
      <c r="D1176" t="s">
        <v>382</v>
      </c>
      <c r="G1176" s="14"/>
      <c r="L1176" s="17"/>
      <c r="M1176" s="17"/>
    </row>
    <row r="1177" spans="1:13">
      <c r="A1177">
        <v>22020</v>
      </c>
      <c r="B1177" t="s">
        <v>1742</v>
      </c>
      <c r="C1177" t="s">
        <v>843</v>
      </c>
      <c r="D1177" t="s">
        <v>267</v>
      </c>
      <c r="G1177" s="14"/>
      <c r="L1177" s="17"/>
      <c r="M1177" s="17"/>
    </row>
    <row r="1178" spans="1:13">
      <c r="A1178">
        <v>50854</v>
      </c>
      <c r="B1178" t="s">
        <v>1743</v>
      </c>
      <c r="C1178" t="s">
        <v>301</v>
      </c>
      <c r="D1178" t="s">
        <v>302</v>
      </c>
      <c r="G1178" s="14"/>
      <c r="L1178" s="17"/>
      <c r="M1178" s="17"/>
    </row>
    <row r="1179" spans="1:13">
      <c r="A1179">
        <v>41066</v>
      </c>
      <c r="B1179" t="s">
        <v>1744</v>
      </c>
      <c r="C1179" t="s">
        <v>434</v>
      </c>
      <c r="D1179" t="s">
        <v>272</v>
      </c>
      <c r="G1179" s="14"/>
      <c r="L1179" s="17"/>
      <c r="M1179" s="17"/>
    </row>
    <row r="1180" spans="1:13">
      <c r="A1180">
        <v>10102</v>
      </c>
      <c r="B1180" t="s">
        <v>1745</v>
      </c>
      <c r="C1180" t="s">
        <v>1746</v>
      </c>
      <c r="D1180" t="s">
        <v>293</v>
      </c>
      <c r="G1180" s="14"/>
      <c r="L1180" s="17"/>
      <c r="M1180" s="17"/>
    </row>
    <row r="1181" spans="1:13">
      <c r="A1181">
        <v>10103</v>
      </c>
      <c r="B1181" t="s">
        <v>1747</v>
      </c>
      <c r="C1181" t="s">
        <v>1748</v>
      </c>
      <c r="D1181" t="s">
        <v>293</v>
      </c>
      <c r="G1181" s="14"/>
      <c r="L1181" s="17"/>
      <c r="M1181" s="17"/>
    </row>
    <row r="1182" spans="1:13">
      <c r="A1182">
        <v>70053</v>
      </c>
      <c r="B1182" t="s">
        <v>1749</v>
      </c>
      <c r="C1182" t="s">
        <v>760</v>
      </c>
      <c r="D1182" t="s">
        <v>288</v>
      </c>
      <c r="G1182" s="14"/>
      <c r="L1182" s="17"/>
      <c r="M1182" s="17"/>
    </row>
    <row r="1183" spans="1:13">
      <c r="A1183">
        <v>10104</v>
      </c>
      <c r="B1183" t="s">
        <v>1750</v>
      </c>
      <c r="C1183" t="s">
        <v>527</v>
      </c>
      <c r="D1183" t="s">
        <v>293</v>
      </c>
      <c r="G1183" s="14"/>
      <c r="L1183" s="17"/>
      <c r="M1183" s="17"/>
    </row>
    <row r="1184" spans="1:13">
      <c r="A1184">
        <v>50855</v>
      </c>
      <c r="B1184" t="s">
        <v>1751</v>
      </c>
      <c r="C1184" t="s">
        <v>354</v>
      </c>
      <c r="D1184" t="s">
        <v>306</v>
      </c>
      <c r="G1184" s="14"/>
      <c r="L1184" s="17"/>
      <c r="M1184" s="17"/>
    </row>
    <row r="1185" spans="1:13">
      <c r="A1185">
        <v>30150</v>
      </c>
      <c r="B1185" t="s">
        <v>1752</v>
      </c>
      <c r="C1185" t="s">
        <v>868</v>
      </c>
      <c r="D1185" t="s">
        <v>283</v>
      </c>
      <c r="G1185" s="14"/>
      <c r="L1185" s="17"/>
      <c r="M1185" s="17"/>
    </row>
    <row r="1186" spans="1:13">
      <c r="A1186">
        <v>50856</v>
      </c>
      <c r="B1186" t="s">
        <v>1753</v>
      </c>
      <c r="C1186" t="s">
        <v>248</v>
      </c>
      <c r="D1186" t="s">
        <v>248</v>
      </c>
      <c r="G1186" s="14"/>
      <c r="L1186" s="17"/>
      <c r="M1186" s="17"/>
    </row>
    <row r="1187" spans="1:13">
      <c r="A1187">
        <v>41065</v>
      </c>
      <c r="B1187" t="s">
        <v>1754</v>
      </c>
      <c r="C1187" t="s">
        <v>297</v>
      </c>
      <c r="D1187" t="s">
        <v>272</v>
      </c>
      <c r="G1187" s="14"/>
      <c r="L1187" s="17"/>
      <c r="M1187" s="17"/>
    </row>
    <row r="1188" spans="1:13">
      <c r="A1188">
        <v>20601</v>
      </c>
      <c r="B1188" t="s">
        <v>1755</v>
      </c>
      <c r="C1188" t="s">
        <v>438</v>
      </c>
      <c r="D1188" t="s">
        <v>326</v>
      </c>
      <c r="G1188" s="14"/>
      <c r="L1188" s="17"/>
      <c r="M1188" s="17"/>
    </row>
    <row r="1189" spans="1:13">
      <c r="A1189">
        <v>22875</v>
      </c>
      <c r="B1189" t="s">
        <v>1756</v>
      </c>
      <c r="C1189" t="s">
        <v>1207</v>
      </c>
      <c r="D1189" t="s">
        <v>326</v>
      </c>
      <c r="G1189" s="14"/>
      <c r="L1189" s="17"/>
      <c r="M1189" s="17"/>
    </row>
    <row r="1190" spans="1:13">
      <c r="A1190">
        <v>34756</v>
      </c>
      <c r="B1190" t="s">
        <v>1757</v>
      </c>
      <c r="C1190" t="s">
        <v>849</v>
      </c>
      <c r="D1190" t="s">
        <v>850</v>
      </c>
      <c r="G1190" s="14"/>
      <c r="L1190" s="17"/>
      <c r="M1190" s="17"/>
    </row>
    <row r="1191" spans="1:13">
      <c r="A1191">
        <v>53269</v>
      </c>
      <c r="B1191" t="s">
        <v>1758</v>
      </c>
      <c r="C1191" t="s">
        <v>248</v>
      </c>
      <c r="D1191" t="s">
        <v>248</v>
      </c>
      <c r="G1191" s="14"/>
      <c r="L1191" s="17"/>
      <c r="M1191" s="17"/>
    </row>
    <row r="1192" spans="1:13">
      <c r="A1192">
        <v>80018</v>
      </c>
      <c r="B1192" t="s">
        <v>1759</v>
      </c>
      <c r="C1192" t="s">
        <v>461</v>
      </c>
      <c r="D1192" t="s">
        <v>349</v>
      </c>
      <c r="G1192" s="14"/>
      <c r="L1192" s="17"/>
      <c r="M1192" s="17"/>
    </row>
    <row r="1193" spans="1:13">
      <c r="A1193">
        <v>70922</v>
      </c>
      <c r="B1193" t="s">
        <v>1760</v>
      </c>
      <c r="C1193" t="s">
        <v>396</v>
      </c>
      <c r="D1193" t="s">
        <v>288</v>
      </c>
      <c r="G1193" s="14"/>
      <c r="L1193" s="17"/>
      <c r="M1193" s="17"/>
    </row>
    <row r="1194" spans="1:13">
      <c r="A1194">
        <v>50857</v>
      </c>
      <c r="B1194" t="s">
        <v>1761</v>
      </c>
      <c r="C1194" t="s">
        <v>354</v>
      </c>
      <c r="D1194" t="s">
        <v>302</v>
      </c>
      <c r="G1194" s="14"/>
      <c r="L1194" s="17"/>
      <c r="M1194" s="17"/>
    </row>
    <row r="1195" spans="1:13">
      <c r="A1195">
        <v>80243</v>
      </c>
      <c r="B1195" t="s">
        <v>1762</v>
      </c>
      <c r="C1195" t="s">
        <v>461</v>
      </c>
      <c r="D1195" t="s">
        <v>349</v>
      </c>
      <c r="G1195" s="14"/>
      <c r="L1195" s="17"/>
      <c r="M1195" s="17"/>
    </row>
    <row r="1196" spans="1:13">
      <c r="A1196">
        <v>11234</v>
      </c>
      <c r="B1196" t="s">
        <v>1763</v>
      </c>
      <c r="C1196" t="s">
        <v>527</v>
      </c>
      <c r="D1196" t="s">
        <v>293</v>
      </c>
      <c r="G1196" s="14"/>
      <c r="L1196" s="17"/>
      <c r="M1196" s="17"/>
    </row>
    <row r="1197" spans="1:13">
      <c r="A1197">
        <v>50858</v>
      </c>
      <c r="B1197" t="s">
        <v>1764</v>
      </c>
      <c r="C1197" t="s">
        <v>337</v>
      </c>
      <c r="D1197" t="s">
        <v>338</v>
      </c>
      <c r="G1197" s="14"/>
      <c r="L1197" s="17"/>
      <c r="M1197" s="17"/>
    </row>
    <row r="1198" spans="1:13">
      <c r="A1198">
        <v>70054</v>
      </c>
      <c r="B1198" t="s">
        <v>1765</v>
      </c>
      <c r="C1198" t="s">
        <v>396</v>
      </c>
      <c r="D1198" t="s">
        <v>288</v>
      </c>
      <c r="G1198" s="14"/>
      <c r="L1198" s="17"/>
      <c r="M1198" s="17"/>
    </row>
    <row r="1199" spans="1:13">
      <c r="A1199">
        <v>54585</v>
      </c>
      <c r="B1199" t="s">
        <v>1766</v>
      </c>
      <c r="C1199" t="s">
        <v>337</v>
      </c>
      <c r="D1199" t="s">
        <v>338</v>
      </c>
      <c r="G1199" s="14"/>
      <c r="L1199" s="17"/>
      <c r="M1199" s="17"/>
    </row>
    <row r="1200" spans="1:13">
      <c r="A1200">
        <v>30151</v>
      </c>
      <c r="B1200" t="s">
        <v>1767</v>
      </c>
      <c r="C1200" t="s">
        <v>1437</v>
      </c>
      <c r="D1200" t="s">
        <v>262</v>
      </c>
      <c r="G1200" s="14"/>
      <c r="L1200" s="17"/>
      <c r="M1200" s="17"/>
    </row>
    <row r="1201" spans="1:13">
      <c r="A1201">
        <v>33340</v>
      </c>
      <c r="B1201" t="s">
        <v>1768</v>
      </c>
      <c r="C1201" t="s">
        <v>538</v>
      </c>
      <c r="D1201" t="s">
        <v>539</v>
      </c>
      <c r="G1201" s="14"/>
      <c r="L1201" s="17"/>
      <c r="M1201" s="17"/>
    </row>
    <row r="1202" spans="1:13">
      <c r="A1202">
        <v>20297</v>
      </c>
      <c r="B1202" t="s">
        <v>1769</v>
      </c>
      <c r="C1202" t="s">
        <v>696</v>
      </c>
      <c r="D1202" t="s">
        <v>277</v>
      </c>
      <c r="G1202" s="14"/>
      <c r="L1202" s="17"/>
      <c r="M1202" s="17"/>
    </row>
    <row r="1203" spans="1:13">
      <c r="A1203">
        <v>53327</v>
      </c>
      <c r="B1203" t="s">
        <v>1770</v>
      </c>
      <c r="C1203" t="s">
        <v>524</v>
      </c>
      <c r="D1203" t="s">
        <v>288</v>
      </c>
      <c r="G1203" s="14"/>
      <c r="L1203" s="17"/>
      <c r="M1203" s="17"/>
    </row>
    <row r="1204" spans="1:13">
      <c r="A1204">
        <v>33341</v>
      </c>
      <c r="B1204" t="s">
        <v>1771</v>
      </c>
      <c r="C1204" t="s">
        <v>444</v>
      </c>
      <c r="D1204" t="s">
        <v>256</v>
      </c>
      <c r="G1204" s="14"/>
      <c r="L1204" s="17"/>
      <c r="M1204" s="17"/>
    </row>
    <row r="1205" spans="1:13">
      <c r="A1205">
        <v>50859</v>
      </c>
      <c r="B1205" t="s">
        <v>1772</v>
      </c>
      <c r="C1205" t="s">
        <v>354</v>
      </c>
      <c r="D1205" t="s">
        <v>302</v>
      </c>
      <c r="G1205" s="14"/>
      <c r="L1205" s="17"/>
      <c r="M1205" s="17"/>
    </row>
    <row r="1206" spans="1:13">
      <c r="A1206">
        <v>10105</v>
      </c>
      <c r="B1206" t="s">
        <v>1773</v>
      </c>
      <c r="C1206" t="s">
        <v>461</v>
      </c>
      <c r="D1206" t="s">
        <v>349</v>
      </c>
      <c r="G1206" s="14"/>
      <c r="L1206" s="17"/>
      <c r="M1206" s="17"/>
    </row>
    <row r="1207" spans="1:13">
      <c r="A1207">
        <v>50860</v>
      </c>
      <c r="B1207" t="s">
        <v>1774</v>
      </c>
      <c r="C1207" t="s">
        <v>374</v>
      </c>
      <c r="D1207" t="s">
        <v>306</v>
      </c>
      <c r="G1207" s="14"/>
      <c r="L1207" s="17"/>
      <c r="M1207" s="17"/>
    </row>
    <row r="1208" spans="1:13">
      <c r="A1208">
        <v>50861</v>
      </c>
      <c r="B1208" t="s">
        <v>1775</v>
      </c>
      <c r="C1208" t="s">
        <v>354</v>
      </c>
      <c r="D1208" t="s">
        <v>302</v>
      </c>
      <c r="G1208" s="14"/>
      <c r="L1208" s="17"/>
      <c r="M1208" s="17"/>
    </row>
    <row r="1209" spans="1:13">
      <c r="A1209">
        <v>50862</v>
      </c>
      <c r="B1209" t="s">
        <v>1776</v>
      </c>
      <c r="C1209" t="s">
        <v>248</v>
      </c>
      <c r="D1209" t="s">
        <v>248</v>
      </c>
      <c r="G1209" s="14"/>
      <c r="L1209" s="17"/>
      <c r="M1209" s="17"/>
    </row>
    <row r="1210" spans="1:13">
      <c r="A1210">
        <v>53603</v>
      </c>
      <c r="B1210" t="s">
        <v>1777</v>
      </c>
      <c r="C1210" t="s">
        <v>248</v>
      </c>
      <c r="D1210" t="s">
        <v>248</v>
      </c>
      <c r="G1210" s="14"/>
      <c r="L1210" s="17"/>
      <c r="M1210" s="17"/>
    </row>
    <row r="1211" spans="1:13">
      <c r="A1211">
        <v>11475</v>
      </c>
      <c r="B1211" t="s">
        <v>1778</v>
      </c>
      <c r="C1211" t="s">
        <v>1779</v>
      </c>
      <c r="D1211" t="s">
        <v>293</v>
      </c>
      <c r="G1211" s="14"/>
      <c r="L1211" s="17"/>
      <c r="M1211" s="17"/>
    </row>
    <row r="1212" spans="1:13">
      <c r="A1212">
        <v>50863</v>
      </c>
      <c r="B1212" t="s">
        <v>1780</v>
      </c>
      <c r="C1212" t="s">
        <v>306</v>
      </c>
      <c r="D1212" t="s">
        <v>306</v>
      </c>
      <c r="G1212" s="14"/>
      <c r="L1212" s="17"/>
      <c r="M1212" s="17"/>
    </row>
    <row r="1213" spans="1:13">
      <c r="A1213">
        <v>40088</v>
      </c>
      <c r="B1213" t="s">
        <v>1781</v>
      </c>
      <c r="C1213" t="s">
        <v>501</v>
      </c>
      <c r="D1213" t="s">
        <v>382</v>
      </c>
      <c r="G1213" s="14"/>
      <c r="L1213" s="17"/>
      <c r="M1213" s="17"/>
    </row>
    <row r="1214" spans="1:13">
      <c r="A1214">
        <v>70923</v>
      </c>
      <c r="B1214" t="s">
        <v>1782</v>
      </c>
      <c r="C1214" t="s">
        <v>396</v>
      </c>
      <c r="D1214" t="s">
        <v>288</v>
      </c>
      <c r="G1214" s="14"/>
      <c r="L1214" s="17"/>
      <c r="M1214" s="17"/>
    </row>
    <row r="1215" spans="1:13">
      <c r="A1215">
        <v>50865</v>
      </c>
      <c r="B1215" t="s">
        <v>1783</v>
      </c>
      <c r="C1215" t="s">
        <v>306</v>
      </c>
      <c r="D1215" t="s">
        <v>306</v>
      </c>
      <c r="G1215" s="14"/>
      <c r="L1215" s="17"/>
      <c r="M1215" s="17"/>
    </row>
    <row r="1216" spans="1:13">
      <c r="A1216">
        <v>50864</v>
      </c>
      <c r="B1216" t="s">
        <v>1784</v>
      </c>
      <c r="C1216" t="s">
        <v>301</v>
      </c>
      <c r="D1216" t="s">
        <v>302</v>
      </c>
      <c r="G1216" s="14"/>
      <c r="L1216" s="17"/>
      <c r="M1216" s="17"/>
    </row>
    <row r="1217" spans="1:13">
      <c r="A1217">
        <v>41215</v>
      </c>
      <c r="B1217" t="s">
        <v>1785</v>
      </c>
      <c r="C1217" t="s">
        <v>1786</v>
      </c>
      <c r="D1217" t="s">
        <v>326</v>
      </c>
      <c r="G1217" s="14"/>
      <c r="L1217" s="17"/>
      <c r="M1217" s="17"/>
    </row>
    <row r="1218" spans="1:13">
      <c r="A1218">
        <v>20424</v>
      </c>
      <c r="B1218" t="s">
        <v>1787</v>
      </c>
      <c r="C1218" t="s">
        <v>463</v>
      </c>
      <c r="D1218" t="s">
        <v>267</v>
      </c>
      <c r="G1218" s="14"/>
      <c r="L1218" s="17"/>
      <c r="M1218" s="17"/>
    </row>
    <row r="1219" spans="1:13">
      <c r="A1219">
        <v>47040</v>
      </c>
      <c r="B1219" t="s">
        <v>1788</v>
      </c>
      <c r="C1219" t="s">
        <v>672</v>
      </c>
      <c r="D1219" t="s">
        <v>272</v>
      </c>
      <c r="G1219" s="14"/>
      <c r="L1219" s="17"/>
      <c r="M1219" s="17"/>
    </row>
    <row r="1220" spans="1:13">
      <c r="A1220">
        <v>33342</v>
      </c>
      <c r="B1220" t="s">
        <v>1789</v>
      </c>
      <c r="C1220" t="s">
        <v>849</v>
      </c>
      <c r="D1220" t="s">
        <v>850</v>
      </c>
      <c r="G1220" s="14"/>
      <c r="L1220" s="17"/>
      <c r="M1220" s="17"/>
    </row>
    <row r="1221" spans="1:13">
      <c r="A1221">
        <v>30153</v>
      </c>
      <c r="B1221" t="s">
        <v>1790</v>
      </c>
      <c r="C1221" t="s">
        <v>1791</v>
      </c>
      <c r="D1221" t="s">
        <v>382</v>
      </c>
      <c r="G1221" s="14"/>
      <c r="L1221" s="17"/>
      <c r="M1221" s="17"/>
    </row>
    <row r="1222" spans="1:13">
      <c r="A1222">
        <v>71239</v>
      </c>
      <c r="B1222" t="s">
        <v>1792</v>
      </c>
      <c r="C1222" t="s">
        <v>760</v>
      </c>
      <c r="D1222" t="s">
        <v>288</v>
      </c>
      <c r="G1222" s="14"/>
      <c r="L1222" s="17"/>
      <c r="M1222" s="17"/>
    </row>
    <row r="1223" spans="1:13">
      <c r="A1223">
        <v>20141</v>
      </c>
      <c r="B1223" t="s">
        <v>1793</v>
      </c>
      <c r="C1223" t="s">
        <v>506</v>
      </c>
      <c r="D1223" t="s">
        <v>277</v>
      </c>
      <c r="G1223" s="14"/>
      <c r="L1223" s="17"/>
      <c r="M1223" s="17"/>
    </row>
    <row r="1224" spans="1:13">
      <c r="A1224">
        <v>30154</v>
      </c>
      <c r="B1224" t="s">
        <v>1794</v>
      </c>
      <c r="C1224" t="s">
        <v>320</v>
      </c>
      <c r="D1224" t="s">
        <v>321</v>
      </c>
      <c r="G1224" s="14"/>
      <c r="L1224" s="17"/>
      <c r="M1224" s="17"/>
    </row>
    <row r="1225" spans="1:13">
      <c r="A1225">
        <v>11562</v>
      </c>
      <c r="B1225" t="s">
        <v>1795</v>
      </c>
      <c r="C1225" t="s">
        <v>954</v>
      </c>
      <c r="D1225" t="s">
        <v>349</v>
      </c>
      <c r="G1225" s="14"/>
      <c r="L1225" s="17"/>
      <c r="M1225" s="17"/>
    </row>
    <row r="1226" spans="1:13">
      <c r="A1226">
        <v>50866</v>
      </c>
      <c r="B1226" t="s">
        <v>1796</v>
      </c>
      <c r="C1226" t="s">
        <v>248</v>
      </c>
      <c r="D1226" t="s">
        <v>248</v>
      </c>
      <c r="L1226" s="17"/>
      <c r="M1226" s="17"/>
    </row>
    <row r="1227" spans="1:13">
      <c r="A1227">
        <v>53145</v>
      </c>
      <c r="B1227" t="s">
        <v>1797</v>
      </c>
      <c r="C1227" t="s">
        <v>354</v>
      </c>
      <c r="D1227" t="s">
        <v>306</v>
      </c>
      <c r="L1227" s="17"/>
      <c r="M1227" s="17"/>
    </row>
    <row r="1228" spans="1:13">
      <c r="A1228">
        <v>10106</v>
      </c>
      <c r="B1228" t="s">
        <v>1798</v>
      </c>
      <c r="C1228" t="s">
        <v>933</v>
      </c>
      <c r="D1228" t="s">
        <v>293</v>
      </c>
      <c r="L1228" s="17"/>
      <c r="M1228" s="17"/>
    </row>
    <row r="1229" spans="1:13">
      <c r="A1229">
        <v>10107</v>
      </c>
      <c r="B1229" t="s">
        <v>1799</v>
      </c>
      <c r="C1229" t="s">
        <v>461</v>
      </c>
      <c r="D1229" t="s">
        <v>349</v>
      </c>
      <c r="L1229" s="17"/>
      <c r="M1229" s="17"/>
    </row>
    <row r="1230" spans="1:13">
      <c r="A1230">
        <v>11219</v>
      </c>
      <c r="B1230" t="s">
        <v>1800</v>
      </c>
      <c r="C1230" t="s">
        <v>547</v>
      </c>
      <c r="D1230" t="s">
        <v>293</v>
      </c>
      <c r="L1230" s="17"/>
      <c r="M1230" s="17"/>
    </row>
    <row r="1231" spans="1:13">
      <c r="A1231">
        <v>50867</v>
      </c>
      <c r="B1231" t="s">
        <v>1801</v>
      </c>
      <c r="C1231" t="s">
        <v>374</v>
      </c>
      <c r="D1231" t="s">
        <v>306</v>
      </c>
      <c r="L1231" s="17"/>
      <c r="M1231" s="17"/>
    </row>
    <row r="1232" spans="1:13">
      <c r="A1232">
        <v>11381</v>
      </c>
      <c r="B1232" t="s">
        <v>1802</v>
      </c>
      <c r="C1232" t="s">
        <v>781</v>
      </c>
      <c r="D1232" t="s">
        <v>349</v>
      </c>
      <c r="L1232" s="17"/>
      <c r="M1232" s="17"/>
    </row>
    <row r="1233" spans="1:13">
      <c r="A1233">
        <v>41064</v>
      </c>
      <c r="B1233" t="s">
        <v>1803</v>
      </c>
      <c r="C1233" t="s">
        <v>414</v>
      </c>
      <c r="D1233" t="s">
        <v>382</v>
      </c>
      <c r="L1233" s="17"/>
      <c r="M1233" s="17"/>
    </row>
    <row r="1234" spans="1:13">
      <c r="A1234">
        <v>10108</v>
      </c>
      <c r="B1234" t="s">
        <v>1804</v>
      </c>
      <c r="C1234" t="s">
        <v>1805</v>
      </c>
      <c r="D1234" t="s">
        <v>349</v>
      </c>
      <c r="L1234" s="17"/>
      <c r="M1234" s="17"/>
    </row>
    <row r="1235" spans="1:13">
      <c r="A1235">
        <v>22672</v>
      </c>
      <c r="B1235" t="s">
        <v>1806</v>
      </c>
      <c r="C1235" t="s">
        <v>1207</v>
      </c>
      <c r="D1235" t="s">
        <v>326</v>
      </c>
      <c r="L1235" s="17"/>
      <c r="M1235" s="17"/>
    </row>
    <row r="1236" spans="1:13">
      <c r="A1236">
        <v>41174</v>
      </c>
      <c r="B1236" t="s">
        <v>1807</v>
      </c>
      <c r="C1236" t="s">
        <v>1265</v>
      </c>
      <c r="D1236" t="s">
        <v>326</v>
      </c>
      <c r="L1236" s="17"/>
      <c r="M1236" s="17"/>
    </row>
    <row r="1237" spans="1:13">
      <c r="A1237">
        <v>36026</v>
      </c>
      <c r="B1237" t="s">
        <v>1808</v>
      </c>
      <c r="C1237" t="s">
        <v>1011</v>
      </c>
      <c r="D1237" t="s">
        <v>283</v>
      </c>
      <c r="L1237" s="17"/>
      <c r="M1237" s="17"/>
    </row>
    <row r="1238" spans="1:13">
      <c r="A1238">
        <v>35976</v>
      </c>
      <c r="B1238" t="s">
        <v>1809</v>
      </c>
      <c r="C1238" t="s">
        <v>1011</v>
      </c>
      <c r="D1238" t="s">
        <v>283</v>
      </c>
      <c r="L1238" s="17"/>
      <c r="M1238" s="17"/>
    </row>
    <row r="1239" spans="1:13">
      <c r="A1239">
        <v>36022</v>
      </c>
      <c r="B1239" t="s">
        <v>1810</v>
      </c>
      <c r="C1239" t="s">
        <v>343</v>
      </c>
      <c r="D1239" t="s">
        <v>283</v>
      </c>
      <c r="L1239" s="17"/>
      <c r="M1239" s="17"/>
    </row>
    <row r="1240" spans="1:13">
      <c r="A1240">
        <v>47153</v>
      </c>
      <c r="B1240" t="s">
        <v>1811</v>
      </c>
      <c r="C1240" t="s">
        <v>1178</v>
      </c>
      <c r="D1240" t="s">
        <v>272</v>
      </c>
      <c r="L1240" s="17"/>
      <c r="M1240" s="17"/>
    </row>
    <row r="1241" spans="1:13">
      <c r="A1241">
        <v>22761</v>
      </c>
      <c r="B1241" t="s">
        <v>1812</v>
      </c>
      <c r="C1241" t="s">
        <v>766</v>
      </c>
      <c r="D1241" t="s">
        <v>326</v>
      </c>
      <c r="L1241" s="17"/>
      <c r="M1241" s="17"/>
    </row>
    <row r="1242" spans="1:13">
      <c r="A1242">
        <v>50868</v>
      </c>
      <c r="B1242" t="s">
        <v>1813</v>
      </c>
      <c r="C1242" t="s">
        <v>248</v>
      </c>
      <c r="D1242" t="s">
        <v>248</v>
      </c>
      <c r="L1242" s="17"/>
      <c r="M1242" s="17"/>
    </row>
    <row r="1243" spans="1:13">
      <c r="A1243">
        <v>33343</v>
      </c>
      <c r="B1243" t="s">
        <v>1814</v>
      </c>
      <c r="C1243" t="s">
        <v>569</v>
      </c>
      <c r="D1243" t="s">
        <v>378</v>
      </c>
      <c r="L1243" s="17"/>
      <c r="M1243" s="17"/>
    </row>
    <row r="1244" spans="1:13">
      <c r="A1244">
        <v>35556</v>
      </c>
      <c r="B1244" t="s">
        <v>1815</v>
      </c>
      <c r="C1244" t="s">
        <v>381</v>
      </c>
      <c r="D1244" t="s">
        <v>382</v>
      </c>
      <c r="L1244" s="17"/>
      <c r="M1244" s="17"/>
    </row>
    <row r="1245" spans="1:13">
      <c r="A1245">
        <v>22021</v>
      </c>
      <c r="B1245" t="s">
        <v>1816</v>
      </c>
      <c r="C1245" t="s">
        <v>1345</v>
      </c>
      <c r="D1245" t="s">
        <v>267</v>
      </c>
      <c r="L1245" s="17"/>
      <c r="M1245" s="17"/>
    </row>
    <row r="1246" spans="1:13">
      <c r="A1246">
        <v>41063</v>
      </c>
      <c r="B1246" t="s">
        <v>1817</v>
      </c>
      <c r="C1246" t="s">
        <v>414</v>
      </c>
      <c r="D1246" t="s">
        <v>382</v>
      </c>
      <c r="L1246" s="17"/>
      <c r="M1246" s="17"/>
    </row>
    <row r="1247" spans="1:13">
      <c r="A1247">
        <v>50869</v>
      </c>
      <c r="B1247" t="s">
        <v>1818</v>
      </c>
      <c r="C1247" t="s">
        <v>374</v>
      </c>
      <c r="D1247" t="s">
        <v>306</v>
      </c>
      <c r="L1247" s="17"/>
      <c r="M1247" s="17"/>
    </row>
    <row r="1248" spans="1:13">
      <c r="A1248">
        <v>10372</v>
      </c>
      <c r="B1248" t="s">
        <v>1819</v>
      </c>
      <c r="C1248" t="s">
        <v>1432</v>
      </c>
      <c r="D1248" t="s">
        <v>293</v>
      </c>
      <c r="L1248" s="17"/>
      <c r="M1248" s="17"/>
    </row>
    <row r="1249" spans="1:13">
      <c r="A1249">
        <v>33344</v>
      </c>
      <c r="B1249" t="s">
        <v>1820</v>
      </c>
      <c r="C1249" t="s">
        <v>518</v>
      </c>
      <c r="D1249" t="s">
        <v>256</v>
      </c>
      <c r="L1249" s="17"/>
      <c r="M1249" s="17"/>
    </row>
    <row r="1250" spans="1:13">
      <c r="A1250">
        <v>30155</v>
      </c>
      <c r="B1250" t="s">
        <v>1821</v>
      </c>
      <c r="C1250" t="s">
        <v>261</v>
      </c>
      <c r="D1250" t="s">
        <v>262</v>
      </c>
      <c r="L1250" s="17"/>
      <c r="M1250" s="17"/>
    </row>
    <row r="1251" spans="1:13">
      <c r="A1251">
        <v>11608</v>
      </c>
      <c r="B1251" t="s">
        <v>1822</v>
      </c>
      <c r="C1251" t="s">
        <v>547</v>
      </c>
      <c r="D1251" t="s">
        <v>293</v>
      </c>
      <c r="L1251" s="17"/>
      <c r="M1251" s="17"/>
    </row>
    <row r="1252" spans="1:13">
      <c r="A1252">
        <v>50870</v>
      </c>
      <c r="B1252" t="s">
        <v>1823</v>
      </c>
      <c r="C1252" t="s">
        <v>306</v>
      </c>
      <c r="D1252" t="s">
        <v>306</v>
      </c>
      <c r="L1252" s="17"/>
      <c r="M1252" s="17"/>
    </row>
    <row r="1253" spans="1:13">
      <c r="A1253">
        <v>71472</v>
      </c>
      <c r="B1253" t="s">
        <v>1824</v>
      </c>
      <c r="C1253" t="s">
        <v>287</v>
      </c>
      <c r="D1253" t="s">
        <v>288</v>
      </c>
      <c r="L1253" s="17"/>
      <c r="M1253" s="17"/>
    </row>
    <row r="1254" spans="1:13">
      <c r="A1254">
        <v>41331</v>
      </c>
      <c r="B1254" t="s">
        <v>1825</v>
      </c>
      <c r="C1254" t="s">
        <v>1265</v>
      </c>
      <c r="D1254" t="s">
        <v>326</v>
      </c>
      <c r="L1254" s="17"/>
      <c r="M1254" s="17"/>
    </row>
    <row r="1255" spans="1:13">
      <c r="A1255">
        <v>53232</v>
      </c>
      <c r="B1255" t="s">
        <v>1826</v>
      </c>
      <c r="C1255" t="s">
        <v>354</v>
      </c>
      <c r="D1255" t="s">
        <v>306</v>
      </c>
      <c r="L1255" s="17"/>
      <c r="M1255" s="17"/>
    </row>
    <row r="1256" spans="1:13">
      <c r="A1256">
        <v>10110</v>
      </c>
      <c r="B1256" t="s">
        <v>1827</v>
      </c>
      <c r="C1256" t="s">
        <v>405</v>
      </c>
      <c r="D1256" t="s">
        <v>293</v>
      </c>
      <c r="L1256" s="17"/>
      <c r="M1256" s="17"/>
    </row>
    <row r="1257" spans="1:13">
      <c r="A1257">
        <v>41062</v>
      </c>
      <c r="B1257" t="s">
        <v>1828</v>
      </c>
      <c r="C1257" t="s">
        <v>672</v>
      </c>
      <c r="D1257" t="s">
        <v>272</v>
      </c>
      <c r="L1257" s="17"/>
      <c r="M1257" s="17"/>
    </row>
    <row r="1258" spans="1:13">
      <c r="A1258">
        <v>50871</v>
      </c>
      <c r="B1258" t="s">
        <v>1829</v>
      </c>
      <c r="C1258" t="s">
        <v>337</v>
      </c>
      <c r="D1258" t="s">
        <v>338</v>
      </c>
      <c r="L1258" s="17"/>
      <c r="M1258" s="17"/>
    </row>
    <row r="1259" spans="1:13">
      <c r="A1259">
        <v>53071</v>
      </c>
      <c r="B1259" t="s">
        <v>1830</v>
      </c>
      <c r="C1259" t="s">
        <v>248</v>
      </c>
      <c r="D1259" t="s">
        <v>248</v>
      </c>
      <c r="L1259" s="17"/>
      <c r="M1259" s="17"/>
    </row>
    <row r="1260" spans="1:13">
      <c r="A1260">
        <v>53126</v>
      </c>
      <c r="B1260" t="s">
        <v>1831</v>
      </c>
      <c r="C1260" t="s">
        <v>248</v>
      </c>
      <c r="D1260" t="s">
        <v>248</v>
      </c>
      <c r="L1260" s="17"/>
      <c r="M1260" s="17"/>
    </row>
    <row r="1261" spans="1:13">
      <c r="A1261">
        <v>70056</v>
      </c>
      <c r="B1261" t="s">
        <v>1832</v>
      </c>
      <c r="C1261" t="s">
        <v>588</v>
      </c>
      <c r="D1261" t="s">
        <v>288</v>
      </c>
      <c r="L1261" s="17"/>
      <c r="M1261" s="17"/>
    </row>
    <row r="1262" spans="1:13">
      <c r="A1262">
        <v>53094</v>
      </c>
      <c r="B1262" t="s">
        <v>1833</v>
      </c>
      <c r="C1262" t="s">
        <v>456</v>
      </c>
      <c r="D1262" t="s">
        <v>306</v>
      </c>
      <c r="L1262" s="17"/>
      <c r="M1262" s="17"/>
    </row>
    <row r="1263" spans="1:13">
      <c r="A1263">
        <v>50872</v>
      </c>
      <c r="B1263" t="s">
        <v>1834</v>
      </c>
      <c r="C1263" t="s">
        <v>248</v>
      </c>
      <c r="D1263" t="s">
        <v>248</v>
      </c>
      <c r="L1263" s="17"/>
      <c r="M1263" s="17"/>
    </row>
    <row r="1264" spans="1:13">
      <c r="A1264">
        <v>40083</v>
      </c>
      <c r="B1264" t="s">
        <v>1835</v>
      </c>
      <c r="C1264" t="s">
        <v>501</v>
      </c>
      <c r="D1264" t="s">
        <v>382</v>
      </c>
      <c r="L1264" s="17"/>
      <c r="M1264" s="17"/>
    </row>
    <row r="1265" spans="1:13">
      <c r="A1265">
        <v>10111</v>
      </c>
      <c r="B1265" t="s">
        <v>1836</v>
      </c>
      <c r="C1265" t="s">
        <v>1837</v>
      </c>
      <c r="D1265" t="s">
        <v>293</v>
      </c>
      <c r="L1265" s="17"/>
      <c r="M1265" s="17"/>
    </row>
    <row r="1266" spans="1:13">
      <c r="A1266">
        <v>50873</v>
      </c>
      <c r="B1266" t="s">
        <v>1838</v>
      </c>
      <c r="C1266" t="s">
        <v>374</v>
      </c>
      <c r="D1266" t="s">
        <v>306</v>
      </c>
      <c r="L1266" s="17"/>
      <c r="M1266" s="17"/>
    </row>
    <row r="1267" spans="1:13">
      <c r="A1267">
        <v>30156</v>
      </c>
      <c r="B1267" t="s">
        <v>1839</v>
      </c>
      <c r="C1267" t="s">
        <v>1840</v>
      </c>
      <c r="D1267" t="s">
        <v>382</v>
      </c>
      <c r="L1267" s="17"/>
      <c r="M1267" s="17"/>
    </row>
    <row r="1268" spans="1:13">
      <c r="A1268">
        <v>50874</v>
      </c>
      <c r="B1268" t="s">
        <v>1841</v>
      </c>
      <c r="C1268" t="s">
        <v>354</v>
      </c>
      <c r="D1268" t="s">
        <v>302</v>
      </c>
      <c r="L1268" s="17"/>
      <c r="M1268" s="17"/>
    </row>
    <row r="1269" spans="1:13">
      <c r="A1269">
        <v>30158</v>
      </c>
      <c r="B1269" t="s">
        <v>1842</v>
      </c>
      <c r="C1269" t="s">
        <v>417</v>
      </c>
      <c r="D1269" t="s">
        <v>382</v>
      </c>
      <c r="L1269" s="17"/>
      <c r="M1269" s="17"/>
    </row>
    <row r="1270" spans="1:13">
      <c r="A1270">
        <v>70058</v>
      </c>
      <c r="B1270" t="s">
        <v>1843</v>
      </c>
      <c r="C1270" t="s">
        <v>1844</v>
      </c>
      <c r="D1270" t="s">
        <v>288</v>
      </c>
      <c r="L1270" s="17"/>
      <c r="M1270" s="17"/>
    </row>
    <row r="1271" spans="1:13">
      <c r="A1271">
        <v>80014</v>
      </c>
      <c r="B1271" t="s">
        <v>1845</v>
      </c>
      <c r="C1271" t="s">
        <v>461</v>
      </c>
      <c r="D1271" t="s">
        <v>349</v>
      </c>
      <c r="L1271" s="17"/>
      <c r="M1271" s="17"/>
    </row>
    <row r="1272" spans="1:13">
      <c r="A1272">
        <v>71379</v>
      </c>
      <c r="B1272" t="s">
        <v>1846</v>
      </c>
      <c r="C1272" t="s">
        <v>287</v>
      </c>
      <c r="D1272" t="s">
        <v>288</v>
      </c>
      <c r="L1272" s="17"/>
      <c r="M1272" s="17"/>
    </row>
    <row r="1273" spans="1:13">
      <c r="A1273">
        <v>24093</v>
      </c>
      <c r="B1273" t="s">
        <v>1847</v>
      </c>
      <c r="C1273" t="s">
        <v>696</v>
      </c>
      <c r="D1273" t="s">
        <v>277</v>
      </c>
      <c r="L1273" s="17"/>
      <c r="M1273" s="17"/>
    </row>
    <row r="1274" spans="1:13">
      <c r="A1274">
        <v>20292</v>
      </c>
      <c r="B1274" t="s">
        <v>1848</v>
      </c>
      <c r="C1274" t="s">
        <v>696</v>
      </c>
      <c r="D1274" t="s">
        <v>277</v>
      </c>
      <c r="L1274" s="17"/>
      <c r="M1274" s="17"/>
    </row>
    <row r="1275" spans="1:13">
      <c r="A1275">
        <v>33347</v>
      </c>
      <c r="B1275" t="s">
        <v>1849</v>
      </c>
      <c r="C1275" t="s">
        <v>444</v>
      </c>
      <c r="D1275" t="s">
        <v>256</v>
      </c>
      <c r="L1275" s="17"/>
      <c r="M1275" s="17"/>
    </row>
    <row r="1276" spans="1:13">
      <c r="A1276">
        <v>30159</v>
      </c>
      <c r="B1276" t="s">
        <v>1850</v>
      </c>
      <c r="C1276" t="s">
        <v>1851</v>
      </c>
      <c r="D1276" t="s">
        <v>321</v>
      </c>
      <c r="L1276" s="17"/>
      <c r="M1276" s="17"/>
    </row>
    <row r="1277" spans="1:13">
      <c r="A1277">
        <v>50875</v>
      </c>
      <c r="B1277" t="s">
        <v>1852</v>
      </c>
      <c r="C1277" t="s">
        <v>354</v>
      </c>
      <c r="D1277" t="s">
        <v>302</v>
      </c>
      <c r="L1277" s="17"/>
      <c r="M1277" s="17"/>
    </row>
    <row r="1278" spans="1:13">
      <c r="A1278">
        <v>30160</v>
      </c>
      <c r="B1278" t="s">
        <v>1853</v>
      </c>
      <c r="C1278" t="s">
        <v>1099</v>
      </c>
      <c r="D1278" t="s">
        <v>283</v>
      </c>
      <c r="L1278" s="17"/>
      <c r="M1278" s="17"/>
    </row>
    <row r="1279" spans="1:13">
      <c r="A1279">
        <v>10113</v>
      </c>
      <c r="B1279" t="s">
        <v>1854</v>
      </c>
      <c r="C1279" t="s">
        <v>781</v>
      </c>
      <c r="D1279" t="s">
        <v>349</v>
      </c>
      <c r="L1279" s="17"/>
      <c r="M1279" s="17"/>
    </row>
    <row r="1280" spans="1:13">
      <c r="A1280">
        <v>20496</v>
      </c>
      <c r="B1280" t="s">
        <v>1855</v>
      </c>
      <c r="C1280" t="s">
        <v>463</v>
      </c>
      <c r="D1280" t="s">
        <v>267</v>
      </c>
      <c r="L1280" s="17"/>
      <c r="M1280" s="17"/>
    </row>
    <row r="1281" spans="1:13">
      <c r="A1281">
        <v>41332</v>
      </c>
      <c r="B1281" t="s">
        <v>1856</v>
      </c>
      <c r="C1281" t="s">
        <v>1265</v>
      </c>
      <c r="D1281" t="s">
        <v>326</v>
      </c>
      <c r="L1281" s="17"/>
      <c r="M1281" s="17"/>
    </row>
    <row r="1282" spans="1:13">
      <c r="A1282">
        <v>30161</v>
      </c>
      <c r="B1282" t="s">
        <v>1857</v>
      </c>
      <c r="C1282" t="s">
        <v>868</v>
      </c>
      <c r="D1282" t="s">
        <v>283</v>
      </c>
      <c r="L1282" s="17"/>
      <c r="M1282" s="17"/>
    </row>
    <row r="1283" spans="1:13">
      <c r="A1283">
        <v>47368</v>
      </c>
      <c r="B1283" t="s">
        <v>1858</v>
      </c>
      <c r="C1283" t="s">
        <v>434</v>
      </c>
      <c r="D1283" t="s">
        <v>272</v>
      </c>
      <c r="L1283" s="17"/>
      <c r="M1283" s="17"/>
    </row>
    <row r="1284" spans="1:13">
      <c r="A1284">
        <v>50876</v>
      </c>
      <c r="B1284" t="s">
        <v>1859</v>
      </c>
      <c r="C1284" t="s">
        <v>248</v>
      </c>
      <c r="D1284" t="s">
        <v>248</v>
      </c>
      <c r="L1284" s="17"/>
      <c r="M1284" s="17"/>
    </row>
    <row r="1285" spans="1:13">
      <c r="A1285">
        <v>50877</v>
      </c>
      <c r="B1285" t="s">
        <v>1860</v>
      </c>
      <c r="C1285" t="s">
        <v>248</v>
      </c>
      <c r="D1285" t="s">
        <v>248</v>
      </c>
      <c r="L1285" s="17"/>
      <c r="M1285" s="17"/>
    </row>
    <row r="1286" spans="1:13">
      <c r="A1286">
        <v>50878</v>
      </c>
      <c r="B1286" t="s">
        <v>1861</v>
      </c>
      <c r="C1286" t="s">
        <v>306</v>
      </c>
      <c r="D1286" t="s">
        <v>306</v>
      </c>
      <c r="L1286" s="17"/>
      <c r="M1286" s="17"/>
    </row>
    <row r="1287" spans="1:13">
      <c r="A1287">
        <v>10114</v>
      </c>
      <c r="B1287" t="s">
        <v>1862</v>
      </c>
      <c r="C1287" t="s">
        <v>359</v>
      </c>
      <c r="D1287" t="s">
        <v>293</v>
      </c>
      <c r="L1287" s="17"/>
      <c r="M1287" s="17"/>
    </row>
    <row r="1288" spans="1:13">
      <c r="A1288">
        <v>10115</v>
      </c>
      <c r="B1288" t="s">
        <v>1863</v>
      </c>
      <c r="C1288" t="s">
        <v>1432</v>
      </c>
      <c r="D1288" t="s">
        <v>293</v>
      </c>
      <c r="L1288" s="17"/>
      <c r="M1288" s="17"/>
    </row>
    <row r="1289" spans="1:13">
      <c r="A1289">
        <v>47350</v>
      </c>
      <c r="B1289" t="s">
        <v>1864</v>
      </c>
      <c r="C1289" t="s">
        <v>672</v>
      </c>
      <c r="D1289" t="s">
        <v>272</v>
      </c>
      <c r="L1289" s="17"/>
      <c r="M1289" s="17"/>
    </row>
    <row r="1290" spans="1:13">
      <c r="A1290">
        <v>41061</v>
      </c>
      <c r="B1290" t="s">
        <v>1865</v>
      </c>
      <c r="C1290" t="s">
        <v>297</v>
      </c>
      <c r="D1290" t="s">
        <v>272</v>
      </c>
      <c r="L1290" s="17"/>
      <c r="M1290" s="17"/>
    </row>
    <row r="1291" spans="1:13">
      <c r="A1291">
        <v>41059</v>
      </c>
      <c r="B1291" t="s">
        <v>1866</v>
      </c>
      <c r="C1291" t="s">
        <v>1178</v>
      </c>
      <c r="D1291" t="s">
        <v>393</v>
      </c>
      <c r="L1291" s="17"/>
      <c r="M1291" s="17"/>
    </row>
    <row r="1292" spans="1:13">
      <c r="A1292">
        <v>53227</v>
      </c>
      <c r="B1292" t="s">
        <v>1867</v>
      </c>
      <c r="C1292" t="s">
        <v>354</v>
      </c>
      <c r="D1292" t="s">
        <v>338</v>
      </c>
      <c r="L1292" s="17"/>
      <c r="M1292" s="17"/>
    </row>
    <row r="1293" spans="1:13">
      <c r="A1293">
        <v>23035</v>
      </c>
      <c r="B1293" t="s">
        <v>1868</v>
      </c>
      <c r="C1293" t="s">
        <v>483</v>
      </c>
      <c r="D1293" t="s">
        <v>326</v>
      </c>
      <c r="L1293" s="17"/>
      <c r="M1293" s="17"/>
    </row>
    <row r="1294" spans="1:13">
      <c r="A1294">
        <v>53213</v>
      </c>
      <c r="B1294" t="s">
        <v>1869</v>
      </c>
      <c r="C1294" t="s">
        <v>354</v>
      </c>
      <c r="D1294" t="s">
        <v>306</v>
      </c>
      <c r="L1294" s="17"/>
      <c r="M1294" s="17"/>
    </row>
    <row r="1295" spans="1:13">
      <c r="A1295">
        <v>10116</v>
      </c>
      <c r="B1295" t="s">
        <v>1870</v>
      </c>
      <c r="C1295" t="s">
        <v>966</v>
      </c>
      <c r="D1295" t="s">
        <v>293</v>
      </c>
      <c r="L1295" s="17"/>
      <c r="M1295" s="17"/>
    </row>
    <row r="1296" spans="1:13">
      <c r="A1296">
        <v>50879</v>
      </c>
      <c r="B1296" t="s">
        <v>1871</v>
      </c>
      <c r="C1296" t="s">
        <v>306</v>
      </c>
      <c r="D1296" t="s">
        <v>306</v>
      </c>
      <c r="L1296" s="17"/>
      <c r="M1296" s="17"/>
    </row>
    <row r="1297" spans="1:13">
      <c r="A1297">
        <v>53378</v>
      </c>
      <c r="B1297" t="s">
        <v>1872</v>
      </c>
      <c r="C1297" t="s">
        <v>456</v>
      </c>
      <c r="D1297" t="s">
        <v>306</v>
      </c>
      <c r="L1297" s="17"/>
      <c r="M1297" s="17"/>
    </row>
    <row r="1298" spans="1:13">
      <c r="A1298">
        <v>30162</v>
      </c>
      <c r="B1298" t="s">
        <v>1873</v>
      </c>
      <c r="C1298" t="s">
        <v>558</v>
      </c>
      <c r="D1298" t="s">
        <v>321</v>
      </c>
      <c r="L1298" s="17"/>
      <c r="M1298" s="17"/>
    </row>
    <row r="1299" spans="1:13">
      <c r="A1299">
        <v>10117</v>
      </c>
      <c r="B1299" t="s">
        <v>1874</v>
      </c>
      <c r="C1299" t="s">
        <v>966</v>
      </c>
      <c r="D1299" t="s">
        <v>293</v>
      </c>
      <c r="L1299" s="17"/>
      <c r="M1299" s="17"/>
    </row>
    <row r="1300" spans="1:13">
      <c r="A1300">
        <v>41216</v>
      </c>
      <c r="B1300" t="s">
        <v>1875</v>
      </c>
      <c r="C1300" t="s">
        <v>1876</v>
      </c>
      <c r="D1300" t="s">
        <v>272</v>
      </c>
      <c r="L1300" s="17"/>
      <c r="M1300" s="17"/>
    </row>
    <row r="1301" spans="1:13">
      <c r="A1301">
        <v>50880</v>
      </c>
      <c r="B1301" t="s">
        <v>1877</v>
      </c>
      <c r="C1301" t="s">
        <v>354</v>
      </c>
      <c r="D1301" t="s">
        <v>306</v>
      </c>
      <c r="L1301" s="17"/>
      <c r="M1301" s="17"/>
    </row>
    <row r="1302" spans="1:13">
      <c r="A1302">
        <v>30163</v>
      </c>
      <c r="B1302" t="s">
        <v>1878</v>
      </c>
      <c r="C1302" t="s">
        <v>1879</v>
      </c>
      <c r="D1302" t="s">
        <v>321</v>
      </c>
      <c r="L1302" s="17"/>
      <c r="M1302" s="17"/>
    </row>
    <row r="1303" spans="1:13">
      <c r="A1303">
        <v>41058</v>
      </c>
      <c r="B1303" t="s">
        <v>1880</v>
      </c>
      <c r="C1303" t="s">
        <v>271</v>
      </c>
      <c r="D1303" t="s">
        <v>272</v>
      </c>
      <c r="L1303" s="17"/>
      <c r="M1303" s="17"/>
    </row>
    <row r="1304" spans="1:13">
      <c r="A1304">
        <v>53014</v>
      </c>
      <c r="B1304" t="s">
        <v>1881</v>
      </c>
      <c r="C1304" t="s">
        <v>248</v>
      </c>
      <c r="D1304" t="s">
        <v>248</v>
      </c>
      <c r="L1304" s="17"/>
      <c r="M1304" s="17"/>
    </row>
    <row r="1305" spans="1:13">
      <c r="A1305">
        <v>80020</v>
      </c>
      <c r="B1305" t="s">
        <v>1882</v>
      </c>
      <c r="C1305" t="s">
        <v>461</v>
      </c>
      <c r="D1305" t="s">
        <v>349</v>
      </c>
      <c r="L1305" s="17"/>
      <c r="M1305" s="17"/>
    </row>
    <row r="1306" spans="1:13">
      <c r="A1306">
        <v>50881</v>
      </c>
      <c r="B1306" t="s">
        <v>1883</v>
      </c>
      <c r="C1306" t="s">
        <v>306</v>
      </c>
      <c r="D1306" t="s">
        <v>306</v>
      </c>
      <c r="L1306" s="17"/>
      <c r="M1306" s="17"/>
    </row>
    <row r="1307" spans="1:13">
      <c r="A1307">
        <v>54421</v>
      </c>
      <c r="B1307" t="s">
        <v>1884</v>
      </c>
      <c r="C1307" t="s">
        <v>456</v>
      </c>
      <c r="D1307" t="s">
        <v>306</v>
      </c>
      <c r="L1307" s="17"/>
      <c r="M1307" s="17"/>
    </row>
    <row r="1308" spans="1:13">
      <c r="A1308">
        <v>33349</v>
      </c>
      <c r="B1308" t="s">
        <v>1885</v>
      </c>
      <c r="C1308" t="s">
        <v>1140</v>
      </c>
      <c r="D1308" t="s">
        <v>256</v>
      </c>
      <c r="L1308" s="17"/>
      <c r="M1308" s="17"/>
    </row>
    <row r="1309" spans="1:13">
      <c r="A1309">
        <v>60056</v>
      </c>
      <c r="B1309" t="s">
        <v>1886</v>
      </c>
      <c r="C1309" t="s">
        <v>431</v>
      </c>
      <c r="D1309" t="s">
        <v>432</v>
      </c>
      <c r="L1309" s="17"/>
      <c r="M1309" s="17"/>
    </row>
    <row r="1310" spans="1:13">
      <c r="A1310">
        <v>53049</v>
      </c>
      <c r="B1310" t="s">
        <v>1887</v>
      </c>
      <c r="C1310" t="s">
        <v>248</v>
      </c>
      <c r="D1310" t="s">
        <v>248</v>
      </c>
      <c r="L1310" s="17"/>
      <c r="M1310" s="17"/>
    </row>
    <row r="1311" spans="1:13">
      <c r="A1311">
        <v>24026</v>
      </c>
      <c r="B1311" t="s">
        <v>1888</v>
      </c>
      <c r="C1311" t="s">
        <v>618</v>
      </c>
      <c r="D1311" t="s">
        <v>267</v>
      </c>
      <c r="L1311" s="17"/>
      <c r="M1311" s="17"/>
    </row>
    <row r="1312" spans="1:13">
      <c r="A1312">
        <v>34762</v>
      </c>
      <c r="B1312" t="s">
        <v>1889</v>
      </c>
      <c r="C1312" t="s">
        <v>1890</v>
      </c>
      <c r="D1312" t="s">
        <v>382</v>
      </c>
      <c r="L1312" s="17"/>
      <c r="M1312" s="17"/>
    </row>
    <row r="1313" spans="1:13">
      <c r="A1313">
        <v>53206</v>
      </c>
      <c r="B1313" t="s">
        <v>1891</v>
      </c>
      <c r="C1313" t="s">
        <v>1892</v>
      </c>
      <c r="D1313" t="s">
        <v>302</v>
      </c>
      <c r="L1313" s="17"/>
      <c r="M1313" s="17"/>
    </row>
    <row r="1314" spans="1:13">
      <c r="A1314">
        <v>60057</v>
      </c>
      <c r="B1314" t="s">
        <v>1893</v>
      </c>
      <c r="C1314" t="s">
        <v>1894</v>
      </c>
      <c r="D1314" t="s">
        <v>432</v>
      </c>
      <c r="L1314" s="17"/>
      <c r="M1314" s="17"/>
    </row>
    <row r="1315" spans="1:13">
      <c r="A1315">
        <v>70061</v>
      </c>
      <c r="B1315" t="s">
        <v>1895</v>
      </c>
      <c r="C1315" t="s">
        <v>588</v>
      </c>
      <c r="D1315" t="s">
        <v>288</v>
      </c>
      <c r="L1315" s="17"/>
      <c r="M1315" s="17"/>
    </row>
    <row r="1316" spans="1:13">
      <c r="A1316">
        <v>33382</v>
      </c>
      <c r="B1316" t="s">
        <v>1896</v>
      </c>
      <c r="C1316" t="s">
        <v>670</v>
      </c>
      <c r="D1316" t="s">
        <v>262</v>
      </c>
      <c r="L1316" s="17"/>
      <c r="M1316" s="17"/>
    </row>
    <row r="1317" spans="1:13">
      <c r="A1317">
        <v>33351</v>
      </c>
      <c r="B1317" t="s">
        <v>1897</v>
      </c>
      <c r="C1317" t="s">
        <v>504</v>
      </c>
      <c r="D1317" t="s">
        <v>321</v>
      </c>
      <c r="L1317" s="17"/>
      <c r="M1317" s="17"/>
    </row>
    <row r="1318" spans="1:13">
      <c r="A1318">
        <v>33352</v>
      </c>
      <c r="B1318" t="s">
        <v>1898</v>
      </c>
      <c r="C1318" t="s">
        <v>876</v>
      </c>
      <c r="D1318" t="s">
        <v>321</v>
      </c>
      <c r="L1318" s="17"/>
      <c r="M1318" s="17"/>
    </row>
    <row r="1319" spans="1:13">
      <c r="A1319">
        <v>22261</v>
      </c>
      <c r="B1319" t="s">
        <v>1899</v>
      </c>
      <c r="C1319" t="s">
        <v>425</v>
      </c>
      <c r="D1319" t="s">
        <v>349</v>
      </c>
      <c r="L1319" s="17"/>
      <c r="M1319" s="17"/>
    </row>
    <row r="1320" spans="1:13">
      <c r="A1320">
        <v>33353</v>
      </c>
      <c r="B1320" t="s">
        <v>1900</v>
      </c>
      <c r="C1320" t="s">
        <v>444</v>
      </c>
      <c r="D1320" t="s">
        <v>256</v>
      </c>
      <c r="L1320" s="17"/>
      <c r="M1320" s="17"/>
    </row>
    <row r="1321" spans="1:13">
      <c r="A1321">
        <v>50883</v>
      </c>
      <c r="B1321" t="s">
        <v>1901</v>
      </c>
      <c r="C1321" t="s">
        <v>248</v>
      </c>
      <c r="D1321" t="s">
        <v>248</v>
      </c>
      <c r="L1321" s="17"/>
      <c r="M1321" s="17"/>
    </row>
    <row r="1322" spans="1:13">
      <c r="A1322">
        <v>33355</v>
      </c>
      <c r="B1322" t="s">
        <v>1902</v>
      </c>
      <c r="C1322" t="s">
        <v>518</v>
      </c>
      <c r="D1322" t="s">
        <v>256</v>
      </c>
      <c r="L1322" s="17"/>
      <c r="M1322" s="17"/>
    </row>
    <row r="1323" spans="1:13">
      <c r="A1323">
        <v>30165</v>
      </c>
      <c r="B1323" t="s">
        <v>1903</v>
      </c>
      <c r="C1323" t="s">
        <v>422</v>
      </c>
      <c r="D1323" t="s">
        <v>262</v>
      </c>
      <c r="L1323" s="17"/>
      <c r="M1323" s="17"/>
    </row>
    <row r="1324" spans="1:13">
      <c r="A1324">
        <v>35072</v>
      </c>
      <c r="B1324" t="s">
        <v>1904</v>
      </c>
      <c r="C1324" t="s">
        <v>640</v>
      </c>
      <c r="D1324" t="s">
        <v>262</v>
      </c>
      <c r="L1324" s="17"/>
      <c r="M1324" s="17"/>
    </row>
    <row r="1325" spans="1:13">
      <c r="A1325">
        <v>50884</v>
      </c>
      <c r="B1325" t="s">
        <v>1905</v>
      </c>
      <c r="C1325" t="s">
        <v>248</v>
      </c>
      <c r="D1325" t="s">
        <v>248</v>
      </c>
      <c r="L1325" s="17"/>
      <c r="M1325" s="17"/>
    </row>
    <row r="1326" spans="1:13">
      <c r="A1326">
        <v>70844</v>
      </c>
      <c r="B1326" t="s">
        <v>1906</v>
      </c>
      <c r="C1326" t="s">
        <v>1181</v>
      </c>
      <c r="D1326" t="s">
        <v>288</v>
      </c>
      <c r="L1326" s="17"/>
      <c r="M1326" s="17"/>
    </row>
    <row r="1327" spans="1:13">
      <c r="A1327">
        <v>40055</v>
      </c>
      <c r="B1327" t="s">
        <v>1907</v>
      </c>
      <c r="C1327" t="s">
        <v>392</v>
      </c>
      <c r="D1327" t="s">
        <v>393</v>
      </c>
      <c r="L1327" s="17"/>
      <c r="M1327" s="17"/>
    </row>
    <row r="1328" spans="1:13">
      <c r="A1328">
        <v>70062</v>
      </c>
      <c r="B1328" t="s">
        <v>1908</v>
      </c>
      <c r="C1328" t="s">
        <v>760</v>
      </c>
      <c r="D1328" t="s">
        <v>288</v>
      </c>
      <c r="L1328" s="17"/>
      <c r="M1328" s="17"/>
    </row>
    <row r="1329" spans="1:13">
      <c r="A1329">
        <v>30166</v>
      </c>
      <c r="B1329" t="s">
        <v>1909</v>
      </c>
      <c r="C1329" t="s">
        <v>320</v>
      </c>
      <c r="D1329" t="s">
        <v>321</v>
      </c>
      <c r="L1329" s="17"/>
      <c r="M1329" s="17"/>
    </row>
    <row r="1330" spans="1:13">
      <c r="A1330">
        <v>20302</v>
      </c>
      <c r="B1330" t="s">
        <v>1910</v>
      </c>
      <c r="C1330" t="s">
        <v>696</v>
      </c>
      <c r="D1330" t="s">
        <v>277</v>
      </c>
      <c r="L1330" s="17"/>
      <c r="M1330" s="17"/>
    </row>
    <row r="1331" spans="1:13">
      <c r="A1331">
        <v>53499</v>
      </c>
      <c r="B1331" t="s">
        <v>1911</v>
      </c>
      <c r="C1331" t="s">
        <v>456</v>
      </c>
      <c r="D1331" t="s">
        <v>306</v>
      </c>
      <c r="L1331" s="17"/>
      <c r="M1331" s="17"/>
    </row>
    <row r="1332" spans="1:13">
      <c r="A1332">
        <v>52943</v>
      </c>
      <c r="B1332" t="s">
        <v>1912</v>
      </c>
      <c r="C1332" t="s">
        <v>306</v>
      </c>
      <c r="D1332" t="s">
        <v>306</v>
      </c>
      <c r="L1332" s="17"/>
      <c r="M1332" s="17"/>
    </row>
    <row r="1333" spans="1:13">
      <c r="A1333">
        <v>33356</v>
      </c>
      <c r="B1333" t="s">
        <v>1913</v>
      </c>
      <c r="C1333" t="s">
        <v>659</v>
      </c>
      <c r="D1333" t="s">
        <v>378</v>
      </c>
      <c r="L1333" s="17"/>
      <c r="M1333" s="17"/>
    </row>
    <row r="1334" spans="1:13">
      <c r="A1334">
        <v>10118</v>
      </c>
      <c r="B1334" t="s">
        <v>1914</v>
      </c>
      <c r="C1334" t="s">
        <v>1915</v>
      </c>
      <c r="D1334" t="s">
        <v>293</v>
      </c>
      <c r="L1334" s="17"/>
      <c r="M1334" s="17"/>
    </row>
    <row r="1335" spans="1:13">
      <c r="A1335">
        <v>50885</v>
      </c>
      <c r="B1335" t="s">
        <v>1916</v>
      </c>
      <c r="C1335" t="s">
        <v>337</v>
      </c>
      <c r="D1335" t="s">
        <v>338</v>
      </c>
      <c r="L1335" s="17"/>
      <c r="M1335" s="17"/>
    </row>
    <row r="1336" spans="1:13">
      <c r="A1336">
        <v>33357</v>
      </c>
      <c r="B1336" t="s">
        <v>1917</v>
      </c>
      <c r="C1336" t="s">
        <v>444</v>
      </c>
      <c r="D1336" t="s">
        <v>256</v>
      </c>
      <c r="L1336" s="17"/>
      <c r="M1336" s="17"/>
    </row>
    <row r="1337" spans="1:13">
      <c r="A1337">
        <v>70063</v>
      </c>
      <c r="B1337" t="s">
        <v>1918</v>
      </c>
      <c r="C1337" t="s">
        <v>588</v>
      </c>
      <c r="D1337" t="s">
        <v>288</v>
      </c>
      <c r="L1337" s="17"/>
      <c r="M1337" s="17"/>
    </row>
    <row r="1338" spans="1:13">
      <c r="A1338">
        <v>41056</v>
      </c>
      <c r="B1338" t="s">
        <v>1919</v>
      </c>
      <c r="C1338" t="s">
        <v>883</v>
      </c>
      <c r="D1338" t="s">
        <v>393</v>
      </c>
      <c r="L1338" s="17"/>
      <c r="M1338" s="17"/>
    </row>
    <row r="1339" spans="1:13">
      <c r="A1339">
        <v>33358</v>
      </c>
      <c r="B1339" t="s">
        <v>1920</v>
      </c>
      <c r="C1339" t="s">
        <v>670</v>
      </c>
      <c r="D1339" t="s">
        <v>262</v>
      </c>
      <c r="L1339" s="17"/>
      <c r="M1339" s="17"/>
    </row>
    <row r="1340" spans="1:13">
      <c r="A1340">
        <v>50886</v>
      </c>
      <c r="B1340" t="s">
        <v>1921</v>
      </c>
      <c r="C1340" t="s">
        <v>374</v>
      </c>
      <c r="D1340" t="s">
        <v>306</v>
      </c>
      <c r="L1340" s="17"/>
      <c r="M1340" s="17"/>
    </row>
    <row r="1341" spans="1:13">
      <c r="A1341">
        <v>41055</v>
      </c>
      <c r="B1341" t="s">
        <v>1922</v>
      </c>
      <c r="C1341" t="s">
        <v>1085</v>
      </c>
      <c r="D1341" t="s">
        <v>393</v>
      </c>
      <c r="L1341" s="17"/>
      <c r="M1341" s="17"/>
    </row>
    <row r="1342" spans="1:13">
      <c r="A1342">
        <v>30168</v>
      </c>
      <c r="B1342" t="s">
        <v>1923</v>
      </c>
      <c r="C1342" t="s">
        <v>381</v>
      </c>
      <c r="D1342" t="s">
        <v>382</v>
      </c>
      <c r="L1342" s="17"/>
      <c r="M1342" s="17"/>
    </row>
    <row r="1343" spans="1:13">
      <c r="A1343">
        <v>30169</v>
      </c>
      <c r="B1343" t="s">
        <v>1924</v>
      </c>
      <c r="C1343" t="s">
        <v>320</v>
      </c>
      <c r="D1343" t="s">
        <v>321</v>
      </c>
      <c r="L1343" s="17"/>
      <c r="M1343" s="17"/>
    </row>
    <row r="1344" spans="1:13">
      <c r="A1344">
        <v>20150</v>
      </c>
      <c r="B1344" t="s">
        <v>1925</v>
      </c>
      <c r="C1344" t="s">
        <v>506</v>
      </c>
      <c r="D1344" t="s">
        <v>277</v>
      </c>
      <c r="L1344" s="17"/>
      <c r="M1344" s="17"/>
    </row>
    <row r="1345" spans="1:13">
      <c r="A1345">
        <v>50887</v>
      </c>
      <c r="B1345" t="s">
        <v>1926</v>
      </c>
      <c r="C1345" t="s">
        <v>306</v>
      </c>
      <c r="D1345" t="s">
        <v>306</v>
      </c>
      <c r="L1345" s="17"/>
      <c r="M1345" s="17"/>
    </row>
    <row r="1346" spans="1:13">
      <c r="A1346">
        <v>10119</v>
      </c>
      <c r="B1346" t="s">
        <v>1927</v>
      </c>
      <c r="C1346" t="s">
        <v>1748</v>
      </c>
      <c r="D1346" t="s">
        <v>293</v>
      </c>
      <c r="L1346" s="17"/>
      <c r="M1346" s="17"/>
    </row>
    <row r="1347" spans="1:13">
      <c r="A1347">
        <v>31691</v>
      </c>
      <c r="B1347" t="s">
        <v>1928</v>
      </c>
      <c r="C1347" t="s">
        <v>498</v>
      </c>
      <c r="D1347" t="s">
        <v>262</v>
      </c>
      <c r="L1347" s="17"/>
      <c r="M1347" s="17"/>
    </row>
    <row r="1348" spans="1:13">
      <c r="A1348">
        <v>30170</v>
      </c>
      <c r="B1348" t="s">
        <v>1929</v>
      </c>
      <c r="C1348" t="s">
        <v>498</v>
      </c>
      <c r="D1348" t="s">
        <v>262</v>
      </c>
      <c r="L1348" s="17"/>
      <c r="M1348" s="17"/>
    </row>
    <row r="1349" spans="1:13">
      <c r="A1349">
        <v>31692</v>
      </c>
      <c r="B1349" t="s">
        <v>1930</v>
      </c>
      <c r="C1349" t="s">
        <v>498</v>
      </c>
      <c r="D1349" t="s">
        <v>262</v>
      </c>
      <c r="L1349" s="17"/>
      <c r="M1349" s="17"/>
    </row>
    <row r="1350" spans="1:13">
      <c r="A1350">
        <v>30171</v>
      </c>
      <c r="B1350" t="s">
        <v>1931</v>
      </c>
      <c r="C1350" t="s">
        <v>1140</v>
      </c>
      <c r="D1350" t="s">
        <v>256</v>
      </c>
      <c r="L1350" s="17"/>
      <c r="M1350" s="17"/>
    </row>
    <row r="1351" spans="1:13">
      <c r="A1351">
        <v>10120</v>
      </c>
      <c r="B1351" t="s">
        <v>1932</v>
      </c>
      <c r="C1351" t="s">
        <v>719</v>
      </c>
      <c r="D1351" t="s">
        <v>293</v>
      </c>
      <c r="L1351" s="17"/>
      <c r="M1351" s="17"/>
    </row>
    <row r="1352" spans="1:13">
      <c r="A1352">
        <v>30172</v>
      </c>
      <c r="B1352" t="s">
        <v>1933</v>
      </c>
      <c r="C1352" t="s">
        <v>422</v>
      </c>
      <c r="D1352" t="s">
        <v>262</v>
      </c>
      <c r="L1352" s="17"/>
      <c r="M1352" s="17"/>
    </row>
    <row r="1353" spans="1:13">
      <c r="A1353">
        <v>47328</v>
      </c>
      <c r="B1353" t="s">
        <v>1934</v>
      </c>
      <c r="C1353" t="s">
        <v>1189</v>
      </c>
      <c r="D1353" t="s">
        <v>393</v>
      </c>
      <c r="L1353" s="17"/>
      <c r="M1353" s="17"/>
    </row>
    <row r="1354" spans="1:13">
      <c r="A1354">
        <v>33359</v>
      </c>
      <c r="B1354" t="s">
        <v>1935</v>
      </c>
      <c r="C1354" t="s">
        <v>255</v>
      </c>
      <c r="D1354" t="s">
        <v>338</v>
      </c>
      <c r="L1354" s="17"/>
      <c r="M1354" s="17"/>
    </row>
    <row r="1355" spans="1:13">
      <c r="A1355">
        <v>41054</v>
      </c>
      <c r="B1355" t="s">
        <v>1936</v>
      </c>
      <c r="C1355" t="s">
        <v>672</v>
      </c>
      <c r="D1355" t="s">
        <v>272</v>
      </c>
      <c r="L1355" s="17"/>
      <c r="M1355" s="17"/>
    </row>
    <row r="1356" spans="1:13">
      <c r="A1356">
        <v>60288</v>
      </c>
      <c r="B1356" t="s">
        <v>1937</v>
      </c>
      <c r="C1356" t="s">
        <v>485</v>
      </c>
      <c r="D1356" t="s">
        <v>432</v>
      </c>
      <c r="L1356" s="17"/>
      <c r="M1356" s="17"/>
    </row>
    <row r="1357" spans="1:13">
      <c r="A1357">
        <v>20232</v>
      </c>
      <c r="B1357" t="s">
        <v>1938</v>
      </c>
      <c r="C1357" t="s">
        <v>314</v>
      </c>
      <c r="D1357" t="s">
        <v>277</v>
      </c>
      <c r="L1357" s="17"/>
      <c r="M1357" s="17"/>
    </row>
    <row r="1358" spans="1:13">
      <c r="A1358">
        <v>22263</v>
      </c>
      <c r="B1358" t="s">
        <v>1939</v>
      </c>
      <c r="C1358" t="s">
        <v>1471</v>
      </c>
      <c r="D1358" t="s">
        <v>349</v>
      </c>
      <c r="L1358" s="17"/>
      <c r="M1358" s="17"/>
    </row>
    <row r="1359" spans="1:13">
      <c r="A1359">
        <v>33361</v>
      </c>
      <c r="B1359" t="s">
        <v>1940</v>
      </c>
      <c r="C1359" t="s">
        <v>561</v>
      </c>
      <c r="D1359" t="s">
        <v>321</v>
      </c>
      <c r="L1359" s="17"/>
      <c r="M1359" s="17"/>
    </row>
    <row r="1360" spans="1:13">
      <c r="A1360">
        <v>47041</v>
      </c>
      <c r="B1360" t="s">
        <v>1941</v>
      </c>
      <c r="C1360" t="s">
        <v>477</v>
      </c>
      <c r="D1360" t="s">
        <v>272</v>
      </c>
      <c r="L1360" s="17"/>
      <c r="M1360" s="17"/>
    </row>
    <row r="1361" spans="1:13">
      <c r="A1361">
        <v>22022</v>
      </c>
      <c r="B1361" t="s">
        <v>1942</v>
      </c>
      <c r="C1361" t="s">
        <v>1345</v>
      </c>
      <c r="D1361" t="s">
        <v>267</v>
      </c>
      <c r="L1361" s="17"/>
      <c r="M1361" s="17"/>
    </row>
    <row r="1362" spans="1:13">
      <c r="A1362">
        <v>52961</v>
      </c>
      <c r="B1362" t="s">
        <v>1943</v>
      </c>
      <c r="C1362" t="s">
        <v>306</v>
      </c>
      <c r="D1362" t="s">
        <v>306</v>
      </c>
      <c r="L1362" s="17"/>
      <c r="M1362" s="17"/>
    </row>
    <row r="1363" spans="1:13">
      <c r="A1363">
        <v>41053</v>
      </c>
      <c r="B1363" t="s">
        <v>1944</v>
      </c>
      <c r="C1363" t="s">
        <v>501</v>
      </c>
      <c r="D1363" t="s">
        <v>382</v>
      </c>
      <c r="L1363" s="17"/>
      <c r="M1363" s="17"/>
    </row>
    <row r="1364" spans="1:13">
      <c r="A1364">
        <v>50888</v>
      </c>
      <c r="B1364" t="s">
        <v>1945</v>
      </c>
      <c r="C1364" t="s">
        <v>374</v>
      </c>
      <c r="D1364" t="s">
        <v>306</v>
      </c>
      <c r="L1364" s="17"/>
      <c r="M1364" s="17"/>
    </row>
    <row r="1365" spans="1:13">
      <c r="A1365">
        <v>24111</v>
      </c>
      <c r="B1365" t="s">
        <v>1946</v>
      </c>
      <c r="C1365" t="s">
        <v>483</v>
      </c>
      <c r="D1365" t="s">
        <v>326</v>
      </c>
      <c r="L1365" s="17"/>
      <c r="M1365" s="17"/>
    </row>
    <row r="1366" spans="1:13">
      <c r="A1366">
        <v>53651</v>
      </c>
      <c r="B1366" t="s">
        <v>1947</v>
      </c>
      <c r="C1366" t="s">
        <v>374</v>
      </c>
      <c r="D1366" t="s">
        <v>306</v>
      </c>
      <c r="L1366" s="17"/>
      <c r="M1366" s="17"/>
    </row>
    <row r="1367" spans="1:13">
      <c r="A1367">
        <v>10559</v>
      </c>
      <c r="B1367" t="s">
        <v>1948</v>
      </c>
      <c r="C1367" t="s">
        <v>704</v>
      </c>
      <c r="D1367" t="s">
        <v>293</v>
      </c>
      <c r="L1367" s="17"/>
      <c r="M1367" s="17"/>
    </row>
    <row r="1368" spans="1:13">
      <c r="A1368">
        <v>30173</v>
      </c>
      <c r="B1368" t="s">
        <v>1949</v>
      </c>
      <c r="C1368" t="s">
        <v>320</v>
      </c>
      <c r="D1368" t="s">
        <v>321</v>
      </c>
      <c r="L1368" s="17"/>
      <c r="M1368" s="17"/>
    </row>
    <row r="1369" spans="1:13">
      <c r="A1369">
        <v>54118</v>
      </c>
      <c r="B1369" t="s">
        <v>1950</v>
      </c>
      <c r="C1369" t="s">
        <v>456</v>
      </c>
      <c r="D1369" t="s">
        <v>306</v>
      </c>
      <c r="L1369" s="17"/>
      <c r="M1369" s="17"/>
    </row>
    <row r="1370" spans="1:13">
      <c r="A1370">
        <v>40043</v>
      </c>
      <c r="B1370" t="s">
        <v>1951</v>
      </c>
      <c r="C1370" t="s">
        <v>392</v>
      </c>
      <c r="D1370" t="s">
        <v>393</v>
      </c>
      <c r="L1370" s="17"/>
      <c r="M1370" s="17"/>
    </row>
    <row r="1371" spans="1:13">
      <c r="A1371">
        <v>10121</v>
      </c>
      <c r="B1371" t="s">
        <v>1952</v>
      </c>
      <c r="C1371" t="s">
        <v>925</v>
      </c>
      <c r="D1371" t="s">
        <v>349</v>
      </c>
      <c r="L1371" s="17"/>
      <c r="M1371" s="17"/>
    </row>
    <row r="1372" spans="1:13">
      <c r="A1372">
        <v>22264</v>
      </c>
      <c r="B1372" t="s">
        <v>1953</v>
      </c>
      <c r="C1372" t="s">
        <v>348</v>
      </c>
      <c r="D1372" t="s">
        <v>349</v>
      </c>
      <c r="L1372" s="17"/>
      <c r="M1372" s="17"/>
    </row>
    <row r="1373" spans="1:13">
      <c r="A1373">
        <v>47267</v>
      </c>
      <c r="B1373" t="s">
        <v>1954</v>
      </c>
      <c r="C1373" t="s">
        <v>392</v>
      </c>
      <c r="D1373" t="s">
        <v>393</v>
      </c>
      <c r="L1373" s="17"/>
      <c r="M1373" s="17"/>
    </row>
    <row r="1374" spans="1:13">
      <c r="A1374">
        <v>22023</v>
      </c>
      <c r="B1374" t="s">
        <v>1955</v>
      </c>
      <c r="C1374" t="s">
        <v>843</v>
      </c>
      <c r="D1374" t="s">
        <v>267</v>
      </c>
      <c r="L1374" s="17"/>
      <c r="M1374" s="17"/>
    </row>
    <row r="1375" spans="1:13">
      <c r="A1375">
        <v>20441</v>
      </c>
      <c r="B1375" t="s">
        <v>1956</v>
      </c>
      <c r="C1375" t="s">
        <v>463</v>
      </c>
      <c r="D1375" t="s">
        <v>267</v>
      </c>
      <c r="L1375" s="17"/>
      <c r="M1375" s="17"/>
    </row>
    <row r="1376" spans="1:13">
      <c r="A1376">
        <v>50890</v>
      </c>
      <c r="B1376" t="s">
        <v>1957</v>
      </c>
      <c r="C1376" t="s">
        <v>248</v>
      </c>
      <c r="D1376" t="s">
        <v>248</v>
      </c>
      <c r="L1376" s="17"/>
      <c r="M1376" s="17"/>
    </row>
    <row r="1377" spans="1:13">
      <c r="A1377">
        <v>35681</v>
      </c>
      <c r="B1377" t="s">
        <v>1958</v>
      </c>
      <c r="C1377" t="s">
        <v>444</v>
      </c>
      <c r="D1377" t="s">
        <v>256</v>
      </c>
      <c r="L1377" s="17"/>
      <c r="M1377" s="17"/>
    </row>
    <row r="1378" spans="1:13">
      <c r="A1378">
        <v>52896</v>
      </c>
      <c r="B1378" t="s">
        <v>1959</v>
      </c>
      <c r="C1378" t="s">
        <v>306</v>
      </c>
      <c r="D1378" t="s">
        <v>306</v>
      </c>
      <c r="L1378" s="17"/>
      <c r="M1378" s="17"/>
    </row>
    <row r="1379" spans="1:13">
      <c r="A1379">
        <v>71508</v>
      </c>
      <c r="B1379" t="s">
        <v>1960</v>
      </c>
      <c r="C1379" t="s">
        <v>1961</v>
      </c>
      <c r="D1379" t="s">
        <v>288</v>
      </c>
      <c r="L1379" s="17"/>
      <c r="M1379" s="17"/>
    </row>
    <row r="1380" spans="1:13">
      <c r="A1380">
        <v>53594</v>
      </c>
      <c r="B1380" t="s">
        <v>1962</v>
      </c>
      <c r="C1380" t="s">
        <v>248</v>
      </c>
      <c r="D1380" t="s">
        <v>248</v>
      </c>
      <c r="L1380" s="17"/>
      <c r="M1380" s="17"/>
    </row>
    <row r="1381" spans="1:13">
      <c r="A1381">
        <v>41333</v>
      </c>
      <c r="B1381" t="s">
        <v>1963</v>
      </c>
      <c r="C1381" t="s">
        <v>434</v>
      </c>
      <c r="D1381" t="s">
        <v>272</v>
      </c>
      <c r="L1381" s="17"/>
      <c r="M1381" s="17"/>
    </row>
    <row r="1382" spans="1:13">
      <c r="A1382">
        <v>33362</v>
      </c>
      <c r="B1382" t="s">
        <v>1964</v>
      </c>
      <c r="C1382" t="s">
        <v>659</v>
      </c>
      <c r="D1382" t="s">
        <v>378</v>
      </c>
      <c r="L1382" s="17"/>
      <c r="M1382" s="17"/>
    </row>
    <row r="1383" spans="1:13">
      <c r="A1383">
        <v>60299</v>
      </c>
      <c r="B1383" t="s">
        <v>1965</v>
      </c>
      <c r="C1383" t="s">
        <v>465</v>
      </c>
      <c r="D1383" t="s">
        <v>432</v>
      </c>
      <c r="L1383" s="17"/>
      <c r="M1383" s="17"/>
    </row>
    <row r="1384" spans="1:13">
      <c r="A1384">
        <v>60299</v>
      </c>
      <c r="B1384" t="s">
        <v>1966</v>
      </c>
      <c r="C1384" t="s">
        <v>465</v>
      </c>
      <c r="D1384" t="s">
        <v>288</v>
      </c>
      <c r="L1384" s="17"/>
      <c r="M1384" s="17"/>
    </row>
    <row r="1385" spans="1:13">
      <c r="A1385">
        <v>41052</v>
      </c>
      <c r="B1385" t="s">
        <v>1967</v>
      </c>
      <c r="C1385" t="s">
        <v>271</v>
      </c>
      <c r="D1385" t="s">
        <v>272</v>
      </c>
      <c r="L1385" s="17"/>
      <c r="M1385" s="17"/>
    </row>
    <row r="1386" spans="1:13">
      <c r="A1386">
        <v>50891</v>
      </c>
      <c r="B1386" t="s">
        <v>1968</v>
      </c>
      <c r="C1386" t="s">
        <v>248</v>
      </c>
      <c r="D1386" t="s">
        <v>248</v>
      </c>
      <c r="L1386" s="17"/>
      <c r="M1386" s="17"/>
    </row>
    <row r="1387" spans="1:13">
      <c r="A1387">
        <v>50892</v>
      </c>
      <c r="B1387" t="s">
        <v>1969</v>
      </c>
      <c r="C1387" t="s">
        <v>248</v>
      </c>
      <c r="D1387" t="s">
        <v>248</v>
      </c>
      <c r="L1387" s="17"/>
      <c r="M1387" s="17"/>
    </row>
    <row r="1388" spans="1:13">
      <c r="A1388">
        <v>30174</v>
      </c>
      <c r="B1388" t="s">
        <v>1970</v>
      </c>
      <c r="C1388" t="s">
        <v>283</v>
      </c>
      <c r="D1388" t="s">
        <v>283</v>
      </c>
      <c r="L1388" s="17"/>
      <c r="M1388" s="17"/>
    </row>
    <row r="1389" spans="1:13">
      <c r="A1389">
        <v>30175</v>
      </c>
      <c r="B1389" t="s">
        <v>1971</v>
      </c>
      <c r="C1389" t="s">
        <v>504</v>
      </c>
      <c r="D1389" t="s">
        <v>321</v>
      </c>
      <c r="L1389" s="17"/>
      <c r="M1389" s="17"/>
    </row>
    <row r="1390" spans="1:13">
      <c r="A1390">
        <v>53569</v>
      </c>
      <c r="B1390" t="s">
        <v>1972</v>
      </c>
      <c r="C1390" t="s">
        <v>456</v>
      </c>
      <c r="D1390" t="s">
        <v>306</v>
      </c>
      <c r="L1390" s="17"/>
      <c r="M1390" s="17"/>
    </row>
    <row r="1391" spans="1:13">
      <c r="A1391">
        <v>50893</v>
      </c>
      <c r="B1391" t="s">
        <v>1973</v>
      </c>
      <c r="C1391" t="s">
        <v>301</v>
      </c>
      <c r="D1391" t="s">
        <v>302</v>
      </c>
      <c r="L1391" s="17"/>
      <c r="M1391" s="17"/>
    </row>
    <row r="1392" spans="1:13">
      <c r="A1392">
        <v>20178</v>
      </c>
      <c r="B1392" t="s">
        <v>1974</v>
      </c>
      <c r="C1392" t="s">
        <v>506</v>
      </c>
      <c r="D1392" t="s">
        <v>277</v>
      </c>
      <c r="L1392" s="17"/>
      <c r="M1392" s="17"/>
    </row>
    <row r="1393" spans="1:13">
      <c r="A1393">
        <v>50894</v>
      </c>
      <c r="B1393" t="s">
        <v>1975</v>
      </c>
      <c r="C1393" t="s">
        <v>764</v>
      </c>
      <c r="D1393" t="s">
        <v>306</v>
      </c>
      <c r="L1393" s="17"/>
      <c r="M1393" s="17"/>
    </row>
    <row r="1394" spans="1:13">
      <c r="A1394">
        <v>33364</v>
      </c>
      <c r="B1394" t="s">
        <v>1976</v>
      </c>
      <c r="C1394" t="s">
        <v>706</v>
      </c>
      <c r="D1394" t="s">
        <v>321</v>
      </c>
      <c r="L1394" s="17"/>
      <c r="M1394" s="17"/>
    </row>
    <row r="1395" spans="1:13">
      <c r="A1395">
        <v>20240</v>
      </c>
      <c r="B1395" t="s">
        <v>1977</v>
      </c>
      <c r="C1395" t="s">
        <v>668</v>
      </c>
      <c r="D1395" t="s">
        <v>277</v>
      </c>
      <c r="L1395" s="17"/>
      <c r="M1395" s="17"/>
    </row>
    <row r="1396" spans="1:13">
      <c r="A1396">
        <v>40017</v>
      </c>
      <c r="B1396" t="s">
        <v>1978</v>
      </c>
      <c r="C1396" t="s">
        <v>392</v>
      </c>
      <c r="D1396" t="s">
        <v>382</v>
      </c>
      <c r="L1396" s="17"/>
      <c r="M1396" s="17"/>
    </row>
    <row r="1397" spans="1:13">
      <c r="A1397">
        <v>10123</v>
      </c>
      <c r="B1397" t="s">
        <v>1979</v>
      </c>
      <c r="C1397" t="s">
        <v>781</v>
      </c>
      <c r="D1397" t="s">
        <v>349</v>
      </c>
      <c r="L1397" s="17"/>
      <c r="M1397" s="17"/>
    </row>
    <row r="1398" spans="1:13">
      <c r="A1398">
        <v>35977</v>
      </c>
      <c r="B1398" t="s">
        <v>1980</v>
      </c>
      <c r="C1398" t="s">
        <v>1011</v>
      </c>
      <c r="D1398" t="s">
        <v>283</v>
      </c>
      <c r="L1398" s="17"/>
      <c r="M1398" s="17"/>
    </row>
    <row r="1399" spans="1:13">
      <c r="A1399">
        <v>11631</v>
      </c>
      <c r="B1399" t="s">
        <v>1981</v>
      </c>
      <c r="C1399" t="s">
        <v>461</v>
      </c>
      <c r="D1399" t="s">
        <v>349</v>
      </c>
      <c r="L1399" s="17"/>
      <c r="M1399" s="17"/>
    </row>
    <row r="1400" spans="1:13">
      <c r="A1400">
        <v>71194</v>
      </c>
      <c r="B1400" t="s">
        <v>1982</v>
      </c>
      <c r="C1400" t="s">
        <v>760</v>
      </c>
      <c r="D1400" t="s">
        <v>288</v>
      </c>
      <c r="L1400" s="17"/>
      <c r="M1400" s="17"/>
    </row>
    <row r="1401" spans="1:13">
      <c r="A1401">
        <v>52822</v>
      </c>
      <c r="B1401" t="s">
        <v>1983</v>
      </c>
      <c r="C1401" t="s">
        <v>524</v>
      </c>
      <c r="D1401" t="s">
        <v>288</v>
      </c>
      <c r="L1401" s="17"/>
      <c r="M1401" s="17"/>
    </row>
    <row r="1402" spans="1:13">
      <c r="A1402">
        <v>54039</v>
      </c>
      <c r="B1402" t="s">
        <v>1984</v>
      </c>
      <c r="C1402" t="s">
        <v>456</v>
      </c>
      <c r="D1402" t="s">
        <v>306</v>
      </c>
      <c r="L1402" s="17"/>
      <c r="M1402" s="17"/>
    </row>
    <row r="1403" spans="1:13">
      <c r="A1403">
        <v>10124</v>
      </c>
      <c r="B1403" t="s">
        <v>1985</v>
      </c>
      <c r="C1403" t="s">
        <v>1478</v>
      </c>
      <c r="D1403" t="s">
        <v>293</v>
      </c>
      <c r="L1403" s="17"/>
      <c r="M1403" s="17"/>
    </row>
    <row r="1404" spans="1:13">
      <c r="A1404">
        <v>47154</v>
      </c>
      <c r="B1404" t="s">
        <v>1986</v>
      </c>
      <c r="C1404" t="s">
        <v>434</v>
      </c>
      <c r="D1404" t="s">
        <v>272</v>
      </c>
      <c r="L1404" s="17"/>
      <c r="M1404" s="17"/>
    </row>
    <row r="1405" spans="1:13">
      <c r="A1405">
        <v>35676</v>
      </c>
      <c r="B1405" t="s">
        <v>1987</v>
      </c>
      <c r="C1405" t="s">
        <v>422</v>
      </c>
      <c r="D1405" t="s">
        <v>262</v>
      </c>
      <c r="L1405" s="17"/>
      <c r="M1405" s="17"/>
    </row>
    <row r="1406" spans="1:13">
      <c r="A1406">
        <v>80281</v>
      </c>
      <c r="B1406" t="s">
        <v>1988</v>
      </c>
      <c r="C1406" t="s">
        <v>461</v>
      </c>
      <c r="D1406" t="s">
        <v>349</v>
      </c>
      <c r="L1406" s="17"/>
      <c r="M1406" s="17"/>
    </row>
    <row r="1407" spans="1:13">
      <c r="A1407">
        <v>41051</v>
      </c>
      <c r="B1407" t="s">
        <v>1989</v>
      </c>
      <c r="C1407" t="s">
        <v>1990</v>
      </c>
      <c r="D1407" t="s">
        <v>272</v>
      </c>
      <c r="L1407" s="17"/>
      <c r="M1407" s="17"/>
    </row>
    <row r="1408" spans="1:13">
      <c r="A1408">
        <v>50896</v>
      </c>
      <c r="B1408" t="s">
        <v>1991</v>
      </c>
      <c r="C1408" t="s">
        <v>301</v>
      </c>
      <c r="D1408" t="s">
        <v>302</v>
      </c>
      <c r="L1408" s="17"/>
      <c r="M1408" s="17"/>
    </row>
    <row r="1409" spans="1:13">
      <c r="A1409">
        <v>33367</v>
      </c>
      <c r="B1409" t="s">
        <v>1992</v>
      </c>
      <c r="C1409" t="s">
        <v>513</v>
      </c>
      <c r="D1409" t="s">
        <v>256</v>
      </c>
      <c r="L1409" s="17"/>
      <c r="M1409" s="17"/>
    </row>
    <row r="1410" spans="1:13">
      <c r="A1410">
        <v>10125</v>
      </c>
      <c r="B1410" t="s">
        <v>1993</v>
      </c>
      <c r="C1410" t="s">
        <v>719</v>
      </c>
      <c r="D1410" t="s">
        <v>293</v>
      </c>
      <c r="L1410" s="17"/>
      <c r="M1410" s="17"/>
    </row>
    <row r="1411" spans="1:13">
      <c r="A1411">
        <v>22024</v>
      </c>
      <c r="B1411" t="s">
        <v>1994</v>
      </c>
      <c r="C1411" t="s">
        <v>843</v>
      </c>
      <c r="D1411" t="s">
        <v>267</v>
      </c>
      <c r="L1411" s="17"/>
      <c r="M1411" s="17"/>
    </row>
    <row r="1412" spans="1:13">
      <c r="A1412">
        <v>53448</v>
      </c>
      <c r="B1412" t="s">
        <v>1995</v>
      </c>
      <c r="C1412" t="s">
        <v>354</v>
      </c>
      <c r="D1412" t="s">
        <v>306</v>
      </c>
      <c r="L1412" s="17"/>
      <c r="M1412" s="17"/>
    </row>
    <row r="1413" spans="1:13">
      <c r="A1413">
        <v>41281</v>
      </c>
      <c r="B1413" t="s">
        <v>1996</v>
      </c>
      <c r="C1413" t="s">
        <v>1265</v>
      </c>
      <c r="D1413" t="s">
        <v>326</v>
      </c>
      <c r="L1413" s="17"/>
      <c r="M1413" s="17"/>
    </row>
    <row r="1414" spans="1:13">
      <c r="A1414">
        <v>41050</v>
      </c>
      <c r="B1414" t="s">
        <v>1997</v>
      </c>
      <c r="C1414" t="s">
        <v>297</v>
      </c>
      <c r="D1414" t="s">
        <v>272</v>
      </c>
      <c r="L1414" s="17"/>
      <c r="M1414" s="17"/>
    </row>
    <row r="1415" spans="1:13">
      <c r="A1415">
        <v>60695</v>
      </c>
      <c r="B1415" t="s">
        <v>1998</v>
      </c>
      <c r="C1415" t="s">
        <v>465</v>
      </c>
      <c r="D1415" t="s">
        <v>432</v>
      </c>
      <c r="L1415" s="17"/>
      <c r="M1415" s="17"/>
    </row>
    <row r="1416" spans="1:13">
      <c r="A1416">
        <v>31783</v>
      </c>
      <c r="B1416" t="s">
        <v>1999</v>
      </c>
      <c r="C1416" t="s">
        <v>498</v>
      </c>
      <c r="D1416" t="s">
        <v>262</v>
      </c>
      <c r="L1416" s="17"/>
      <c r="M1416" s="17"/>
    </row>
    <row r="1417" spans="1:13">
      <c r="A1417">
        <v>33369</v>
      </c>
      <c r="B1417" t="s">
        <v>2000</v>
      </c>
      <c r="C1417" t="s">
        <v>436</v>
      </c>
      <c r="D1417" t="s">
        <v>378</v>
      </c>
      <c r="L1417" s="17"/>
      <c r="M1417" s="17"/>
    </row>
    <row r="1418" spans="1:13">
      <c r="A1418">
        <v>50897</v>
      </c>
      <c r="B1418" t="s">
        <v>2001</v>
      </c>
      <c r="C1418" t="s">
        <v>337</v>
      </c>
      <c r="D1418" t="s">
        <v>338</v>
      </c>
      <c r="L1418" s="17"/>
      <c r="M1418" s="17"/>
    </row>
    <row r="1419" spans="1:13">
      <c r="A1419">
        <v>22025</v>
      </c>
      <c r="B1419" t="s">
        <v>2002</v>
      </c>
      <c r="C1419" t="s">
        <v>266</v>
      </c>
      <c r="D1419" t="s">
        <v>267</v>
      </c>
      <c r="L1419" s="17"/>
      <c r="M1419" s="17"/>
    </row>
    <row r="1420" spans="1:13">
      <c r="A1420">
        <v>41049</v>
      </c>
      <c r="B1420" t="s">
        <v>2003</v>
      </c>
      <c r="C1420" t="s">
        <v>1319</v>
      </c>
      <c r="D1420" t="s">
        <v>326</v>
      </c>
      <c r="L1420" s="17"/>
      <c r="M1420" s="17"/>
    </row>
    <row r="1421" spans="1:13">
      <c r="A1421">
        <v>30176</v>
      </c>
      <c r="B1421" t="s">
        <v>2004</v>
      </c>
      <c r="C1421" t="s">
        <v>422</v>
      </c>
      <c r="D1421" t="s">
        <v>262</v>
      </c>
      <c r="L1421" s="17"/>
      <c r="M1421" s="17"/>
    </row>
    <row r="1422" spans="1:13">
      <c r="A1422">
        <v>22814</v>
      </c>
      <c r="B1422" t="s">
        <v>2005</v>
      </c>
      <c r="C1422" t="s">
        <v>428</v>
      </c>
      <c r="D1422" t="s">
        <v>326</v>
      </c>
      <c r="L1422" s="17"/>
      <c r="M1422" s="17"/>
    </row>
    <row r="1423" spans="1:13">
      <c r="A1423">
        <v>30177</v>
      </c>
      <c r="B1423" t="s">
        <v>2006</v>
      </c>
      <c r="C1423" t="s">
        <v>1395</v>
      </c>
      <c r="D1423" t="s">
        <v>321</v>
      </c>
      <c r="L1423" s="17"/>
      <c r="M1423" s="17"/>
    </row>
    <row r="1424" spans="1:13">
      <c r="A1424">
        <v>34969</v>
      </c>
      <c r="B1424" t="s">
        <v>2007</v>
      </c>
      <c r="C1424" t="s">
        <v>1395</v>
      </c>
      <c r="D1424" t="s">
        <v>321</v>
      </c>
      <c r="L1424" s="17"/>
      <c r="M1424" s="17"/>
    </row>
    <row r="1425" spans="1:13">
      <c r="A1425">
        <v>30178</v>
      </c>
      <c r="B1425" t="s">
        <v>2008</v>
      </c>
      <c r="C1425" t="s">
        <v>498</v>
      </c>
      <c r="D1425" t="s">
        <v>262</v>
      </c>
      <c r="L1425" s="17"/>
      <c r="M1425" s="17"/>
    </row>
    <row r="1426" spans="1:13">
      <c r="A1426">
        <v>22265</v>
      </c>
      <c r="B1426" t="s">
        <v>2009</v>
      </c>
      <c r="C1426" t="s">
        <v>459</v>
      </c>
      <c r="D1426" t="s">
        <v>349</v>
      </c>
      <c r="L1426" s="17"/>
      <c r="M1426" s="17"/>
    </row>
    <row r="1427" spans="1:13">
      <c r="A1427">
        <v>70888</v>
      </c>
      <c r="B1427" t="s">
        <v>2010</v>
      </c>
      <c r="C1427" t="s">
        <v>1961</v>
      </c>
      <c r="D1427" t="s">
        <v>288</v>
      </c>
      <c r="L1427" s="17"/>
      <c r="M1427" s="17"/>
    </row>
    <row r="1428" spans="1:13">
      <c r="A1428">
        <v>30179</v>
      </c>
      <c r="B1428" t="s">
        <v>2011</v>
      </c>
      <c r="C1428" t="s">
        <v>320</v>
      </c>
      <c r="D1428" t="s">
        <v>321</v>
      </c>
      <c r="L1428" s="17"/>
      <c r="M1428" s="17"/>
    </row>
    <row r="1429" spans="1:13">
      <c r="A1429">
        <v>10126</v>
      </c>
      <c r="B1429" t="s">
        <v>2012</v>
      </c>
      <c r="C1429" t="s">
        <v>781</v>
      </c>
      <c r="D1429" t="s">
        <v>349</v>
      </c>
      <c r="L1429" s="17"/>
      <c r="M1429" s="17"/>
    </row>
    <row r="1430" spans="1:13">
      <c r="A1430">
        <v>60058</v>
      </c>
      <c r="B1430" t="s">
        <v>2013</v>
      </c>
      <c r="C1430" t="s">
        <v>485</v>
      </c>
      <c r="D1430" t="s">
        <v>432</v>
      </c>
      <c r="L1430" s="17"/>
      <c r="M1430" s="17"/>
    </row>
    <row r="1431" spans="1:13">
      <c r="A1431">
        <v>10127</v>
      </c>
      <c r="B1431" t="s">
        <v>2014</v>
      </c>
      <c r="C1431" t="s">
        <v>704</v>
      </c>
      <c r="D1431" t="s">
        <v>293</v>
      </c>
      <c r="L1431" s="17"/>
      <c r="M1431" s="17"/>
    </row>
    <row r="1432" spans="1:13">
      <c r="A1432">
        <v>30180</v>
      </c>
      <c r="B1432" t="s">
        <v>2015</v>
      </c>
      <c r="C1432" t="s">
        <v>1032</v>
      </c>
      <c r="D1432" t="s">
        <v>283</v>
      </c>
      <c r="L1432" s="17"/>
      <c r="M1432" s="17"/>
    </row>
    <row r="1433" spans="1:13">
      <c r="A1433">
        <v>53233</v>
      </c>
      <c r="B1433" t="s">
        <v>2016</v>
      </c>
      <c r="C1433" t="s">
        <v>354</v>
      </c>
      <c r="D1433" t="s">
        <v>306</v>
      </c>
      <c r="L1433" s="17"/>
      <c r="M1433" s="17"/>
    </row>
    <row r="1434" spans="1:13">
      <c r="A1434">
        <v>35978</v>
      </c>
      <c r="B1434" t="s">
        <v>2017</v>
      </c>
      <c r="C1434" t="s">
        <v>1011</v>
      </c>
      <c r="D1434" t="s">
        <v>283</v>
      </c>
      <c r="L1434" s="17"/>
      <c r="M1434" s="17"/>
    </row>
    <row r="1435" spans="1:13">
      <c r="A1435">
        <v>30181</v>
      </c>
      <c r="B1435" t="s">
        <v>2018</v>
      </c>
      <c r="C1435" t="s">
        <v>642</v>
      </c>
      <c r="D1435" t="s">
        <v>262</v>
      </c>
      <c r="L1435" s="17"/>
      <c r="M1435" s="17"/>
    </row>
    <row r="1436" spans="1:13">
      <c r="A1436">
        <v>31537</v>
      </c>
      <c r="B1436" t="s">
        <v>2019</v>
      </c>
      <c r="C1436" t="s">
        <v>642</v>
      </c>
      <c r="D1436" t="s">
        <v>262</v>
      </c>
      <c r="L1436" s="17"/>
      <c r="M1436" s="17"/>
    </row>
    <row r="1437" spans="1:13">
      <c r="A1437">
        <v>33370</v>
      </c>
      <c r="B1437" t="s">
        <v>2020</v>
      </c>
      <c r="C1437" t="s">
        <v>659</v>
      </c>
      <c r="D1437" t="s">
        <v>378</v>
      </c>
      <c r="L1437" s="17"/>
      <c r="M1437" s="17"/>
    </row>
    <row r="1438" spans="1:13">
      <c r="A1438">
        <v>41048</v>
      </c>
      <c r="B1438" t="s">
        <v>2021</v>
      </c>
      <c r="C1438" t="s">
        <v>489</v>
      </c>
      <c r="D1438" t="s">
        <v>326</v>
      </c>
      <c r="L1438" s="17"/>
      <c r="M1438" s="17"/>
    </row>
    <row r="1439" spans="1:13">
      <c r="A1439">
        <v>50898</v>
      </c>
      <c r="B1439" t="s">
        <v>2022</v>
      </c>
      <c r="C1439" t="s">
        <v>374</v>
      </c>
      <c r="D1439" t="s">
        <v>306</v>
      </c>
      <c r="L1439" s="17"/>
      <c r="M1439" s="17"/>
    </row>
    <row r="1440" spans="1:13">
      <c r="A1440">
        <v>30182</v>
      </c>
      <c r="B1440" t="s">
        <v>2023</v>
      </c>
      <c r="C1440" t="s">
        <v>422</v>
      </c>
      <c r="D1440" t="s">
        <v>262</v>
      </c>
      <c r="L1440" s="17"/>
      <c r="M1440" s="17"/>
    </row>
    <row r="1441" spans="1:13">
      <c r="A1441">
        <v>47181</v>
      </c>
      <c r="B1441" t="s">
        <v>2024</v>
      </c>
      <c r="C1441" t="s">
        <v>297</v>
      </c>
      <c r="D1441" t="s">
        <v>272</v>
      </c>
      <c r="L1441" s="17"/>
      <c r="M1441" s="17"/>
    </row>
    <row r="1442" spans="1:13">
      <c r="A1442">
        <v>53211</v>
      </c>
      <c r="B1442" t="s">
        <v>2025</v>
      </c>
      <c r="C1442" t="s">
        <v>354</v>
      </c>
      <c r="D1442" t="s">
        <v>306</v>
      </c>
      <c r="L1442" s="17"/>
      <c r="M1442" s="17"/>
    </row>
    <row r="1443" spans="1:13">
      <c r="A1443">
        <v>33371</v>
      </c>
      <c r="B1443" t="s">
        <v>2026</v>
      </c>
      <c r="C1443" t="s">
        <v>659</v>
      </c>
      <c r="D1443" t="s">
        <v>378</v>
      </c>
      <c r="L1443" s="17"/>
      <c r="M1443" s="17"/>
    </row>
    <row r="1444" spans="1:13">
      <c r="A1444">
        <v>33372</v>
      </c>
      <c r="B1444" t="s">
        <v>2027</v>
      </c>
      <c r="C1444" t="s">
        <v>650</v>
      </c>
      <c r="D1444" t="s">
        <v>321</v>
      </c>
      <c r="L1444" s="17"/>
      <c r="M1444" s="17"/>
    </row>
    <row r="1445" spans="1:13">
      <c r="A1445">
        <v>10128</v>
      </c>
      <c r="B1445" t="s">
        <v>2028</v>
      </c>
      <c r="C1445" t="s">
        <v>925</v>
      </c>
      <c r="D1445" t="s">
        <v>349</v>
      </c>
      <c r="L1445" s="17"/>
      <c r="M1445" s="17"/>
    </row>
    <row r="1446" spans="1:13">
      <c r="A1446">
        <v>41334</v>
      </c>
      <c r="B1446" t="s">
        <v>2029</v>
      </c>
      <c r="C1446" t="s">
        <v>434</v>
      </c>
      <c r="D1446" t="s">
        <v>272</v>
      </c>
      <c r="L1446" s="17"/>
      <c r="M1446" s="17"/>
    </row>
    <row r="1447" spans="1:13">
      <c r="A1447">
        <v>53147</v>
      </c>
      <c r="B1447" t="s">
        <v>2030</v>
      </c>
      <c r="C1447" t="s">
        <v>354</v>
      </c>
      <c r="D1447" t="s">
        <v>306</v>
      </c>
      <c r="L1447" s="17"/>
      <c r="M1447" s="17"/>
    </row>
    <row r="1448" spans="1:13">
      <c r="A1448">
        <v>10129</v>
      </c>
      <c r="B1448" t="s">
        <v>2031</v>
      </c>
      <c r="C1448" t="s">
        <v>933</v>
      </c>
      <c r="D1448" t="s">
        <v>293</v>
      </c>
      <c r="L1448" s="17"/>
      <c r="M1448" s="17"/>
    </row>
    <row r="1449" spans="1:13">
      <c r="A1449">
        <v>50899</v>
      </c>
      <c r="B1449" t="s">
        <v>2032</v>
      </c>
      <c r="C1449" t="s">
        <v>306</v>
      </c>
      <c r="D1449" t="s">
        <v>306</v>
      </c>
      <c r="L1449" s="17"/>
      <c r="M1449" s="17"/>
    </row>
    <row r="1450" spans="1:13">
      <c r="A1450">
        <v>30183</v>
      </c>
      <c r="B1450" t="s">
        <v>2033</v>
      </c>
      <c r="C1450" t="s">
        <v>670</v>
      </c>
      <c r="D1450" t="s">
        <v>262</v>
      </c>
      <c r="L1450" s="17"/>
      <c r="M1450" s="17"/>
    </row>
    <row r="1451" spans="1:13">
      <c r="A1451">
        <v>60059</v>
      </c>
      <c r="B1451" t="s">
        <v>2034</v>
      </c>
      <c r="C1451" t="s">
        <v>465</v>
      </c>
      <c r="D1451" t="s">
        <v>432</v>
      </c>
      <c r="L1451" s="17"/>
      <c r="M1451" s="17"/>
    </row>
    <row r="1452" spans="1:13">
      <c r="A1452">
        <v>11421</v>
      </c>
      <c r="B1452" t="s">
        <v>2035</v>
      </c>
      <c r="C1452" t="s">
        <v>556</v>
      </c>
      <c r="D1452" t="s">
        <v>293</v>
      </c>
      <c r="L1452" s="17"/>
      <c r="M1452" s="17"/>
    </row>
    <row r="1453" spans="1:13">
      <c r="A1453">
        <v>10130</v>
      </c>
      <c r="B1453" t="s">
        <v>2036</v>
      </c>
      <c r="C1453" t="s">
        <v>1439</v>
      </c>
      <c r="D1453" t="s">
        <v>293</v>
      </c>
      <c r="L1453" s="17"/>
      <c r="M1453" s="17"/>
    </row>
    <row r="1454" spans="1:13">
      <c r="A1454">
        <v>53624</v>
      </c>
      <c r="B1454" t="s">
        <v>2037</v>
      </c>
      <c r="C1454" t="s">
        <v>456</v>
      </c>
      <c r="D1454" t="s">
        <v>306</v>
      </c>
      <c r="L1454" s="17"/>
      <c r="M1454" s="17"/>
    </row>
    <row r="1455" spans="1:13">
      <c r="A1455">
        <v>60476</v>
      </c>
      <c r="B1455" t="s">
        <v>2038</v>
      </c>
      <c r="C1455" t="s">
        <v>431</v>
      </c>
      <c r="D1455" t="s">
        <v>432</v>
      </c>
      <c r="L1455" s="17"/>
      <c r="M1455" s="17"/>
    </row>
    <row r="1456" spans="1:13">
      <c r="A1456">
        <v>70068</v>
      </c>
      <c r="B1456" t="s">
        <v>2039</v>
      </c>
      <c r="C1456" t="s">
        <v>472</v>
      </c>
      <c r="D1456" t="s">
        <v>288</v>
      </c>
      <c r="L1456" s="17"/>
      <c r="M1456" s="17"/>
    </row>
    <row r="1457" spans="1:13">
      <c r="A1457">
        <v>50901</v>
      </c>
      <c r="B1457" t="s">
        <v>2040</v>
      </c>
      <c r="C1457" t="s">
        <v>374</v>
      </c>
      <c r="D1457" t="s">
        <v>306</v>
      </c>
      <c r="L1457" s="17"/>
      <c r="M1457" s="17"/>
    </row>
    <row r="1458" spans="1:13">
      <c r="A1458">
        <v>30184</v>
      </c>
      <c r="B1458" t="s">
        <v>2041</v>
      </c>
      <c r="C1458" t="s">
        <v>1145</v>
      </c>
      <c r="D1458" t="s">
        <v>256</v>
      </c>
      <c r="L1458" s="17"/>
      <c r="M1458" s="17"/>
    </row>
    <row r="1459" spans="1:13">
      <c r="A1459">
        <v>24033</v>
      </c>
      <c r="B1459" t="s">
        <v>2042</v>
      </c>
      <c r="C1459" t="s">
        <v>766</v>
      </c>
      <c r="D1459" t="s">
        <v>326</v>
      </c>
      <c r="L1459" s="17"/>
      <c r="M1459" s="17"/>
    </row>
    <row r="1460" spans="1:13">
      <c r="A1460">
        <v>52989</v>
      </c>
      <c r="B1460" t="s">
        <v>2043</v>
      </c>
      <c r="C1460" t="s">
        <v>374</v>
      </c>
      <c r="D1460" t="s">
        <v>306</v>
      </c>
      <c r="L1460" s="17"/>
      <c r="M1460" s="17"/>
    </row>
    <row r="1461" spans="1:13">
      <c r="A1461">
        <v>52846</v>
      </c>
      <c r="B1461" t="s">
        <v>2044</v>
      </c>
      <c r="C1461" t="s">
        <v>306</v>
      </c>
      <c r="D1461" t="s">
        <v>306</v>
      </c>
      <c r="L1461" s="17"/>
      <c r="M1461" s="17"/>
    </row>
    <row r="1462" spans="1:13">
      <c r="A1462">
        <v>53408</v>
      </c>
      <c r="B1462" t="s">
        <v>2045</v>
      </c>
      <c r="C1462" t="s">
        <v>354</v>
      </c>
      <c r="D1462" t="s">
        <v>306</v>
      </c>
      <c r="L1462" s="17"/>
      <c r="M1462" s="17"/>
    </row>
    <row r="1463" spans="1:13">
      <c r="A1463">
        <v>22266</v>
      </c>
      <c r="B1463" t="s">
        <v>2046</v>
      </c>
      <c r="C1463" t="s">
        <v>1044</v>
      </c>
      <c r="D1463" t="s">
        <v>349</v>
      </c>
      <c r="L1463" s="17"/>
      <c r="M1463" s="17"/>
    </row>
    <row r="1464" spans="1:13">
      <c r="A1464">
        <v>70069</v>
      </c>
      <c r="B1464" t="s">
        <v>2047</v>
      </c>
      <c r="C1464" t="s">
        <v>396</v>
      </c>
      <c r="D1464" t="s">
        <v>288</v>
      </c>
      <c r="L1464" s="17"/>
      <c r="M1464" s="17"/>
    </row>
    <row r="1465" spans="1:13">
      <c r="A1465">
        <v>20700</v>
      </c>
      <c r="B1465" t="s">
        <v>2048</v>
      </c>
      <c r="C1465" t="s">
        <v>1207</v>
      </c>
      <c r="D1465" t="s">
        <v>326</v>
      </c>
      <c r="L1465" s="17"/>
      <c r="M1465" s="17"/>
    </row>
    <row r="1466" spans="1:13">
      <c r="A1466">
        <v>53322</v>
      </c>
      <c r="B1466" t="s">
        <v>2049</v>
      </c>
      <c r="C1466" t="s">
        <v>248</v>
      </c>
      <c r="D1466" t="s">
        <v>248</v>
      </c>
    </row>
    <row r="1467" spans="1:13">
      <c r="A1467">
        <v>70070</v>
      </c>
      <c r="B1467" t="s">
        <v>2050</v>
      </c>
      <c r="C1467" t="s">
        <v>588</v>
      </c>
      <c r="D1467" t="s">
        <v>288</v>
      </c>
    </row>
    <row r="1468" spans="1:13">
      <c r="A1468">
        <v>20251</v>
      </c>
      <c r="B1468" t="s">
        <v>2051</v>
      </c>
      <c r="C1468" t="s">
        <v>668</v>
      </c>
      <c r="D1468" t="s">
        <v>277</v>
      </c>
    </row>
    <row r="1469" spans="1:13">
      <c r="A1469">
        <v>50902</v>
      </c>
      <c r="B1469" t="s">
        <v>2052</v>
      </c>
      <c r="C1469" t="s">
        <v>524</v>
      </c>
      <c r="D1469" t="s">
        <v>288</v>
      </c>
    </row>
    <row r="1470" spans="1:13">
      <c r="A1470">
        <v>20652</v>
      </c>
      <c r="B1470" t="s">
        <v>2053</v>
      </c>
      <c r="C1470" t="s">
        <v>527</v>
      </c>
      <c r="D1470" t="s">
        <v>293</v>
      </c>
    </row>
    <row r="1471" spans="1:13">
      <c r="A1471">
        <v>10131</v>
      </c>
      <c r="B1471" t="s">
        <v>2054</v>
      </c>
      <c r="C1471" t="s">
        <v>1112</v>
      </c>
      <c r="D1471" t="s">
        <v>326</v>
      </c>
    </row>
    <row r="1472" spans="1:13">
      <c r="A1472">
        <v>60060</v>
      </c>
      <c r="B1472" t="s">
        <v>2055</v>
      </c>
      <c r="C1472" t="s">
        <v>564</v>
      </c>
      <c r="D1472" t="s">
        <v>432</v>
      </c>
    </row>
    <row r="1473" spans="1:4">
      <c r="A1473">
        <v>53254</v>
      </c>
      <c r="B1473" t="s">
        <v>2056</v>
      </c>
      <c r="C1473" t="s">
        <v>354</v>
      </c>
      <c r="D1473" t="s">
        <v>306</v>
      </c>
    </row>
    <row r="1474" spans="1:4">
      <c r="A1474">
        <v>71238</v>
      </c>
      <c r="B1474" t="s">
        <v>2057</v>
      </c>
      <c r="C1474" t="s">
        <v>1181</v>
      </c>
      <c r="D1474" t="s">
        <v>288</v>
      </c>
    </row>
    <row r="1475" spans="1:4">
      <c r="A1475">
        <v>33373</v>
      </c>
      <c r="B1475" t="s">
        <v>2058</v>
      </c>
      <c r="C1475" t="s">
        <v>444</v>
      </c>
      <c r="D1475" t="s">
        <v>256</v>
      </c>
    </row>
    <row r="1476" spans="1:4">
      <c r="A1476">
        <v>60395</v>
      </c>
      <c r="B1476" t="s">
        <v>2059</v>
      </c>
      <c r="C1476" t="s">
        <v>465</v>
      </c>
      <c r="D1476" t="s">
        <v>288</v>
      </c>
    </row>
    <row r="1477" spans="1:4">
      <c r="A1477">
        <v>41047</v>
      </c>
      <c r="B1477" t="s">
        <v>2060</v>
      </c>
      <c r="C1477" t="s">
        <v>271</v>
      </c>
      <c r="D1477" t="s">
        <v>272</v>
      </c>
    </row>
    <row r="1478" spans="1:4">
      <c r="A1478">
        <v>30185</v>
      </c>
      <c r="B1478" t="s">
        <v>2061</v>
      </c>
      <c r="C1478" t="s">
        <v>1032</v>
      </c>
      <c r="D1478" t="s">
        <v>283</v>
      </c>
    </row>
    <row r="1479" spans="1:4">
      <c r="A1479">
        <v>30186</v>
      </c>
      <c r="B1479" t="s">
        <v>2062</v>
      </c>
      <c r="C1479" t="s">
        <v>282</v>
      </c>
      <c r="D1479" t="s">
        <v>283</v>
      </c>
    </row>
    <row r="1480" spans="1:4">
      <c r="A1480">
        <v>50903</v>
      </c>
      <c r="B1480" t="s">
        <v>2063</v>
      </c>
      <c r="C1480" t="s">
        <v>301</v>
      </c>
      <c r="D1480" t="s">
        <v>302</v>
      </c>
    </row>
    <row r="1481" spans="1:4">
      <c r="A1481">
        <v>71287</v>
      </c>
      <c r="B1481" t="s">
        <v>2064</v>
      </c>
      <c r="C1481" t="s">
        <v>588</v>
      </c>
      <c r="D1481" t="s">
        <v>288</v>
      </c>
    </row>
    <row r="1482" spans="1:4">
      <c r="A1482">
        <v>50904</v>
      </c>
      <c r="B1482" t="s">
        <v>2065</v>
      </c>
      <c r="C1482" t="s">
        <v>301</v>
      </c>
      <c r="D1482" t="s">
        <v>302</v>
      </c>
    </row>
    <row r="1483" spans="1:4">
      <c r="A1483">
        <v>11213</v>
      </c>
      <c r="B1483" t="s">
        <v>2066</v>
      </c>
      <c r="C1483" t="s">
        <v>781</v>
      </c>
      <c r="D1483" t="s">
        <v>349</v>
      </c>
    </row>
    <row r="1484" spans="1:4">
      <c r="A1484">
        <v>54187</v>
      </c>
      <c r="B1484" t="s">
        <v>2067</v>
      </c>
      <c r="C1484" t="s">
        <v>456</v>
      </c>
      <c r="D1484" t="s">
        <v>306</v>
      </c>
    </row>
    <row r="1485" spans="1:4">
      <c r="A1485">
        <v>47252</v>
      </c>
      <c r="B1485" t="s">
        <v>2068</v>
      </c>
      <c r="C1485" t="s">
        <v>736</v>
      </c>
      <c r="D1485" t="s">
        <v>272</v>
      </c>
    </row>
    <row r="1486" spans="1:4">
      <c r="A1486">
        <v>50905</v>
      </c>
      <c r="B1486" t="s">
        <v>2069</v>
      </c>
      <c r="C1486" t="s">
        <v>524</v>
      </c>
      <c r="D1486" t="s">
        <v>288</v>
      </c>
    </row>
    <row r="1487" spans="1:4">
      <c r="A1487">
        <v>53466</v>
      </c>
      <c r="B1487" t="s">
        <v>2070</v>
      </c>
      <c r="C1487" t="s">
        <v>354</v>
      </c>
      <c r="D1487" t="s">
        <v>306</v>
      </c>
    </row>
    <row r="1488" spans="1:4">
      <c r="A1488">
        <v>30187</v>
      </c>
      <c r="B1488" t="s">
        <v>2071</v>
      </c>
      <c r="C1488" t="s">
        <v>381</v>
      </c>
      <c r="D1488" t="s">
        <v>382</v>
      </c>
    </row>
    <row r="1489" spans="1:4">
      <c r="A1489">
        <v>10133</v>
      </c>
      <c r="B1489" t="s">
        <v>2072</v>
      </c>
      <c r="C1489" t="s">
        <v>2073</v>
      </c>
      <c r="D1489" t="s">
        <v>293</v>
      </c>
    </row>
    <row r="1490" spans="1:4">
      <c r="A1490">
        <v>50906</v>
      </c>
      <c r="B1490" t="s">
        <v>2074</v>
      </c>
      <c r="C1490" t="s">
        <v>248</v>
      </c>
      <c r="D1490" t="s">
        <v>248</v>
      </c>
    </row>
    <row r="1491" spans="1:4">
      <c r="A1491">
        <v>50907</v>
      </c>
      <c r="B1491" t="s">
        <v>2075</v>
      </c>
      <c r="C1491" t="s">
        <v>248</v>
      </c>
      <c r="D1491" t="s">
        <v>248</v>
      </c>
    </row>
    <row r="1492" spans="1:4">
      <c r="A1492">
        <v>41046</v>
      </c>
      <c r="B1492" t="s">
        <v>2076</v>
      </c>
      <c r="C1492" t="s">
        <v>1265</v>
      </c>
      <c r="D1492" t="s">
        <v>272</v>
      </c>
    </row>
    <row r="1493" spans="1:4">
      <c r="A1493">
        <v>33375</v>
      </c>
      <c r="B1493" t="s">
        <v>2077</v>
      </c>
      <c r="C1493" t="s">
        <v>538</v>
      </c>
      <c r="D1493" t="s">
        <v>539</v>
      </c>
    </row>
    <row r="1494" spans="1:4">
      <c r="A1494">
        <v>10134</v>
      </c>
      <c r="B1494" t="s">
        <v>2078</v>
      </c>
      <c r="C1494" t="s">
        <v>547</v>
      </c>
      <c r="D1494" t="s">
        <v>293</v>
      </c>
    </row>
    <row r="1495" spans="1:4">
      <c r="A1495">
        <v>30188</v>
      </c>
      <c r="B1495" t="s">
        <v>2079</v>
      </c>
      <c r="C1495" t="s">
        <v>1437</v>
      </c>
      <c r="D1495" t="s">
        <v>262</v>
      </c>
    </row>
    <row r="1496" spans="1:4">
      <c r="A1496">
        <v>10135</v>
      </c>
      <c r="B1496" t="s">
        <v>2080</v>
      </c>
      <c r="C1496" t="s">
        <v>925</v>
      </c>
      <c r="D1496" t="s">
        <v>349</v>
      </c>
    </row>
    <row r="1497" spans="1:4">
      <c r="A1497">
        <v>20145</v>
      </c>
      <c r="B1497" t="s">
        <v>2081</v>
      </c>
      <c r="C1497" t="s">
        <v>506</v>
      </c>
      <c r="D1497" t="s">
        <v>277</v>
      </c>
    </row>
    <row r="1498" spans="1:4">
      <c r="A1498">
        <v>50908</v>
      </c>
      <c r="B1498" t="s">
        <v>2082</v>
      </c>
      <c r="C1498" t="s">
        <v>524</v>
      </c>
      <c r="D1498" t="s">
        <v>288</v>
      </c>
    </row>
    <row r="1499" spans="1:4">
      <c r="A1499">
        <v>41045</v>
      </c>
      <c r="B1499" t="s">
        <v>2083</v>
      </c>
      <c r="C1499" t="s">
        <v>2084</v>
      </c>
      <c r="D1499" t="s">
        <v>393</v>
      </c>
    </row>
    <row r="1500" spans="1:4">
      <c r="A1500">
        <v>30189</v>
      </c>
      <c r="B1500" t="s">
        <v>2085</v>
      </c>
      <c r="C1500" t="s">
        <v>642</v>
      </c>
      <c r="D1500" t="s">
        <v>262</v>
      </c>
    </row>
    <row r="1501" spans="1:4">
      <c r="A1501">
        <v>50909</v>
      </c>
      <c r="B1501" t="s">
        <v>2086</v>
      </c>
      <c r="C1501" t="s">
        <v>248</v>
      </c>
      <c r="D1501" t="s">
        <v>248</v>
      </c>
    </row>
    <row r="1502" spans="1:4">
      <c r="A1502">
        <v>70924</v>
      </c>
      <c r="B1502" t="s">
        <v>2087</v>
      </c>
      <c r="C1502" t="s">
        <v>396</v>
      </c>
      <c r="D1502" t="s">
        <v>288</v>
      </c>
    </row>
    <row r="1503" spans="1:4">
      <c r="A1503">
        <v>52775</v>
      </c>
      <c r="B1503" t="s">
        <v>2088</v>
      </c>
      <c r="C1503" t="s">
        <v>374</v>
      </c>
      <c r="D1503" t="s">
        <v>306</v>
      </c>
    </row>
    <row r="1504" spans="1:4">
      <c r="A1504">
        <v>20291</v>
      </c>
      <c r="B1504" t="s">
        <v>2089</v>
      </c>
      <c r="C1504" t="s">
        <v>348</v>
      </c>
      <c r="D1504" t="s">
        <v>349</v>
      </c>
    </row>
    <row r="1505" spans="1:4">
      <c r="A1505">
        <v>22076</v>
      </c>
      <c r="B1505" t="s">
        <v>2090</v>
      </c>
      <c r="C1505" t="s">
        <v>348</v>
      </c>
      <c r="D1505" t="s">
        <v>349</v>
      </c>
    </row>
    <row r="1506" spans="1:4">
      <c r="A1506">
        <v>50911</v>
      </c>
      <c r="B1506" t="s">
        <v>2091</v>
      </c>
      <c r="C1506" t="s">
        <v>524</v>
      </c>
      <c r="D1506" t="s">
        <v>306</v>
      </c>
    </row>
    <row r="1507" spans="1:4">
      <c r="A1507">
        <v>50912</v>
      </c>
      <c r="B1507" t="s">
        <v>2092</v>
      </c>
      <c r="C1507" t="s">
        <v>248</v>
      </c>
      <c r="D1507" t="s">
        <v>248</v>
      </c>
    </row>
    <row r="1508" spans="1:4">
      <c r="A1508">
        <v>11487</v>
      </c>
      <c r="B1508" t="s">
        <v>2093</v>
      </c>
      <c r="C1508" t="s">
        <v>468</v>
      </c>
      <c r="D1508" t="s">
        <v>293</v>
      </c>
    </row>
    <row r="1509" spans="1:4">
      <c r="A1509">
        <v>41044</v>
      </c>
      <c r="B1509" t="s">
        <v>2094</v>
      </c>
      <c r="C1509" t="s">
        <v>297</v>
      </c>
      <c r="D1509" t="s">
        <v>272</v>
      </c>
    </row>
    <row r="1510" spans="1:4">
      <c r="A1510">
        <v>50913</v>
      </c>
      <c r="B1510" t="s">
        <v>2095</v>
      </c>
      <c r="C1510" t="s">
        <v>301</v>
      </c>
      <c r="D1510" t="s">
        <v>302</v>
      </c>
    </row>
    <row r="1511" spans="1:4">
      <c r="A1511">
        <v>60579</v>
      </c>
      <c r="B1511" t="s">
        <v>2096</v>
      </c>
      <c r="C1511" t="s">
        <v>2097</v>
      </c>
      <c r="D1511" t="s">
        <v>432</v>
      </c>
    </row>
    <row r="1512" spans="1:4">
      <c r="A1512">
        <v>20415</v>
      </c>
      <c r="B1512" t="s">
        <v>2098</v>
      </c>
      <c r="C1512" t="s">
        <v>463</v>
      </c>
      <c r="D1512" t="s">
        <v>267</v>
      </c>
    </row>
    <row r="1513" spans="1:4">
      <c r="A1513">
        <v>53264</v>
      </c>
      <c r="B1513" t="s">
        <v>2099</v>
      </c>
      <c r="C1513" t="s">
        <v>354</v>
      </c>
      <c r="D1513" t="s">
        <v>306</v>
      </c>
    </row>
    <row r="1514" spans="1:4">
      <c r="A1514">
        <v>21009</v>
      </c>
      <c r="B1514" t="s">
        <v>2100</v>
      </c>
      <c r="C1514" t="s">
        <v>618</v>
      </c>
      <c r="D1514" t="s">
        <v>267</v>
      </c>
    </row>
    <row r="1515" spans="1:4">
      <c r="A1515">
        <v>41043</v>
      </c>
      <c r="B1515" t="s">
        <v>2101</v>
      </c>
      <c r="C1515" t="s">
        <v>477</v>
      </c>
      <c r="D1515" t="s">
        <v>393</v>
      </c>
    </row>
    <row r="1516" spans="1:4">
      <c r="A1516">
        <v>53191</v>
      </c>
      <c r="B1516" t="s">
        <v>2102</v>
      </c>
      <c r="C1516" t="s">
        <v>337</v>
      </c>
      <c r="D1516" t="s">
        <v>338</v>
      </c>
    </row>
    <row r="1517" spans="1:4">
      <c r="A1517">
        <v>20519</v>
      </c>
      <c r="B1517" t="s">
        <v>2103</v>
      </c>
      <c r="C1517" t="s">
        <v>463</v>
      </c>
      <c r="D1517" t="s">
        <v>267</v>
      </c>
    </row>
    <row r="1518" spans="1:4">
      <c r="A1518">
        <v>22026</v>
      </c>
      <c r="B1518" t="s">
        <v>2104</v>
      </c>
      <c r="C1518" t="s">
        <v>843</v>
      </c>
      <c r="D1518" t="s">
        <v>267</v>
      </c>
    </row>
    <row r="1519" spans="1:4">
      <c r="A1519">
        <v>33365</v>
      </c>
      <c r="B1519" t="s">
        <v>2105</v>
      </c>
      <c r="C1519" t="s">
        <v>538</v>
      </c>
      <c r="D1519" t="s">
        <v>539</v>
      </c>
    </row>
    <row r="1520" spans="1:4">
      <c r="A1520">
        <v>30190</v>
      </c>
      <c r="B1520" t="s">
        <v>2106</v>
      </c>
      <c r="C1520" t="s">
        <v>333</v>
      </c>
      <c r="D1520" t="s">
        <v>283</v>
      </c>
    </row>
    <row r="1521" spans="1:4">
      <c r="A1521">
        <v>70073</v>
      </c>
      <c r="B1521" t="s">
        <v>2107</v>
      </c>
      <c r="C1521" t="s">
        <v>760</v>
      </c>
      <c r="D1521" t="s">
        <v>288</v>
      </c>
    </row>
    <row r="1522" spans="1:4">
      <c r="A1522">
        <v>30191</v>
      </c>
      <c r="B1522" t="s">
        <v>2108</v>
      </c>
      <c r="C1522" t="s">
        <v>381</v>
      </c>
      <c r="D1522" t="s">
        <v>382</v>
      </c>
    </row>
    <row r="1523" spans="1:4">
      <c r="A1523">
        <v>20470</v>
      </c>
      <c r="B1523" t="s">
        <v>2109</v>
      </c>
      <c r="C1523" t="s">
        <v>463</v>
      </c>
      <c r="D1523" t="s">
        <v>267</v>
      </c>
    </row>
    <row r="1524" spans="1:4">
      <c r="A1524">
        <v>60293</v>
      </c>
      <c r="B1524" t="s">
        <v>2110</v>
      </c>
      <c r="C1524" t="s">
        <v>431</v>
      </c>
      <c r="D1524" t="s">
        <v>432</v>
      </c>
    </row>
    <row r="1525" spans="1:4">
      <c r="A1525">
        <v>22798</v>
      </c>
      <c r="B1525" t="s">
        <v>2111</v>
      </c>
      <c r="C1525" t="s">
        <v>428</v>
      </c>
      <c r="D1525" t="s">
        <v>326</v>
      </c>
    </row>
    <row r="1526" spans="1:4">
      <c r="A1526">
        <v>60061</v>
      </c>
      <c r="B1526" t="s">
        <v>2112</v>
      </c>
      <c r="C1526" t="s">
        <v>431</v>
      </c>
      <c r="D1526" t="s">
        <v>432</v>
      </c>
    </row>
    <row r="1527" spans="1:4">
      <c r="A1527">
        <v>11534</v>
      </c>
      <c r="B1527" t="s">
        <v>2113</v>
      </c>
      <c r="C1527" t="s">
        <v>698</v>
      </c>
      <c r="D1527" t="s">
        <v>349</v>
      </c>
    </row>
    <row r="1528" spans="1:4">
      <c r="A1528">
        <v>33376</v>
      </c>
      <c r="B1528" t="s">
        <v>2114</v>
      </c>
      <c r="C1528" t="s">
        <v>515</v>
      </c>
      <c r="D1528" t="s">
        <v>378</v>
      </c>
    </row>
    <row r="1529" spans="1:4">
      <c r="A1529">
        <v>70074</v>
      </c>
      <c r="B1529" t="s">
        <v>2115</v>
      </c>
      <c r="C1529" t="s">
        <v>760</v>
      </c>
      <c r="D1529" t="s">
        <v>288</v>
      </c>
    </row>
    <row r="1530" spans="1:4">
      <c r="A1530">
        <v>33377</v>
      </c>
      <c r="B1530" t="s">
        <v>2116</v>
      </c>
      <c r="C1530" t="s">
        <v>363</v>
      </c>
      <c r="D1530" t="s">
        <v>321</v>
      </c>
    </row>
    <row r="1531" spans="1:4">
      <c r="A1531">
        <v>20598</v>
      </c>
      <c r="B1531" t="s">
        <v>2117</v>
      </c>
      <c r="C1531" t="s">
        <v>1252</v>
      </c>
      <c r="D1531" t="s">
        <v>277</v>
      </c>
    </row>
    <row r="1532" spans="1:4">
      <c r="A1532">
        <v>50914</v>
      </c>
      <c r="B1532" t="s">
        <v>2118</v>
      </c>
      <c r="C1532" t="s">
        <v>301</v>
      </c>
      <c r="D1532" t="s">
        <v>302</v>
      </c>
    </row>
    <row r="1533" spans="1:4">
      <c r="A1533">
        <v>50915</v>
      </c>
      <c r="B1533" t="s">
        <v>2119</v>
      </c>
      <c r="C1533" t="s">
        <v>301</v>
      </c>
      <c r="D1533" t="s">
        <v>302</v>
      </c>
    </row>
    <row r="1534" spans="1:4">
      <c r="A1534">
        <v>71374</v>
      </c>
      <c r="B1534" t="s">
        <v>2120</v>
      </c>
      <c r="C1534" t="s">
        <v>287</v>
      </c>
      <c r="D1534" t="s">
        <v>288</v>
      </c>
    </row>
    <row r="1535" spans="1:4">
      <c r="A1535">
        <v>50916</v>
      </c>
      <c r="B1535" t="s">
        <v>2121</v>
      </c>
      <c r="C1535" t="s">
        <v>374</v>
      </c>
      <c r="D1535" t="s">
        <v>306</v>
      </c>
    </row>
    <row r="1536" spans="1:4">
      <c r="A1536">
        <v>10136</v>
      </c>
      <c r="B1536" t="s">
        <v>2122</v>
      </c>
      <c r="C1536" t="s">
        <v>2123</v>
      </c>
      <c r="D1536" t="s">
        <v>293</v>
      </c>
    </row>
    <row r="1537" spans="1:4">
      <c r="A1537">
        <v>41042</v>
      </c>
      <c r="B1537" t="s">
        <v>2124</v>
      </c>
      <c r="C1537" t="s">
        <v>1319</v>
      </c>
      <c r="D1537" t="s">
        <v>326</v>
      </c>
    </row>
    <row r="1538" spans="1:4">
      <c r="A1538">
        <v>33378</v>
      </c>
      <c r="B1538" t="s">
        <v>2125</v>
      </c>
      <c r="C1538" t="s">
        <v>320</v>
      </c>
      <c r="D1538" t="s">
        <v>378</v>
      </c>
    </row>
    <row r="1539" spans="1:4">
      <c r="A1539">
        <v>20648</v>
      </c>
      <c r="B1539" t="s">
        <v>2126</v>
      </c>
      <c r="C1539" t="s">
        <v>1112</v>
      </c>
      <c r="D1539" t="s">
        <v>326</v>
      </c>
    </row>
    <row r="1540" spans="1:4">
      <c r="A1540">
        <v>70077</v>
      </c>
      <c r="B1540" t="s">
        <v>2127</v>
      </c>
      <c r="C1540" t="s">
        <v>760</v>
      </c>
      <c r="D1540" t="s">
        <v>288</v>
      </c>
    </row>
    <row r="1541" spans="1:4">
      <c r="A1541">
        <v>33379</v>
      </c>
      <c r="B1541" t="s">
        <v>2128</v>
      </c>
      <c r="C1541" t="s">
        <v>1528</v>
      </c>
      <c r="D1541" t="s">
        <v>378</v>
      </c>
    </row>
    <row r="1542" spans="1:4">
      <c r="A1542">
        <v>33380</v>
      </c>
      <c r="B1542" t="s">
        <v>2129</v>
      </c>
      <c r="C1542" t="s">
        <v>569</v>
      </c>
      <c r="D1542" t="s">
        <v>378</v>
      </c>
    </row>
    <row r="1543" spans="1:4">
      <c r="A1543">
        <v>41041</v>
      </c>
      <c r="B1543" t="s">
        <v>2130</v>
      </c>
      <c r="C1543" t="s">
        <v>434</v>
      </c>
      <c r="D1543" t="s">
        <v>272</v>
      </c>
    </row>
    <row r="1544" spans="1:4">
      <c r="A1544">
        <v>53326</v>
      </c>
      <c r="B1544" t="s">
        <v>2131</v>
      </c>
      <c r="C1544" t="s">
        <v>337</v>
      </c>
      <c r="D1544" t="s">
        <v>338</v>
      </c>
    </row>
    <row r="1545" spans="1:4">
      <c r="A1545">
        <v>60297</v>
      </c>
      <c r="B1545" t="s">
        <v>2132</v>
      </c>
      <c r="C1545" t="s">
        <v>485</v>
      </c>
      <c r="D1545" t="s">
        <v>288</v>
      </c>
    </row>
    <row r="1546" spans="1:4">
      <c r="A1546">
        <v>50917</v>
      </c>
      <c r="B1546" t="s">
        <v>2133</v>
      </c>
      <c r="C1546" t="s">
        <v>248</v>
      </c>
      <c r="D1546" t="s">
        <v>248</v>
      </c>
    </row>
    <row r="1547" spans="1:4">
      <c r="A1547">
        <v>30192</v>
      </c>
      <c r="B1547" t="s">
        <v>2134</v>
      </c>
      <c r="C1547" t="s">
        <v>531</v>
      </c>
      <c r="D1547" t="s">
        <v>262</v>
      </c>
    </row>
    <row r="1548" spans="1:4">
      <c r="A1548">
        <v>30193</v>
      </c>
      <c r="B1548" t="s">
        <v>2135</v>
      </c>
      <c r="C1548" t="s">
        <v>642</v>
      </c>
      <c r="D1548" t="s">
        <v>262</v>
      </c>
    </row>
    <row r="1549" spans="1:4">
      <c r="A1549">
        <v>20588</v>
      </c>
      <c r="B1549" t="s">
        <v>2136</v>
      </c>
      <c r="C1549" t="s">
        <v>276</v>
      </c>
      <c r="D1549" t="s">
        <v>277</v>
      </c>
    </row>
    <row r="1550" spans="1:4">
      <c r="A1550">
        <v>60593</v>
      </c>
      <c r="B1550" t="s">
        <v>2137</v>
      </c>
      <c r="C1550" t="s">
        <v>1681</v>
      </c>
      <c r="D1550" t="s">
        <v>432</v>
      </c>
    </row>
    <row r="1551" spans="1:4">
      <c r="A1551">
        <v>22754</v>
      </c>
      <c r="B1551" t="s">
        <v>2138</v>
      </c>
      <c r="C1551" t="s">
        <v>1272</v>
      </c>
      <c r="D1551" t="s">
        <v>326</v>
      </c>
    </row>
    <row r="1552" spans="1:4">
      <c r="A1552">
        <v>50918</v>
      </c>
      <c r="B1552" t="s">
        <v>2139</v>
      </c>
      <c r="C1552" t="s">
        <v>248</v>
      </c>
      <c r="D1552" t="s">
        <v>248</v>
      </c>
    </row>
    <row r="1553" spans="1:4">
      <c r="A1553">
        <v>22750</v>
      </c>
      <c r="B1553" t="s">
        <v>2140</v>
      </c>
      <c r="C1553" t="s">
        <v>428</v>
      </c>
      <c r="D1553" t="s">
        <v>326</v>
      </c>
    </row>
    <row r="1554" spans="1:4">
      <c r="A1554">
        <v>50919</v>
      </c>
      <c r="B1554" t="s">
        <v>2141</v>
      </c>
      <c r="C1554" t="s">
        <v>374</v>
      </c>
      <c r="D1554" t="s">
        <v>306</v>
      </c>
    </row>
    <row r="1555" spans="1:4">
      <c r="A1555">
        <v>30194</v>
      </c>
      <c r="B1555" t="s">
        <v>2142</v>
      </c>
      <c r="C1555" t="s">
        <v>558</v>
      </c>
      <c r="D1555" t="s">
        <v>321</v>
      </c>
    </row>
    <row r="1556" spans="1:4">
      <c r="A1556">
        <v>70078</v>
      </c>
      <c r="B1556" t="s">
        <v>2143</v>
      </c>
      <c r="C1556" t="s">
        <v>760</v>
      </c>
      <c r="D1556" t="s">
        <v>288</v>
      </c>
    </row>
    <row r="1557" spans="1:4">
      <c r="A1557">
        <v>53483</v>
      </c>
      <c r="B1557" t="s">
        <v>2144</v>
      </c>
      <c r="C1557" t="s">
        <v>306</v>
      </c>
      <c r="D1557" t="s">
        <v>306</v>
      </c>
    </row>
    <row r="1558" spans="1:4">
      <c r="A1558">
        <v>60062</v>
      </c>
      <c r="B1558" t="s">
        <v>2145</v>
      </c>
      <c r="C1558" t="s">
        <v>485</v>
      </c>
      <c r="D1558" t="s">
        <v>432</v>
      </c>
    </row>
    <row r="1559" spans="1:4">
      <c r="A1559">
        <v>23051</v>
      </c>
      <c r="B1559" t="s">
        <v>2146</v>
      </c>
      <c r="C1559" t="s">
        <v>2147</v>
      </c>
      <c r="D1559" t="s">
        <v>326</v>
      </c>
    </row>
    <row r="1560" spans="1:4">
      <c r="A1560">
        <v>50920</v>
      </c>
      <c r="B1560" t="s">
        <v>2148</v>
      </c>
      <c r="C1560" t="s">
        <v>248</v>
      </c>
      <c r="D1560" t="s">
        <v>248</v>
      </c>
    </row>
    <row r="1561" spans="1:4">
      <c r="A1561">
        <v>60492</v>
      </c>
      <c r="B1561" t="s">
        <v>2149</v>
      </c>
      <c r="C1561" t="s">
        <v>465</v>
      </c>
      <c r="D1561" t="s">
        <v>288</v>
      </c>
    </row>
    <row r="1562" spans="1:4">
      <c r="A1562">
        <v>50921</v>
      </c>
      <c r="B1562" t="s">
        <v>2150</v>
      </c>
      <c r="C1562" t="s">
        <v>337</v>
      </c>
      <c r="D1562" t="s">
        <v>338</v>
      </c>
    </row>
    <row r="1563" spans="1:4">
      <c r="A1563">
        <v>33381</v>
      </c>
      <c r="B1563" t="s">
        <v>2151</v>
      </c>
      <c r="C1563" t="s">
        <v>561</v>
      </c>
      <c r="D1563" t="s">
        <v>321</v>
      </c>
    </row>
    <row r="1564" spans="1:4">
      <c r="A1564">
        <v>35979</v>
      </c>
      <c r="B1564" t="s">
        <v>2152</v>
      </c>
      <c r="C1564" t="s">
        <v>1011</v>
      </c>
      <c r="D1564" t="s">
        <v>283</v>
      </c>
    </row>
    <row r="1565" spans="1:4">
      <c r="A1565">
        <v>50922</v>
      </c>
      <c r="B1565" t="s">
        <v>2153</v>
      </c>
      <c r="C1565" t="s">
        <v>306</v>
      </c>
      <c r="D1565" t="s">
        <v>306</v>
      </c>
    </row>
    <row r="1566" spans="1:4">
      <c r="A1566">
        <v>22029</v>
      </c>
      <c r="B1566" t="s">
        <v>2154</v>
      </c>
      <c r="C1566" t="s">
        <v>276</v>
      </c>
      <c r="D1566" t="s">
        <v>277</v>
      </c>
    </row>
    <row r="1567" spans="1:4">
      <c r="A1567">
        <v>30195</v>
      </c>
      <c r="B1567" t="s">
        <v>2155</v>
      </c>
      <c r="C1567" t="s">
        <v>642</v>
      </c>
      <c r="D1567" t="s">
        <v>262</v>
      </c>
    </row>
    <row r="1568" spans="1:4">
      <c r="A1568">
        <v>41335</v>
      </c>
      <c r="B1568" t="s">
        <v>2156</v>
      </c>
      <c r="C1568" t="s">
        <v>477</v>
      </c>
      <c r="D1568" t="s">
        <v>272</v>
      </c>
    </row>
    <row r="1569" spans="1:4">
      <c r="A1569">
        <v>10138</v>
      </c>
      <c r="B1569" t="s">
        <v>2157</v>
      </c>
      <c r="C1569" t="s">
        <v>1390</v>
      </c>
      <c r="D1569" t="s">
        <v>293</v>
      </c>
    </row>
    <row r="1570" spans="1:4">
      <c r="A1570">
        <v>30196</v>
      </c>
      <c r="B1570" t="s">
        <v>2158</v>
      </c>
      <c r="C1570" t="s">
        <v>900</v>
      </c>
      <c r="D1570" t="s">
        <v>262</v>
      </c>
    </row>
    <row r="1571" spans="1:4">
      <c r="A1571">
        <v>50923</v>
      </c>
      <c r="B1571" t="s">
        <v>2159</v>
      </c>
      <c r="C1571" t="s">
        <v>248</v>
      </c>
      <c r="D1571" t="s">
        <v>248</v>
      </c>
    </row>
    <row r="1572" spans="1:4">
      <c r="A1572">
        <v>10139</v>
      </c>
      <c r="B1572" t="s">
        <v>2160</v>
      </c>
      <c r="C1572" t="s">
        <v>1721</v>
      </c>
      <c r="D1572" t="s">
        <v>293</v>
      </c>
    </row>
    <row r="1573" spans="1:4">
      <c r="A1573">
        <v>52964</v>
      </c>
      <c r="B1573" t="s">
        <v>2161</v>
      </c>
      <c r="C1573" t="s">
        <v>306</v>
      </c>
      <c r="D1573" t="s">
        <v>306</v>
      </c>
    </row>
    <row r="1574" spans="1:4">
      <c r="A1574">
        <v>50924</v>
      </c>
      <c r="B1574" t="s">
        <v>2162</v>
      </c>
      <c r="C1574" t="s">
        <v>248</v>
      </c>
      <c r="D1574" t="s">
        <v>248</v>
      </c>
    </row>
    <row r="1575" spans="1:4">
      <c r="A1575">
        <v>10140</v>
      </c>
      <c r="B1575" t="s">
        <v>2163</v>
      </c>
      <c r="C1575" t="s">
        <v>527</v>
      </c>
      <c r="D1575" t="s">
        <v>293</v>
      </c>
    </row>
    <row r="1576" spans="1:4">
      <c r="A1576">
        <v>33383</v>
      </c>
      <c r="B1576" t="s">
        <v>2164</v>
      </c>
      <c r="C1576" t="s">
        <v>659</v>
      </c>
      <c r="D1576" t="s">
        <v>378</v>
      </c>
    </row>
    <row r="1577" spans="1:4">
      <c r="A1577">
        <v>41040</v>
      </c>
      <c r="B1577" t="s">
        <v>2165</v>
      </c>
      <c r="C1577" t="s">
        <v>477</v>
      </c>
      <c r="D1577" t="s">
        <v>393</v>
      </c>
    </row>
    <row r="1578" spans="1:4">
      <c r="A1578">
        <v>33384</v>
      </c>
      <c r="B1578" t="s">
        <v>2166</v>
      </c>
      <c r="C1578" t="s">
        <v>2167</v>
      </c>
      <c r="D1578" t="s">
        <v>321</v>
      </c>
    </row>
    <row r="1579" spans="1:4">
      <c r="A1579">
        <v>20020</v>
      </c>
      <c r="B1579" t="s">
        <v>2168</v>
      </c>
      <c r="C1579" t="s">
        <v>506</v>
      </c>
      <c r="D1579" t="s">
        <v>277</v>
      </c>
    </row>
    <row r="1580" spans="1:4">
      <c r="A1580">
        <v>30197</v>
      </c>
      <c r="B1580" t="s">
        <v>2169</v>
      </c>
      <c r="C1580" t="s">
        <v>642</v>
      </c>
      <c r="D1580" t="s">
        <v>262</v>
      </c>
    </row>
    <row r="1581" spans="1:4">
      <c r="A1581">
        <v>30198</v>
      </c>
      <c r="B1581" t="s">
        <v>2170</v>
      </c>
      <c r="C1581" t="s">
        <v>381</v>
      </c>
      <c r="D1581" t="s">
        <v>382</v>
      </c>
    </row>
    <row r="1582" spans="1:4">
      <c r="A1582">
        <v>33386</v>
      </c>
      <c r="B1582" t="s">
        <v>2171</v>
      </c>
      <c r="C1582" t="s">
        <v>561</v>
      </c>
      <c r="D1582" t="s">
        <v>321</v>
      </c>
    </row>
    <row r="1583" spans="1:4">
      <c r="A1583">
        <v>22760</v>
      </c>
      <c r="B1583" t="s">
        <v>2172</v>
      </c>
      <c r="C1583" t="s">
        <v>766</v>
      </c>
      <c r="D1583" t="s">
        <v>326</v>
      </c>
    </row>
    <row r="1584" spans="1:4">
      <c r="A1584">
        <v>60484</v>
      </c>
      <c r="B1584" t="s">
        <v>2173</v>
      </c>
      <c r="C1584" t="s">
        <v>485</v>
      </c>
      <c r="D1584" t="s">
        <v>288</v>
      </c>
    </row>
    <row r="1585" spans="1:4">
      <c r="A1585">
        <v>10141</v>
      </c>
      <c r="B1585" t="s">
        <v>2174</v>
      </c>
      <c r="C1585" t="s">
        <v>1390</v>
      </c>
      <c r="D1585" t="s">
        <v>293</v>
      </c>
    </row>
    <row r="1586" spans="1:4">
      <c r="A1586">
        <v>50925</v>
      </c>
      <c r="B1586" t="s">
        <v>2175</v>
      </c>
      <c r="C1586" t="s">
        <v>248</v>
      </c>
      <c r="D1586" t="s">
        <v>302</v>
      </c>
    </row>
    <row r="1587" spans="1:4">
      <c r="A1587">
        <v>33388</v>
      </c>
      <c r="B1587" t="s">
        <v>2176</v>
      </c>
      <c r="C1587" t="s">
        <v>538</v>
      </c>
      <c r="D1587" t="s">
        <v>539</v>
      </c>
    </row>
    <row r="1588" spans="1:4">
      <c r="A1588">
        <v>33387</v>
      </c>
      <c r="B1588" t="s">
        <v>2177</v>
      </c>
      <c r="C1588" t="s">
        <v>1140</v>
      </c>
      <c r="D1588" t="s">
        <v>256</v>
      </c>
    </row>
    <row r="1589" spans="1:4">
      <c r="A1589">
        <v>30199</v>
      </c>
      <c r="B1589" t="s">
        <v>2178</v>
      </c>
      <c r="C1589" t="s">
        <v>498</v>
      </c>
      <c r="D1589" t="s">
        <v>262</v>
      </c>
    </row>
    <row r="1590" spans="1:4">
      <c r="A1590">
        <v>52753</v>
      </c>
      <c r="B1590" t="s">
        <v>2179</v>
      </c>
      <c r="C1590" t="s">
        <v>374</v>
      </c>
      <c r="D1590" t="s">
        <v>306</v>
      </c>
    </row>
    <row r="1591" spans="1:4">
      <c r="A1591">
        <v>33389</v>
      </c>
      <c r="B1591" t="s">
        <v>2180</v>
      </c>
      <c r="C1591" t="s">
        <v>518</v>
      </c>
      <c r="D1591" t="s">
        <v>256</v>
      </c>
    </row>
    <row r="1592" spans="1:4">
      <c r="A1592">
        <v>30200</v>
      </c>
      <c r="B1592" t="s">
        <v>2181</v>
      </c>
      <c r="C1592" t="s">
        <v>900</v>
      </c>
      <c r="D1592" t="s">
        <v>262</v>
      </c>
    </row>
    <row r="1593" spans="1:4">
      <c r="A1593">
        <v>47346</v>
      </c>
      <c r="B1593" t="s">
        <v>2182</v>
      </c>
      <c r="C1593" t="s">
        <v>1189</v>
      </c>
      <c r="D1593" t="s">
        <v>393</v>
      </c>
    </row>
    <row r="1594" spans="1:4">
      <c r="A1594">
        <v>70079</v>
      </c>
      <c r="B1594" t="s">
        <v>2183</v>
      </c>
      <c r="C1594" t="s">
        <v>760</v>
      </c>
      <c r="D1594" t="s">
        <v>288</v>
      </c>
    </row>
    <row r="1595" spans="1:4">
      <c r="A1595">
        <v>50927</v>
      </c>
      <c r="B1595" t="s">
        <v>2184</v>
      </c>
      <c r="C1595" t="s">
        <v>248</v>
      </c>
      <c r="D1595" t="s">
        <v>248</v>
      </c>
    </row>
    <row r="1596" spans="1:4">
      <c r="A1596">
        <v>30201</v>
      </c>
      <c r="B1596" t="s">
        <v>2185</v>
      </c>
      <c r="C1596" t="s">
        <v>282</v>
      </c>
      <c r="D1596" t="s">
        <v>283</v>
      </c>
    </row>
    <row r="1597" spans="1:4">
      <c r="A1597">
        <v>11367</v>
      </c>
      <c r="B1597" t="s">
        <v>2186</v>
      </c>
      <c r="C1597" t="s">
        <v>440</v>
      </c>
      <c r="D1597" t="s">
        <v>349</v>
      </c>
    </row>
    <row r="1598" spans="1:4">
      <c r="A1598">
        <v>20585</v>
      </c>
      <c r="B1598" t="s">
        <v>2187</v>
      </c>
      <c r="C1598" t="s">
        <v>463</v>
      </c>
      <c r="D1598" t="s">
        <v>267</v>
      </c>
    </row>
    <row r="1599" spans="1:4">
      <c r="A1599">
        <v>10142</v>
      </c>
      <c r="B1599" t="s">
        <v>2188</v>
      </c>
      <c r="C1599" t="s">
        <v>1101</v>
      </c>
      <c r="D1599" t="s">
        <v>293</v>
      </c>
    </row>
    <row r="1600" spans="1:4">
      <c r="A1600">
        <v>30202</v>
      </c>
      <c r="B1600" t="s">
        <v>2189</v>
      </c>
      <c r="C1600" t="s">
        <v>417</v>
      </c>
      <c r="D1600" t="s">
        <v>382</v>
      </c>
    </row>
    <row r="1601" spans="1:4">
      <c r="A1601">
        <v>40185</v>
      </c>
      <c r="B1601" t="s">
        <v>2190</v>
      </c>
      <c r="C1601" t="s">
        <v>297</v>
      </c>
      <c r="D1601" t="s">
        <v>272</v>
      </c>
    </row>
    <row r="1602" spans="1:4">
      <c r="A1602">
        <v>24030</v>
      </c>
      <c r="B1602" t="s">
        <v>2191</v>
      </c>
      <c r="C1602" t="s">
        <v>618</v>
      </c>
      <c r="D1602" t="s">
        <v>267</v>
      </c>
    </row>
    <row r="1603" spans="1:4">
      <c r="A1603">
        <v>70080</v>
      </c>
      <c r="B1603" t="s">
        <v>2192</v>
      </c>
      <c r="C1603" t="s">
        <v>760</v>
      </c>
      <c r="D1603" t="s">
        <v>288</v>
      </c>
    </row>
    <row r="1604" spans="1:4">
      <c r="A1604">
        <v>41039</v>
      </c>
      <c r="B1604" t="s">
        <v>2193</v>
      </c>
      <c r="C1604" t="s">
        <v>1085</v>
      </c>
      <c r="D1604" t="s">
        <v>393</v>
      </c>
    </row>
    <row r="1605" spans="1:4">
      <c r="A1605">
        <v>20057</v>
      </c>
      <c r="B1605" t="s">
        <v>2194</v>
      </c>
      <c r="C1605" t="s">
        <v>766</v>
      </c>
      <c r="D1605" t="s">
        <v>326</v>
      </c>
    </row>
    <row r="1606" spans="1:4">
      <c r="A1606">
        <v>22890</v>
      </c>
      <c r="B1606" t="s">
        <v>2195</v>
      </c>
      <c r="C1606" t="s">
        <v>2196</v>
      </c>
      <c r="D1606" t="s">
        <v>349</v>
      </c>
    </row>
    <row r="1607" spans="1:4">
      <c r="A1607">
        <v>22609</v>
      </c>
      <c r="B1607" t="s">
        <v>2197</v>
      </c>
      <c r="C1607" t="s">
        <v>2198</v>
      </c>
      <c r="D1607" t="s">
        <v>326</v>
      </c>
    </row>
    <row r="1608" spans="1:4">
      <c r="A1608">
        <v>60063</v>
      </c>
      <c r="B1608" t="s">
        <v>2199</v>
      </c>
      <c r="C1608" t="s">
        <v>465</v>
      </c>
      <c r="D1608" t="s">
        <v>432</v>
      </c>
    </row>
    <row r="1609" spans="1:4">
      <c r="A1609">
        <v>71391</v>
      </c>
      <c r="B1609" t="s">
        <v>2200</v>
      </c>
      <c r="C1609" t="s">
        <v>472</v>
      </c>
      <c r="D1609" t="s">
        <v>288</v>
      </c>
    </row>
    <row r="1610" spans="1:4">
      <c r="A1610">
        <v>53643</v>
      </c>
      <c r="B1610" t="s">
        <v>2201</v>
      </c>
      <c r="C1610" t="s">
        <v>456</v>
      </c>
      <c r="D1610" t="s">
        <v>306</v>
      </c>
    </row>
    <row r="1611" spans="1:4">
      <c r="A1611">
        <v>54031</v>
      </c>
      <c r="B1611" t="s">
        <v>2202</v>
      </c>
      <c r="C1611" t="s">
        <v>923</v>
      </c>
      <c r="D1611" t="s">
        <v>306</v>
      </c>
    </row>
    <row r="1612" spans="1:4">
      <c r="A1612">
        <v>60064</v>
      </c>
      <c r="B1612" t="s">
        <v>2203</v>
      </c>
      <c r="C1612" t="s">
        <v>564</v>
      </c>
      <c r="D1612" t="s">
        <v>432</v>
      </c>
    </row>
    <row r="1613" spans="1:4">
      <c r="A1613">
        <v>70083</v>
      </c>
      <c r="B1613" t="s">
        <v>2204</v>
      </c>
      <c r="C1613" t="s">
        <v>396</v>
      </c>
      <c r="D1613" t="s">
        <v>288</v>
      </c>
    </row>
    <row r="1614" spans="1:4">
      <c r="A1614">
        <v>22267</v>
      </c>
      <c r="B1614" t="s">
        <v>2205</v>
      </c>
      <c r="C1614" t="s">
        <v>348</v>
      </c>
      <c r="D1614" t="s">
        <v>349</v>
      </c>
    </row>
    <row r="1615" spans="1:4">
      <c r="A1615">
        <v>47155</v>
      </c>
      <c r="B1615" t="s">
        <v>2206</v>
      </c>
      <c r="C1615" t="s">
        <v>297</v>
      </c>
      <c r="D1615" t="s">
        <v>272</v>
      </c>
    </row>
    <row r="1616" spans="1:4">
      <c r="A1616">
        <v>50928</v>
      </c>
      <c r="B1616" t="s">
        <v>2207</v>
      </c>
      <c r="C1616" t="s">
        <v>301</v>
      </c>
      <c r="D1616" t="s">
        <v>302</v>
      </c>
    </row>
    <row r="1617" spans="1:4">
      <c r="A1617">
        <v>80029</v>
      </c>
      <c r="B1617" t="s">
        <v>2208</v>
      </c>
      <c r="C1617" t="s">
        <v>461</v>
      </c>
      <c r="D1617" t="s">
        <v>349</v>
      </c>
    </row>
    <row r="1618" spans="1:4">
      <c r="A1618">
        <v>50929</v>
      </c>
      <c r="B1618" t="s">
        <v>2209</v>
      </c>
      <c r="C1618" t="s">
        <v>374</v>
      </c>
      <c r="D1618" t="s">
        <v>306</v>
      </c>
    </row>
    <row r="1619" spans="1:4">
      <c r="A1619">
        <v>11287</v>
      </c>
      <c r="B1619" t="s">
        <v>2210</v>
      </c>
      <c r="C1619" t="s">
        <v>716</v>
      </c>
      <c r="D1619" t="s">
        <v>293</v>
      </c>
    </row>
    <row r="1620" spans="1:4">
      <c r="A1620">
        <v>60065</v>
      </c>
      <c r="B1620" t="s">
        <v>2211</v>
      </c>
      <c r="C1620" t="s">
        <v>465</v>
      </c>
      <c r="D1620" t="s">
        <v>432</v>
      </c>
    </row>
    <row r="1621" spans="1:4">
      <c r="A1621">
        <v>41038</v>
      </c>
      <c r="B1621" t="s">
        <v>2212</v>
      </c>
      <c r="C1621" t="s">
        <v>414</v>
      </c>
      <c r="D1621" t="s">
        <v>382</v>
      </c>
    </row>
    <row r="1622" spans="1:4">
      <c r="A1622">
        <v>30203</v>
      </c>
      <c r="B1622" t="s">
        <v>2213</v>
      </c>
      <c r="C1622" t="s">
        <v>282</v>
      </c>
      <c r="D1622" t="s">
        <v>283</v>
      </c>
    </row>
    <row r="1623" spans="1:4">
      <c r="A1623">
        <v>30204</v>
      </c>
      <c r="B1623" t="s">
        <v>2214</v>
      </c>
      <c r="C1623" t="s">
        <v>558</v>
      </c>
      <c r="D1623" t="s">
        <v>321</v>
      </c>
    </row>
    <row r="1624" spans="1:4">
      <c r="A1624">
        <v>53190</v>
      </c>
      <c r="B1624" t="s">
        <v>2215</v>
      </c>
      <c r="C1624" t="s">
        <v>248</v>
      </c>
      <c r="D1624" t="s">
        <v>248</v>
      </c>
    </row>
    <row r="1625" spans="1:4">
      <c r="A1625">
        <v>70084</v>
      </c>
      <c r="B1625" t="s">
        <v>2216</v>
      </c>
      <c r="C1625" t="s">
        <v>760</v>
      </c>
      <c r="D1625" t="s">
        <v>288</v>
      </c>
    </row>
    <row r="1626" spans="1:4">
      <c r="A1626">
        <v>24016</v>
      </c>
      <c r="B1626" t="s">
        <v>2217</v>
      </c>
      <c r="C1626" t="s">
        <v>1112</v>
      </c>
      <c r="D1626" t="s">
        <v>326</v>
      </c>
    </row>
    <row r="1627" spans="1:4">
      <c r="A1627">
        <v>20151</v>
      </c>
      <c r="B1627" t="s">
        <v>2218</v>
      </c>
      <c r="C1627" t="s">
        <v>506</v>
      </c>
      <c r="D1627" t="s">
        <v>277</v>
      </c>
    </row>
    <row r="1628" spans="1:4">
      <c r="A1628">
        <v>35917</v>
      </c>
      <c r="B1628" t="s">
        <v>2219</v>
      </c>
      <c r="C1628" t="s">
        <v>876</v>
      </c>
      <c r="D1628" t="s">
        <v>321</v>
      </c>
    </row>
    <row r="1629" spans="1:4">
      <c r="A1629">
        <v>11390</v>
      </c>
      <c r="B1629" t="s">
        <v>2220</v>
      </c>
      <c r="C1629" t="s">
        <v>719</v>
      </c>
      <c r="D1629" t="s">
        <v>293</v>
      </c>
    </row>
    <row r="1630" spans="1:4">
      <c r="A1630">
        <v>20692</v>
      </c>
      <c r="B1630" t="s">
        <v>2221</v>
      </c>
      <c r="C1630" t="s">
        <v>789</v>
      </c>
      <c r="D1630" t="s">
        <v>326</v>
      </c>
    </row>
    <row r="1631" spans="1:4">
      <c r="A1631">
        <v>41037</v>
      </c>
      <c r="B1631" t="s">
        <v>2222</v>
      </c>
      <c r="C1631" t="s">
        <v>434</v>
      </c>
      <c r="D1631" t="s">
        <v>272</v>
      </c>
    </row>
    <row r="1632" spans="1:4">
      <c r="A1632">
        <v>36098</v>
      </c>
      <c r="B1632" t="s">
        <v>2223</v>
      </c>
      <c r="C1632" t="s">
        <v>538</v>
      </c>
      <c r="D1632" t="s">
        <v>539</v>
      </c>
    </row>
    <row r="1633" spans="1:4">
      <c r="A1633">
        <v>10143</v>
      </c>
      <c r="B1633" t="s">
        <v>2224</v>
      </c>
      <c r="C1633" t="s">
        <v>716</v>
      </c>
      <c r="D1633" t="s">
        <v>293</v>
      </c>
    </row>
    <row r="1634" spans="1:4">
      <c r="A1634">
        <v>24036</v>
      </c>
      <c r="B1634" t="s">
        <v>2225</v>
      </c>
      <c r="C1634" t="s">
        <v>766</v>
      </c>
      <c r="D1634" t="s">
        <v>326</v>
      </c>
    </row>
    <row r="1635" spans="1:4">
      <c r="A1635">
        <v>50931</v>
      </c>
      <c r="B1635" t="s">
        <v>2226</v>
      </c>
      <c r="C1635" t="s">
        <v>248</v>
      </c>
      <c r="D1635" t="s">
        <v>248</v>
      </c>
    </row>
    <row r="1636" spans="1:4">
      <c r="A1636">
        <v>60456</v>
      </c>
      <c r="B1636" t="s">
        <v>2227</v>
      </c>
      <c r="C1636" t="s">
        <v>431</v>
      </c>
      <c r="D1636" t="s">
        <v>432</v>
      </c>
    </row>
    <row r="1637" spans="1:4">
      <c r="A1637">
        <v>60066</v>
      </c>
      <c r="B1637" t="s">
        <v>2228</v>
      </c>
      <c r="C1637" t="s">
        <v>564</v>
      </c>
      <c r="D1637" t="s">
        <v>432</v>
      </c>
    </row>
    <row r="1638" spans="1:4">
      <c r="A1638">
        <v>33390</v>
      </c>
      <c r="B1638" t="s">
        <v>2229</v>
      </c>
      <c r="C1638" t="s">
        <v>389</v>
      </c>
      <c r="D1638" t="s">
        <v>256</v>
      </c>
    </row>
    <row r="1639" spans="1:4">
      <c r="A1639">
        <v>30205</v>
      </c>
      <c r="B1639" t="s">
        <v>2230</v>
      </c>
      <c r="C1639" t="s">
        <v>614</v>
      </c>
      <c r="D1639" t="s">
        <v>321</v>
      </c>
    </row>
    <row r="1640" spans="1:4">
      <c r="A1640">
        <v>21010</v>
      </c>
      <c r="B1640" t="s">
        <v>2231</v>
      </c>
      <c r="C1640" t="s">
        <v>618</v>
      </c>
      <c r="D1640" t="s">
        <v>267</v>
      </c>
    </row>
    <row r="1641" spans="1:4">
      <c r="A1641">
        <v>33391</v>
      </c>
      <c r="B1641" t="s">
        <v>2232</v>
      </c>
      <c r="C1641" t="s">
        <v>513</v>
      </c>
      <c r="D1641" t="s">
        <v>256</v>
      </c>
    </row>
    <row r="1642" spans="1:4">
      <c r="A1642">
        <v>47333</v>
      </c>
      <c r="B1642" t="s">
        <v>2233</v>
      </c>
      <c r="C1642" t="s">
        <v>434</v>
      </c>
      <c r="D1642" t="s">
        <v>272</v>
      </c>
    </row>
    <row r="1643" spans="1:4">
      <c r="A1643">
        <v>24015</v>
      </c>
      <c r="B1643" t="s">
        <v>2234</v>
      </c>
      <c r="C1643" t="s">
        <v>1112</v>
      </c>
      <c r="D1643" t="s">
        <v>326</v>
      </c>
    </row>
    <row r="1644" spans="1:4">
      <c r="A1644">
        <v>34696</v>
      </c>
      <c r="B1644" t="s">
        <v>2235</v>
      </c>
      <c r="C1644" t="s">
        <v>1140</v>
      </c>
      <c r="D1644" t="s">
        <v>256</v>
      </c>
    </row>
    <row r="1645" spans="1:4">
      <c r="A1645">
        <v>22268</v>
      </c>
      <c r="B1645" t="s">
        <v>2236</v>
      </c>
      <c r="C1645" t="s">
        <v>652</v>
      </c>
      <c r="D1645" t="s">
        <v>349</v>
      </c>
    </row>
    <row r="1646" spans="1:4">
      <c r="A1646">
        <v>50932</v>
      </c>
      <c r="B1646" t="s">
        <v>2237</v>
      </c>
      <c r="C1646" t="s">
        <v>306</v>
      </c>
      <c r="D1646" t="s">
        <v>306</v>
      </c>
    </row>
    <row r="1647" spans="1:4">
      <c r="A1647">
        <v>53283</v>
      </c>
      <c r="B1647" t="s">
        <v>2238</v>
      </c>
      <c r="C1647" t="s">
        <v>248</v>
      </c>
      <c r="D1647" t="s">
        <v>248</v>
      </c>
    </row>
    <row r="1648" spans="1:4">
      <c r="A1648">
        <v>70086</v>
      </c>
      <c r="B1648" t="s">
        <v>2239</v>
      </c>
      <c r="C1648" t="s">
        <v>472</v>
      </c>
      <c r="D1648" t="s">
        <v>288</v>
      </c>
    </row>
    <row r="1649" spans="1:4">
      <c r="A1649">
        <v>50933</v>
      </c>
      <c r="B1649" t="s">
        <v>2240</v>
      </c>
      <c r="C1649" t="s">
        <v>374</v>
      </c>
      <c r="D1649" t="s">
        <v>306</v>
      </c>
    </row>
    <row r="1650" spans="1:4">
      <c r="A1650">
        <v>41036</v>
      </c>
      <c r="B1650" t="s">
        <v>2241</v>
      </c>
      <c r="C1650" t="s">
        <v>1166</v>
      </c>
      <c r="D1650" t="s">
        <v>382</v>
      </c>
    </row>
    <row r="1651" spans="1:4">
      <c r="A1651">
        <v>33392</v>
      </c>
      <c r="B1651" t="s">
        <v>2242</v>
      </c>
      <c r="C1651" t="s">
        <v>538</v>
      </c>
      <c r="D1651" t="s">
        <v>539</v>
      </c>
    </row>
    <row r="1652" spans="1:4">
      <c r="A1652">
        <v>70087</v>
      </c>
      <c r="B1652" t="s">
        <v>2243</v>
      </c>
      <c r="C1652" t="s">
        <v>396</v>
      </c>
      <c r="D1652" t="s">
        <v>288</v>
      </c>
    </row>
    <row r="1653" spans="1:4">
      <c r="A1653">
        <v>52902</v>
      </c>
      <c r="B1653" t="s">
        <v>2244</v>
      </c>
      <c r="C1653" t="s">
        <v>306</v>
      </c>
      <c r="D1653" t="s">
        <v>306</v>
      </c>
    </row>
    <row r="1654" spans="1:4">
      <c r="A1654">
        <v>53347</v>
      </c>
      <c r="B1654" t="s">
        <v>2245</v>
      </c>
      <c r="C1654" t="s">
        <v>354</v>
      </c>
      <c r="D1654" t="s">
        <v>306</v>
      </c>
    </row>
    <row r="1655" spans="1:4">
      <c r="A1655">
        <v>41219</v>
      </c>
      <c r="B1655" t="s">
        <v>2246</v>
      </c>
      <c r="C1655" t="s">
        <v>1786</v>
      </c>
      <c r="D1655" t="s">
        <v>326</v>
      </c>
    </row>
    <row r="1656" spans="1:4">
      <c r="A1656">
        <v>30206</v>
      </c>
      <c r="B1656" t="s">
        <v>2247</v>
      </c>
      <c r="C1656" t="s">
        <v>333</v>
      </c>
      <c r="D1656" t="s">
        <v>256</v>
      </c>
    </row>
    <row r="1657" spans="1:4">
      <c r="A1657">
        <v>71480</v>
      </c>
      <c r="B1657" t="s">
        <v>2248</v>
      </c>
      <c r="C1657" t="s">
        <v>1961</v>
      </c>
      <c r="D1657" t="s">
        <v>288</v>
      </c>
    </row>
    <row r="1658" spans="1:4">
      <c r="A1658">
        <v>50934</v>
      </c>
      <c r="B1658" t="s">
        <v>2249</v>
      </c>
      <c r="C1658" t="s">
        <v>524</v>
      </c>
      <c r="D1658" t="s">
        <v>306</v>
      </c>
    </row>
    <row r="1659" spans="1:4">
      <c r="A1659">
        <v>52741</v>
      </c>
      <c r="B1659" t="s">
        <v>2250</v>
      </c>
      <c r="C1659" t="s">
        <v>524</v>
      </c>
      <c r="D1659" t="s">
        <v>306</v>
      </c>
    </row>
    <row r="1660" spans="1:4">
      <c r="A1660">
        <v>30207</v>
      </c>
      <c r="B1660" t="s">
        <v>2251</v>
      </c>
      <c r="C1660" t="s">
        <v>417</v>
      </c>
      <c r="D1660" t="s">
        <v>382</v>
      </c>
    </row>
    <row r="1661" spans="1:4">
      <c r="A1661">
        <v>50935</v>
      </c>
      <c r="B1661" t="s">
        <v>2252</v>
      </c>
      <c r="C1661" t="s">
        <v>248</v>
      </c>
      <c r="D1661" t="s">
        <v>248</v>
      </c>
    </row>
    <row r="1662" spans="1:4">
      <c r="A1662">
        <v>33393</v>
      </c>
      <c r="B1662" t="s">
        <v>2253</v>
      </c>
      <c r="C1662" t="s">
        <v>1285</v>
      </c>
      <c r="D1662" t="s">
        <v>321</v>
      </c>
    </row>
    <row r="1663" spans="1:4">
      <c r="A1663">
        <v>30208</v>
      </c>
      <c r="B1663" t="s">
        <v>2254</v>
      </c>
      <c r="C1663" t="s">
        <v>333</v>
      </c>
      <c r="D1663" t="s">
        <v>283</v>
      </c>
    </row>
    <row r="1664" spans="1:4">
      <c r="A1664">
        <v>30209</v>
      </c>
      <c r="B1664" t="s">
        <v>2255</v>
      </c>
      <c r="C1664" t="s">
        <v>333</v>
      </c>
      <c r="D1664" t="s">
        <v>256</v>
      </c>
    </row>
    <row r="1665" spans="1:4">
      <c r="A1665">
        <v>50936</v>
      </c>
      <c r="B1665" t="s">
        <v>2256</v>
      </c>
      <c r="C1665" t="s">
        <v>306</v>
      </c>
      <c r="D1665" t="s">
        <v>306</v>
      </c>
    </row>
    <row r="1666" spans="1:4">
      <c r="A1666">
        <v>20659</v>
      </c>
      <c r="B1666" t="s">
        <v>2257</v>
      </c>
      <c r="C1666" t="s">
        <v>276</v>
      </c>
      <c r="D1666" t="s">
        <v>277</v>
      </c>
    </row>
    <row r="1667" spans="1:4">
      <c r="A1667">
        <v>60067</v>
      </c>
      <c r="B1667" t="s">
        <v>2258</v>
      </c>
      <c r="C1667" t="s">
        <v>465</v>
      </c>
      <c r="D1667" t="s">
        <v>432</v>
      </c>
    </row>
    <row r="1668" spans="1:4">
      <c r="A1668">
        <v>50937</v>
      </c>
      <c r="B1668" t="s">
        <v>2259</v>
      </c>
      <c r="C1668" t="s">
        <v>248</v>
      </c>
      <c r="D1668" t="s">
        <v>248</v>
      </c>
    </row>
    <row r="1669" spans="1:4">
      <c r="A1669">
        <v>22030</v>
      </c>
      <c r="B1669" t="s">
        <v>2260</v>
      </c>
      <c r="C1669" t="s">
        <v>843</v>
      </c>
      <c r="D1669" t="s">
        <v>267</v>
      </c>
    </row>
    <row r="1670" spans="1:4">
      <c r="A1670">
        <v>50938</v>
      </c>
      <c r="B1670" t="s">
        <v>2261</v>
      </c>
      <c r="C1670" t="s">
        <v>337</v>
      </c>
      <c r="D1670" t="s">
        <v>338</v>
      </c>
    </row>
    <row r="1671" spans="1:4">
      <c r="A1671">
        <v>53301</v>
      </c>
      <c r="B1671" t="s">
        <v>2262</v>
      </c>
      <c r="C1671" t="s">
        <v>2263</v>
      </c>
      <c r="D1671" t="s">
        <v>306</v>
      </c>
    </row>
    <row r="1672" spans="1:4">
      <c r="A1672">
        <v>60577</v>
      </c>
      <c r="B1672" t="s">
        <v>2264</v>
      </c>
      <c r="C1672" t="s">
        <v>2097</v>
      </c>
      <c r="D1672" t="s">
        <v>432</v>
      </c>
    </row>
    <row r="1673" spans="1:4">
      <c r="A1673">
        <v>50939</v>
      </c>
      <c r="B1673" t="s">
        <v>2265</v>
      </c>
      <c r="C1673" t="s">
        <v>301</v>
      </c>
      <c r="D1673" t="s">
        <v>338</v>
      </c>
    </row>
    <row r="1674" spans="1:4">
      <c r="A1674">
        <v>60068</v>
      </c>
      <c r="B1674" t="s">
        <v>2266</v>
      </c>
      <c r="C1674" t="s">
        <v>564</v>
      </c>
      <c r="D1674" t="s">
        <v>432</v>
      </c>
    </row>
    <row r="1675" spans="1:4">
      <c r="A1675">
        <v>30210</v>
      </c>
      <c r="B1675" t="s">
        <v>2267</v>
      </c>
      <c r="C1675" t="s">
        <v>381</v>
      </c>
      <c r="D1675" t="s">
        <v>382</v>
      </c>
    </row>
    <row r="1676" spans="1:4">
      <c r="A1676">
        <v>22269</v>
      </c>
      <c r="B1676" t="s">
        <v>2268</v>
      </c>
      <c r="C1676" t="s">
        <v>425</v>
      </c>
      <c r="D1676" t="s">
        <v>349</v>
      </c>
    </row>
    <row r="1677" spans="1:4">
      <c r="A1677">
        <v>22747</v>
      </c>
      <c r="B1677" t="s">
        <v>2269</v>
      </c>
      <c r="C1677" t="s">
        <v>2270</v>
      </c>
      <c r="D1677" t="s">
        <v>326</v>
      </c>
    </row>
    <row r="1678" spans="1:4">
      <c r="A1678">
        <v>53678</v>
      </c>
      <c r="B1678" t="s">
        <v>2271</v>
      </c>
      <c r="C1678" t="s">
        <v>764</v>
      </c>
      <c r="D1678" t="s">
        <v>248</v>
      </c>
    </row>
    <row r="1679" spans="1:4">
      <c r="A1679">
        <v>50940</v>
      </c>
      <c r="B1679" t="s">
        <v>2272</v>
      </c>
      <c r="C1679" t="s">
        <v>301</v>
      </c>
      <c r="D1679" t="s">
        <v>302</v>
      </c>
    </row>
    <row r="1680" spans="1:4">
      <c r="A1680">
        <v>33995</v>
      </c>
      <c r="B1680" t="s">
        <v>2273</v>
      </c>
      <c r="C1680" t="s">
        <v>515</v>
      </c>
      <c r="D1680" t="s">
        <v>321</v>
      </c>
    </row>
    <row r="1681" spans="1:4">
      <c r="A1681">
        <v>33397</v>
      </c>
      <c r="B1681" t="s">
        <v>2274</v>
      </c>
      <c r="C1681" t="s">
        <v>659</v>
      </c>
      <c r="D1681" t="s">
        <v>378</v>
      </c>
    </row>
    <row r="1682" spans="1:4">
      <c r="A1682">
        <v>22140</v>
      </c>
      <c r="B1682" t="s">
        <v>2275</v>
      </c>
      <c r="C1682" t="s">
        <v>276</v>
      </c>
      <c r="D1682" t="s">
        <v>277</v>
      </c>
    </row>
    <row r="1683" spans="1:4">
      <c r="A1683">
        <v>53486</v>
      </c>
      <c r="B1683" t="s">
        <v>2276</v>
      </c>
      <c r="C1683" t="s">
        <v>354</v>
      </c>
      <c r="D1683" t="s">
        <v>306</v>
      </c>
    </row>
    <row r="1684" spans="1:4">
      <c r="A1684">
        <v>50942</v>
      </c>
      <c r="B1684" t="s">
        <v>2277</v>
      </c>
      <c r="C1684" t="s">
        <v>306</v>
      </c>
      <c r="D1684" t="s">
        <v>306</v>
      </c>
    </row>
    <row r="1685" spans="1:4">
      <c r="A1685">
        <v>50943</v>
      </c>
      <c r="B1685" t="s">
        <v>2278</v>
      </c>
      <c r="C1685" t="s">
        <v>248</v>
      </c>
      <c r="D1685" t="s">
        <v>248</v>
      </c>
    </row>
    <row r="1686" spans="1:4">
      <c r="A1686">
        <v>10144</v>
      </c>
      <c r="B1686" t="s">
        <v>2279</v>
      </c>
      <c r="C1686" t="s">
        <v>556</v>
      </c>
      <c r="D1686" t="s">
        <v>293</v>
      </c>
    </row>
    <row r="1687" spans="1:4">
      <c r="A1687">
        <v>11227</v>
      </c>
      <c r="B1687" t="s">
        <v>2280</v>
      </c>
      <c r="C1687" t="s">
        <v>556</v>
      </c>
      <c r="D1687" t="s">
        <v>293</v>
      </c>
    </row>
    <row r="1688" spans="1:4">
      <c r="A1688">
        <v>50944</v>
      </c>
      <c r="B1688" t="s">
        <v>2281</v>
      </c>
      <c r="C1688" t="s">
        <v>301</v>
      </c>
      <c r="D1688" t="s">
        <v>302</v>
      </c>
    </row>
    <row r="1689" spans="1:4">
      <c r="A1689">
        <v>22050</v>
      </c>
      <c r="B1689" t="s">
        <v>2282</v>
      </c>
      <c r="C1689" t="s">
        <v>276</v>
      </c>
      <c r="D1689" t="s">
        <v>277</v>
      </c>
    </row>
    <row r="1690" spans="1:4">
      <c r="A1690">
        <v>50945</v>
      </c>
      <c r="B1690" t="s">
        <v>2283</v>
      </c>
      <c r="C1690" t="s">
        <v>301</v>
      </c>
      <c r="D1690" t="s">
        <v>302</v>
      </c>
    </row>
    <row r="1691" spans="1:4">
      <c r="A1691">
        <v>33398</v>
      </c>
      <c r="B1691" t="s">
        <v>2284</v>
      </c>
      <c r="C1691" t="s">
        <v>876</v>
      </c>
      <c r="D1691" t="s">
        <v>321</v>
      </c>
    </row>
    <row r="1692" spans="1:4">
      <c r="A1692">
        <v>33399</v>
      </c>
      <c r="B1692" t="s">
        <v>2285</v>
      </c>
      <c r="C1692" t="s">
        <v>659</v>
      </c>
      <c r="D1692" t="s">
        <v>378</v>
      </c>
    </row>
    <row r="1693" spans="1:4">
      <c r="A1693">
        <v>20431</v>
      </c>
      <c r="B1693" t="s">
        <v>2286</v>
      </c>
      <c r="C1693" t="s">
        <v>463</v>
      </c>
      <c r="D1693" t="s">
        <v>267</v>
      </c>
    </row>
    <row r="1694" spans="1:4">
      <c r="A1694">
        <v>50946</v>
      </c>
      <c r="B1694" t="s">
        <v>2287</v>
      </c>
      <c r="C1694" t="s">
        <v>337</v>
      </c>
      <c r="D1694" t="s">
        <v>338</v>
      </c>
    </row>
    <row r="1695" spans="1:4">
      <c r="A1695">
        <v>60310</v>
      </c>
      <c r="B1695" t="s">
        <v>2288</v>
      </c>
      <c r="C1695" t="s">
        <v>465</v>
      </c>
      <c r="D1695" t="s">
        <v>432</v>
      </c>
    </row>
    <row r="1696" spans="1:4">
      <c r="A1696">
        <v>41035</v>
      </c>
      <c r="B1696" t="s">
        <v>2289</v>
      </c>
      <c r="C1696" t="s">
        <v>454</v>
      </c>
      <c r="D1696" t="s">
        <v>272</v>
      </c>
    </row>
    <row r="1697" spans="1:4">
      <c r="A1697">
        <v>70090</v>
      </c>
      <c r="B1697" t="s">
        <v>2290</v>
      </c>
      <c r="C1697" t="s">
        <v>1181</v>
      </c>
      <c r="D1697" t="s">
        <v>288</v>
      </c>
    </row>
    <row r="1698" spans="1:4">
      <c r="A1698">
        <v>20137</v>
      </c>
      <c r="B1698" t="s">
        <v>2291</v>
      </c>
      <c r="C1698" t="s">
        <v>1451</v>
      </c>
      <c r="D1698" t="s">
        <v>277</v>
      </c>
    </row>
    <row r="1699" spans="1:4">
      <c r="A1699">
        <v>60069</v>
      </c>
      <c r="B1699" t="s">
        <v>2292</v>
      </c>
      <c r="C1699" t="s">
        <v>485</v>
      </c>
      <c r="D1699" t="s">
        <v>432</v>
      </c>
    </row>
    <row r="1700" spans="1:4">
      <c r="A1700">
        <v>33400</v>
      </c>
      <c r="B1700" t="s">
        <v>2293</v>
      </c>
      <c r="C1700" t="s">
        <v>444</v>
      </c>
      <c r="D1700" t="s">
        <v>256</v>
      </c>
    </row>
    <row r="1701" spans="1:4">
      <c r="A1701">
        <v>30211</v>
      </c>
      <c r="B1701" t="s">
        <v>2294</v>
      </c>
      <c r="C1701" t="s">
        <v>1437</v>
      </c>
      <c r="D1701" t="s">
        <v>262</v>
      </c>
    </row>
    <row r="1702" spans="1:4">
      <c r="A1702">
        <v>52857</v>
      </c>
      <c r="B1702" t="s">
        <v>2295</v>
      </c>
      <c r="C1702" t="s">
        <v>306</v>
      </c>
      <c r="D1702" t="s">
        <v>306</v>
      </c>
    </row>
    <row r="1703" spans="1:4">
      <c r="A1703">
        <v>35044</v>
      </c>
      <c r="B1703" t="s">
        <v>2296</v>
      </c>
      <c r="C1703" t="s">
        <v>849</v>
      </c>
      <c r="D1703" t="s">
        <v>850</v>
      </c>
    </row>
    <row r="1704" spans="1:4">
      <c r="A1704">
        <v>10145</v>
      </c>
      <c r="B1704" t="s">
        <v>2297</v>
      </c>
      <c r="C1704" t="s">
        <v>1748</v>
      </c>
      <c r="D1704" t="s">
        <v>293</v>
      </c>
    </row>
    <row r="1705" spans="1:4">
      <c r="A1705">
        <v>20372</v>
      </c>
      <c r="B1705" t="s">
        <v>2298</v>
      </c>
      <c r="C1705" t="s">
        <v>506</v>
      </c>
      <c r="D1705" t="s">
        <v>267</v>
      </c>
    </row>
    <row r="1706" spans="1:4">
      <c r="A1706">
        <v>50947</v>
      </c>
      <c r="B1706" t="s">
        <v>2299</v>
      </c>
      <c r="C1706" t="s">
        <v>306</v>
      </c>
      <c r="D1706" t="s">
        <v>306</v>
      </c>
    </row>
    <row r="1707" spans="1:4">
      <c r="A1707">
        <v>53652</v>
      </c>
      <c r="B1707" t="s">
        <v>2300</v>
      </c>
      <c r="C1707" t="s">
        <v>456</v>
      </c>
      <c r="D1707" t="s">
        <v>306</v>
      </c>
    </row>
    <row r="1708" spans="1:4">
      <c r="A1708">
        <v>11581</v>
      </c>
      <c r="B1708" t="s">
        <v>2301</v>
      </c>
      <c r="C1708" t="s">
        <v>624</v>
      </c>
      <c r="D1708" t="s">
        <v>349</v>
      </c>
    </row>
    <row r="1709" spans="1:4">
      <c r="A1709">
        <v>33401</v>
      </c>
      <c r="B1709" t="s">
        <v>2302</v>
      </c>
      <c r="C1709" t="s">
        <v>518</v>
      </c>
      <c r="D1709" t="s">
        <v>256</v>
      </c>
    </row>
    <row r="1710" spans="1:4">
      <c r="A1710">
        <v>50948</v>
      </c>
      <c r="B1710" t="s">
        <v>2303</v>
      </c>
      <c r="C1710" t="s">
        <v>248</v>
      </c>
      <c r="D1710" t="s">
        <v>302</v>
      </c>
    </row>
    <row r="1711" spans="1:4">
      <c r="A1711">
        <v>33402</v>
      </c>
      <c r="B1711" t="s">
        <v>2304</v>
      </c>
      <c r="C1711" t="s">
        <v>320</v>
      </c>
      <c r="D1711" t="s">
        <v>321</v>
      </c>
    </row>
    <row r="1712" spans="1:4">
      <c r="A1712">
        <v>10146</v>
      </c>
      <c r="B1712" t="s">
        <v>2305</v>
      </c>
      <c r="C1712" t="s">
        <v>547</v>
      </c>
      <c r="D1712" t="s">
        <v>293</v>
      </c>
    </row>
    <row r="1713" spans="1:4">
      <c r="A1713">
        <v>60070</v>
      </c>
      <c r="B1713" t="s">
        <v>2306</v>
      </c>
      <c r="C1713" t="s">
        <v>485</v>
      </c>
      <c r="D1713" t="s">
        <v>432</v>
      </c>
    </row>
    <row r="1714" spans="1:4">
      <c r="A1714">
        <v>33403</v>
      </c>
      <c r="B1714" t="s">
        <v>2307</v>
      </c>
      <c r="C1714" t="s">
        <v>2308</v>
      </c>
      <c r="D1714" t="s">
        <v>256</v>
      </c>
    </row>
    <row r="1715" spans="1:4">
      <c r="A1715">
        <v>50949</v>
      </c>
      <c r="B1715" t="s">
        <v>2309</v>
      </c>
      <c r="C1715" t="s">
        <v>524</v>
      </c>
      <c r="D1715" t="s">
        <v>288</v>
      </c>
    </row>
    <row r="1716" spans="1:4">
      <c r="A1716">
        <v>20159</v>
      </c>
      <c r="B1716" t="s">
        <v>2310</v>
      </c>
      <c r="C1716" t="s">
        <v>506</v>
      </c>
      <c r="D1716" t="s">
        <v>277</v>
      </c>
    </row>
    <row r="1717" spans="1:4">
      <c r="A1717">
        <v>70855</v>
      </c>
      <c r="B1717" t="s">
        <v>2311</v>
      </c>
      <c r="C1717" t="s">
        <v>1181</v>
      </c>
      <c r="D1717" t="s">
        <v>288</v>
      </c>
    </row>
    <row r="1718" spans="1:4">
      <c r="A1718">
        <v>10147</v>
      </c>
      <c r="B1718" t="s">
        <v>2312</v>
      </c>
      <c r="C1718" t="s">
        <v>2313</v>
      </c>
      <c r="D1718" t="s">
        <v>293</v>
      </c>
    </row>
    <row r="1719" spans="1:4">
      <c r="A1719">
        <v>41034</v>
      </c>
      <c r="B1719" t="s">
        <v>2314</v>
      </c>
      <c r="C1719" t="s">
        <v>454</v>
      </c>
      <c r="D1719" t="s">
        <v>272</v>
      </c>
    </row>
    <row r="1720" spans="1:4">
      <c r="A1720">
        <v>52809</v>
      </c>
      <c r="B1720" t="s">
        <v>2315</v>
      </c>
      <c r="C1720" t="s">
        <v>306</v>
      </c>
      <c r="D1720" t="s">
        <v>306</v>
      </c>
    </row>
    <row r="1721" spans="1:4">
      <c r="A1721">
        <v>53226</v>
      </c>
      <c r="B1721" t="s">
        <v>2316</v>
      </c>
      <c r="C1721" t="s">
        <v>354</v>
      </c>
      <c r="D1721" t="s">
        <v>306</v>
      </c>
    </row>
    <row r="1722" spans="1:4">
      <c r="A1722">
        <v>20459</v>
      </c>
      <c r="B1722" t="s">
        <v>2317</v>
      </c>
      <c r="C1722" t="s">
        <v>463</v>
      </c>
      <c r="D1722" t="s">
        <v>267</v>
      </c>
    </row>
    <row r="1723" spans="1:4">
      <c r="A1723">
        <v>50950</v>
      </c>
      <c r="B1723" t="s">
        <v>2318</v>
      </c>
      <c r="C1723" t="s">
        <v>374</v>
      </c>
      <c r="D1723" t="s">
        <v>306</v>
      </c>
    </row>
    <row r="1724" spans="1:4">
      <c r="A1724">
        <v>30212</v>
      </c>
      <c r="B1724" t="s">
        <v>2319</v>
      </c>
      <c r="C1724" t="s">
        <v>261</v>
      </c>
      <c r="D1724" t="s">
        <v>262</v>
      </c>
    </row>
    <row r="1725" spans="1:4">
      <c r="A1725">
        <v>30213</v>
      </c>
      <c r="B1725" t="s">
        <v>2320</v>
      </c>
      <c r="C1725" t="s">
        <v>381</v>
      </c>
      <c r="D1725" t="s">
        <v>382</v>
      </c>
    </row>
    <row r="1726" spans="1:4">
      <c r="A1726">
        <v>22820</v>
      </c>
      <c r="B1726" t="s">
        <v>2321</v>
      </c>
      <c r="C1726" t="s">
        <v>1207</v>
      </c>
      <c r="D1726" t="s">
        <v>326</v>
      </c>
    </row>
    <row r="1727" spans="1:4">
      <c r="A1727">
        <v>22972</v>
      </c>
      <c r="B1727" t="s">
        <v>2322</v>
      </c>
      <c r="C1727" t="s">
        <v>2323</v>
      </c>
      <c r="D1727" t="s">
        <v>326</v>
      </c>
    </row>
    <row r="1728" spans="1:4">
      <c r="A1728">
        <v>33405</v>
      </c>
      <c r="B1728" t="s">
        <v>2324</v>
      </c>
      <c r="C1728" t="s">
        <v>521</v>
      </c>
      <c r="D1728" t="s">
        <v>378</v>
      </c>
    </row>
    <row r="1729" spans="1:4">
      <c r="A1729">
        <v>41033</v>
      </c>
      <c r="B1729" t="s">
        <v>2325</v>
      </c>
      <c r="C1729" t="s">
        <v>2326</v>
      </c>
      <c r="D1729" t="s">
        <v>393</v>
      </c>
    </row>
    <row r="1730" spans="1:4">
      <c r="A1730">
        <v>23001</v>
      </c>
      <c r="B1730" t="s">
        <v>2327</v>
      </c>
      <c r="C1730" t="s">
        <v>2328</v>
      </c>
      <c r="D1730" t="s">
        <v>326</v>
      </c>
    </row>
    <row r="1731" spans="1:4">
      <c r="A1731">
        <v>10148</v>
      </c>
      <c r="B1731" t="s">
        <v>2329</v>
      </c>
      <c r="C1731" t="s">
        <v>716</v>
      </c>
      <c r="D1731" t="s">
        <v>293</v>
      </c>
    </row>
    <row r="1732" spans="1:4">
      <c r="A1732">
        <v>60679</v>
      </c>
      <c r="B1732" t="s">
        <v>2330</v>
      </c>
      <c r="C1732" t="s">
        <v>431</v>
      </c>
      <c r="D1732" t="s">
        <v>432</v>
      </c>
    </row>
    <row r="1733" spans="1:4">
      <c r="A1733">
        <v>50952</v>
      </c>
      <c r="B1733" t="s">
        <v>2331</v>
      </c>
      <c r="C1733" t="s">
        <v>337</v>
      </c>
      <c r="D1733" t="s">
        <v>338</v>
      </c>
    </row>
    <row r="1734" spans="1:4">
      <c r="A1734">
        <v>80251</v>
      </c>
      <c r="B1734" t="s">
        <v>2332</v>
      </c>
      <c r="C1734" t="s">
        <v>461</v>
      </c>
      <c r="D1734" t="s">
        <v>349</v>
      </c>
    </row>
    <row r="1735" spans="1:4">
      <c r="A1735">
        <v>50953</v>
      </c>
      <c r="B1735" t="s">
        <v>2333</v>
      </c>
      <c r="C1735" t="s">
        <v>374</v>
      </c>
      <c r="D1735" t="s">
        <v>306</v>
      </c>
    </row>
    <row r="1736" spans="1:4">
      <c r="A1736">
        <v>53480</v>
      </c>
      <c r="B1736" t="s">
        <v>2334</v>
      </c>
      <c r="C1736" t="s">
        <v>306</v>
      </c>
      <c r="D1736" t="s">
        <v>306</v>
      </c>
    </row>
    <row r="1737" spans="1:4">
      <c r="A1737">
        <v>22031</v>
      </c>
      <c r="B1737" t="s">
        <v>2335</v>
      </c>
      <c r="C1737" t="s">
        <v>843</v>
      </c>
      <c r="D1737" t="s">
        <v>267</v>
      </c>
    </row>
    <row r="1738" spans="1:4">
      <c r="A1738">
        <v>35254</v>
      </c>
      <c r="B1738" t="s">
        <v>2336</v>
      </c>
      <c r="C1738" t="s">
        <v>1140</v>
      </c>
      <c r="D1738" t="s">
        <v>283</v>
      </c>
    </row>
    <row r="1739" spans="1:4">
      <c r="A1739">
        <v>30214</v>
      </c>
      <c r="B1739" t="s">
        <v>2337</v>
      </c>
      <c r="C1739" t="s">
        <v>498</v>
      </c>
      <c r="D1739" t="s">
        <v>262</v>
      </c>
    </row>
    <row r="1740" spans="1:4">
      <c r="A1740">
        <v>20492</v>
      </c>
      <c r="B1740" t="s">
        <v>2338</v>
      </c>
      <c r="C1740" t="s">
        <v>463</v>
      </c>
      <c r="D1740" t="s">
        <v>267</v>
      </c>
    </row>
    <row r="1741" spans="1:4">
      <c r="A1741">
        <v>52906</v>
      </c>
      <c r="B1741" t="s">
        <v>2339</v>
      </c>
      <c r="C1741" t="s">
        <v>306</v>
      </c>
      <c r="D1741" t="s">
        <v>306</v>
      </c>
    </row>
    <row r="1742" spans="1:4">
      <c r="A1742">
        <v>50954</v>
      </c>
      <c r="B1742" t="s">
        <v>2340</v>
      </c>
      <c r="C1742" t="s">
        <v>248</v>
      </c>
      <c r="D1742" t="s">
        <v>248</v>
      </c>
    </row>
    <row r="1743" spans="1:4">
      <c r="A1743">
        <v>23039</v>
      </c>
      <c r="B1743" t="s">
        <v>2341</v>
      </c>
      <c r="C1743" t="s">
        <v>2328</v>
      </c>
      <c r="D1743" t="s">
        <v>326</v>
      </c>
    </row>
    <row r="1744" spans="1:4">
      <c r="A1744">
        <v>33406</v>
      </c>
      <c r="B1744" t="s">
        <v>2342</v>
      </c>
      <c r="C1744" t="s">
        <v>849</v>
      </c>
      <c r="D1744" t="s">
        <v>850</v>
      </c>
    </row>
    <row r="1745" spans="1:4">
      <c r="A1745">
        <v>11629</v>
      </c>
      <c r="B1745" t="s">
        <v>2343</v>
      </c>
      <c r="C1745" t="s">
        <v>698</v>
      </c>
      <c r="D1745" t="s">
        <v>349</v>
      </c>
    </row>
    <row r="1746" spans="1:4">
      <c r="A1746">
        <v>70093</v>
      </c>
      <c r="B1746" t="s">
        <v>2344</v>
      </c>
      <c r="C1746" t="s">
        <v>396</v>
      </c>
      <c r="D1746" t="s">
        <v>288</v>
      </c>
    </row>
    <row r="1747" spans="1:4">
      <c r="A1747">
        <v>33407</v>
      </c>
      <c r="B1747" t="s">
        <v>2345</v>
      </c>
      <c r="C1747" t="s">
        <v>1528</v>
      </c>
      <c r="D1747" t="s">
        <v>378</v>
      </c>
    </row>
    <row r="1748" spans="1:4">
      <c r="A1748">
        <v>50955</v>
      </c>
      <c r="B1748" t="s">
        <v>2346</v>
      </c>
      <c r="C1748" t="s">
        <v>337</v>
      </c>
      <c r="D1748" t="s">
        <v>338</v>
      </c>
    </row>
    <row r="1749" spans="1:4">
      <c r="A1749">
        <v>10149</v>
      </c>
      <c r="B1749" t="s">
        <v>2347</v>
      </c>
      <c r="C1749" t="s">
        <v>554</v>
      </c>
      <c r="D1749" t="s">
        <v>293</v>
      </c>
    </row>
    <row r="1750" spans="1:4">
      <c r="A1750">
        <v>71500</v>
      </c>
      <c r="B1750" t="s">
        <v>2348</v>
      </c>
      <c r="C1750" t="s">
        <v>287</v>
      </c>
      <c r="D1750" t="s">
        <v>288</v>
      </c>
    </row>
    <row r="1751" spans="1:4">
      <c r="A1751">
        <v>50956</v>
      </c>
      <c r="B1751" t="s">
        <v>2349</v>
      </c>
      <c r="C1751" t="s">
        <v>248</v>
      </c>
      <c r="D1751" t="s">
        <v>248</v>
      </c>
    </row>
    <row r="1752" spans="1:4">
      <c r="A1752">
        <v>70094</v>
      </c>
      <c r="B1752" t="s">
        <v>2350</v>
      </c>
      <c r="C1752" t="s">
        <v>588</v>
      </c>
      <c r="D1752" t="s">
        <v>288</v>
      </c>
    </row>
    <row r="1753" spans="1:4">
      <c r="A1753">
        <v>20454</v>
      </c>
      <c r="B1753" t="s">
        <v>2351</v>
      </c>
      <c r="C1753" t="s">
        <v>463</v>
      </c>
      <c r="D1753" t="s">
        <v>267</v>
      </c>
    </row>
    <row r="1754" spans="1:4">
      <c r="A1754">
        <v>52847</v>
      </c>
      <c r="B1754" t="s">
        <v>2352</v>
      </c>
      <c r="C1754" t="s">
        <v>248</v>
      </c>
      <c r="D1754" t="s">
        <v>248</v>
      </c>
    </row>
    <row r="1755" spans="1:4">
      <c r="A1755">
        <v>54231</v>
      </c>
      <c r="B1755" t="s">
        <v>2353</v>
      </c>
      <c r="C1755" t="s">
        <v>301</v>
      </c>
      <c r="D1755" t="s">
        <v>302</v>
      </c>
    </row>
    <row r="1756" spans="1:4">
      <c r="A1756">
        <v>10150</v>
      </c>
      <c r="B1756" t="s">
        <v>2354</v>
      </c>
      <c r="C1756" t="s">
        <v>1240</v>
      </c>
      <c r="D1756" t="s">
        <v>349</v>
      </c>
    </row>
    <row r="1757" spans="1:4">
      <c r="A1757">
        <v>22791</v>
      </c>
      <c r="B1757" t="s">
        <v>2355</v>
      </c>
      <c r="C1757" t="s">
        <v>2270</v>
      </c>
      <c r="D1757" t="s">
        <v>326</v>
      </c>
    </row>
    <row r="1758" spans="1:4">
      <c r="A1758">
        <v>60599</v>
      </c>
      <c r="B1758" t="s">
        <v>2356</v>
      </c>
      <c r="C1758" t="s">
        <v>431</v>
      </c>
      <c r="D1758" t="s">
        <v>432</v>
      </c>
    </row>
    <row r="1759" spans="1:4">
      <c r="A1759">
        <v>40016</v>
      </c>
      <c r="B1759" t="s">
        <v>2357</v>
      </c>
      <c r="C1759" t="s">
        <v>392</v>
      </c>
      <c r="D1759" t="s">
        <v>393</v>
      </c>
    </row>
    <row r="1760" spans="1:4">
      <c r="A1760">
        <v>22270</v>
      </c>
      <c r="B1760" t="s">
        <v>2358</v>
      </c>
      <c r="C1760" t="s">
        <v>348</v>
      </c>
      <c r="D1760" t="s">
        <v>349</v>
      </c>
    </row>
    <row r="1761" spans="1:4">
      <c r="A1761">
        <v>71551</v>
      </c>
      <c r="B1761" t="s">
        <v>2359</v>
      </c>
      <c r="C1761" t="s">
        <v>1421</v>
      </c>
      <c r="D1761" t="s">
        <v>288</v>
      </c>
    </row>
    <row r="1762" spans="1:4">
      <c r="A1762">
        <v>41032</v>
      </c>
      <c r="B1762" t="s">
        <v>2360</v>
      </c>
      <c r="C1762" t="s">
        <v>271</v>
      </c>
      <c r="D1762" t="s">
        <v>272</v>
      </c>
    </row>
    <row r="1763" spans="1:4">
      <c r="A1763">
        <v>50957</v>
      </c>
      <c r="B1763" t="s">
        <v>2361</v>
      </c>
      <c r="C1763" t="s">
        <v>354</v>
      </c>
      <c r="D1763" t="s">
        <v>302</v>
      </c>
    </row>
    <row r="1764" spans="1:4">
      <c r="A1764">
        <v>40052</v>
      </c>
      <c r="B1764" t="s">
        <v>2362</v>
      </c>
      <c r="C1764" t="s">
        <v>392</v>
      </c>
      <c r="D1764" t="s">
        <v>393</v>
      </c>
    </row>
    <row r="1765" spans="1:4">
      <c r="A1765">
        <v>33408</v>
      </c>
      <c r="B1765" t="s">
        <v>2363</v>
      </c>
      <c r="C1765" t="s">
        <v>797</v>
      </c>
      <c r="D1765" t="s">
        <v>256</v>
      </c>
    </row>
    <row r="1766" spans="1:4">
      <c r="A1766">
        <v>10151</v>
      </c>
      <c r="B1766" t="s">
        <v>2364</v>
      </c>
      <c r="C1766" t="s">
        <v>719</v>
      </c>
      <c r="D1766" t="s">
        <v>293</v>
      </c>
    </row>
    <row r="1767" spans="1:4">
      <c r="A1767">
        <v>22792</v>
      </c>
      <c r="B1767" t="s">
        <v>2365</v>
      </c>
      <c r="C1767" t="s">
        <v>652</v>
      </c>
      <c r="D1767" t="s">
        <v>349</v>
      </c>
    </row>
    <row r="1768" spans="1:4">
      <c r="A1768">
        <v>34954</v>
      </c>
      <c r="B1768" t="s">
        <v>2366</v>
      </c>
      <c r="C1768" t="s">
        <v>569</v>
      </c>
      <c r="D1768" t="s">
        <v>378</v>
      </c>
    </row>
    <row r="1769" spans="1:4">
      <c r="A1769">
        <v>53302</v>
      </c>
      <c r="B1769" t="s">
        <v>2367</v>
      </c>
      <c r="C1769" t="s">
        <v>2263</v>
      </c>
      <c r="D1769" t="s">
        <v>306</v>
      </c>
    </row>
    <row r="1770" spans="1:4">
      <c r="A1770">
        <v>22032</v>
      </c>
      <c r="B1770" t="s">
        <v>2368</v>
      </c>
      <c r="C1770" t="s">
        <v>843</v>
      </c>
      <c r="D1770" t="s">
        <v>267</v>
      </c>
    </row>
    <row r="1771" spans="1:4">
      <c r="A1771">
        <v>50958</v>
      </c>
      <c r="B1771" t="s">
        <v>2369</v>
      </c>
      <c r="C1771" t="s">
        <v>337</v>
      </c>
      <c r="D1771" t="s">
        <v>338</v>
      </c>
    </row>
    <row r="1772" spans="1:4">
      <c r="A1772">
        <v>50959</v>
      </c>
      <c r="B1772" t="s">
        <v>2370</v>
      </c>
      <c r="C1772" t="s">
        <v>248</v>
      </c>
      <c r="D1772" t="s">
        <v>248</v>
      </c>
    </row>
    <row r="1773" spans="1:4">
      <c r="A1773">
        <v>70890</v>
      </c>
      <c r="B1773" t="s">
        <v>2371</v>
      </c>
      <c r="C1773" t="s">
        <v>1181</v>
      </c>
      <c r="D1773" t="s">
        <v>288</v>
      </c>
    </row>
    <row r="1774" spans="1:4">
      <c r="A1774">
        <v>33409</v>
      </c>
      <c r="B1774" t="s">
        <v>2372</v>
      </c>
      <c r="C1774" t="s">
        <v>518</v>
      </c>
      <c r="D1774" t="s">
        <v>256</v>
      </c>
    </row>
    <row r="1775" spans="1:4">
      <c r="A1775">
        <v>53446</v>
      </c>
      <c r="B1775" t="s">
        <v>2373</v>
      </c>
      <c r="C1775" t="s">
        <v>524</v>
      </c>
      <c r="D1775" t="s">
        <v>306</v>
      </c>
    </row>
    <row r="1776" spans="1:4">
      <c r="A1776">
        <v>50960</v>
      </c>
      <c r="B1776" t="s">
        <v>2374</v>
      </c>
      <c r="C1776" t="s">
        <v>374</v>
      </c>
      <c r="D1776" t="s">
        <v>306</v>
      </c>
    </row>
    <row r="1777" spans="1:4">
      <c r="A1777">
        <v>70926</v>
      </c>
      <c r="B1777" t="s">
        <v>2375</v>
      </c>
      <c r="C1777" t="s">
        <v>396</v>
      </c>
      <c r="D1777" t="s">
        <v>288</v>
      </c>
    </row>
    <row r="1778" spans="1:4">
      <c r="A1778">
        <v>30215</v>
      </c>
      <c r="B1778" t="s">
        <v>2376</v>
      </c>
      <c r="C1778" t="s">
        <v>1317</v>
      </c>
      <c r="D1778" t="s">
        <v>321</v>
      </c>
    </row>
    <row r="1779" spans="1:4">
      <c r="A1779">
        <v>30216</v>
      </c>
      <c r="B1779" t="s">
        <v>2377</v>
      </c>
      <c r="C1779" t="s">
        <v>333</v>
      </c>
      <c r="D1779" t="s">
        <v>283</v>
      </c>
    </row>
    <row r="1780" spans="1:4">
      <c r="A1780">
        <v>50961</v>
      </c>
      <c r="B1780" t="s">
        <v>2378</v>
      </c>
      <c r="C1780" t="s">
        <v>337</v>
      </c>
      <c r="D1780" t="s">
        <v>338</v>
      </c>
    </row>
    <row r="1781" spans="1:4">
      <c r="A1781">
        <v>33411</v>
      </c>
      <c r="B1781" t="s">
        <v>2379</v>
      </c>
      <c r="C1781" t="s">
        <v>444</v>
      </c>
      <c r="D1781" t="s">
        <v>256</v>
      </c>
    </row>
    <row r="1782" spans="1:4">
      <c r="A1782">
        <v>11478</v>
      </c>
      <c r="B1782" t="s">
        <v>2380</v>
      </c>
      <c r="C1782" t="s">
        <v>781</v>
      </c>
      <c r="D1782" t="s">
        <v>349</v>
      </c>
    </row>
    <row r="1783" spans="1:4">
      <c r="A1783">
        <v>50962</v>
      </c>
      <c r="B1783" t="s">
        <v>2381</v>
      </c>
      <c r="C1783" t="s">
        <v>354</v>
      </c>
      <c r="D1783" t="s">
        <v>302</v>
      </c>
    </row>
    <row r="1784" spans="1:4">
      <c r="A1784">
        <v>30217</v>
      </c>
      <c r="B1784" t="s">
        <v>2382</v>
      </c>
      <c r="C1784" t="s">
        <v>261</v>
      </c>
      <c r="D1784" t="s">
        <v>262</v>
      </c>
    </row>
    <row r="1785" spans="1:4">
      <c r="A1785">
        <v>60071</v>
      </c>
      <c r="B1785" t="s">
        <v>2383</v>
      </c>
      <c r="C1785" t="s">
        <v>564</v>
      </c>
      <c r="D1785" t="s">
        <v>432</v>
      </c>
    </row>
    <row r="1786" spans="1:4">
      <c r="A1786">
        <v>22565</v>
      </c>
      <c r="B1786" t="s">
        <v>2384</v>
      </c>
      <c r="C1786" t="s">
        <v>2385</v>
      </c>
      <c r="D1786" t="s">
        <v>326</v>
      </c>
    </row>
    <row r="1787" spans="1:4">
      <c r="A1787">
        <v>47042</v>
      </c>
      <c r="B1787" t="s">
        <v>2386</v>
      </c>
      <c r="C1787" t="s">
        <v>434</v>
      </c>
      <c r="D1787" t="s">
        <v>272</v>
      </c>
    </row>
    <row r="1788" spans="1:4">
      <c r="A1788">
        <v>22271</v>
      </c>
      <c r="B1788" t="s">
        <v>2387</v>
      </c>
      <c r="C1788" t="s">
        <v>652</v>
      </c>
      <c r="D1788" t="s">
        <v>349</v>
      </c>
    </row>
    <row r="1789" spans="1:4">
      <c r="A1789">
        <v>50963</v>
      </c>
      <c r="B1789" t="s">
        <v>2388</v>
      </c>
      <c r="C1789" t="s">
        <v>301</v>
      </c>
      <c r="D1789" t="s">
        <v>302</v>
      </c>
    </row>
    <row r="1790" spans="1:4">
      <c r="A1790">
        <v>60500</v>
      </c>
      <c r="B1790" t="s">
        <v>2389</v>
      </c>
      <c r="C1790" t="s">
        <v>564</v>
      </c>
      <c r="D1790" t="s">
        <v>432</v>
      </c>
    </row>
    <row r="1791" spans="1:4">
      <c r="A1791">
        <v>22617</v>
      </c>
      <c r="B1791" t="s">
        <v>2390</v>
      </c>
      <c r="C1791" t="s">
        <v>1207</v>
      </c>
      <c r="D1791" t="s">
        <v>326</v>
      </c>
    </row>
    <row r="1792" spans="1:4">
      <c r="A1792">
        <v>47265</v>
      </c>
      <c r="B1792" t="s">
        <v>2391</v>
      </c>
      <c r="C1792" t="s">
        <v>454</v>
      </c>
      <c r="D1792" t="s">
        <v>272</v>
      </c>
    </row>
    <row r="1793" spans="1:4">
      <c r="A1793">
        <v>30218</v>
      </c>
      <c r="B1793" t="s">
        <v>2392</v>
      </c>
      <c r="C1793" t="s">
        <v>498</v>
      </c>
      <c r="D1793" t="s">
        <v>262</v>
      </c>
    </row>
    <row r="1794" spans="1:4">
      <c r="A1794">
        <v>50964</v>
      </c>
      <c r="B1794" t="s">
        <v>2393</v>
      </c>
      <c r="C1794" t="s">
        <v>301</v>
      </c>
      <c r="D1794" t="s">
        <v>302</v>
      </c>
    </row>
    <row r="1795" spans="1:4">
      <c r="A1795">
        <v>47156</v>
      </c>
      <c r="B1795" t="s">
        <v>2394</v>
      </c>
      <c r="C1795" t="s">
        <v>434</v>
      </c>
      <c r="D1795" t="s">
        <v>272</v>
      </c>
    </row>
    <row r="1796" spans="1:4">
      <c r="A1796">
        <v>53236</v>
      </c>
      <c r="B1796" t="s">
        <v>2395</v>
      </c>
      <c r="C1796" t="s">
        <v>354</v>
      </c>
      <c r="D1796" t="s">
        <v>306</v>
      </c>
    </row>
    <row r="1797" spans="1:4">
      <c r="A1797">
        <v>60452</v>
      </c>
      <c r="B1797" t="s">
        <v>2396</v>
      </c>
      <c r="C1797" t="s">
        <v>431</v>
      </c>
      <c r="D1797" t="s">
        <v>432</v>
      </c>
    </row>
    <row r="1798" spans="1:4">
      <c r="A1798">
        <v>22272</v>
      </c>
      <c r="B1798" t="s">
        <v>2397</v>
      </c>
      <c r="C1798" t="s">
        <v>348</v>
      </c>
      <c r="D1798" t="s">
        <v>349</v>
      </c>
    </row>
    <row r="1799" spans="1:4">
      <c r="A1799">
        <v>30219</v>
      </c>
      <c r="B1799" t="s">
        <v>2398</v>
      </c>
      <c r="C1799" t="s">
        <v>333</v>
      </c>
      <c r="D1799" t="s">
        <v>283</v>
      </c>
    </row>
    <row r="1800" spans="1:4">
      <c r="A1800">
        <v>53584</v>
      </c>
      <c r="B1800" t="s">
        <v>2399</v>
      </c>
      <c r="C1800" t="s">
        <v>456</v>
      </c>
      <c r="D1800" t="s">
        <v>306</v>
      </c>
    </row>
    <row r="1801" spans="1:4">
      <c r="A1801">
        <v>50965</v>
      </c>
      <c r="B1801" t="s">
        <v>2400</v>
      </c>
      <c r="C1801" t="s">
        <v>524</v>
      </c>
      <c r="D1801" t="s">
        <v>288</v>
      </c>
    </row>
    <row r="1802" spans="1:4">
      <c r="A1802">
        <v>30220</v>
      </c>
      <c r="B1802" t="s">
        <v>2401</v>
      </c>
      <c r="C1802" t="s">
        <v>2402</v>
      </c>
      <c r="D1802" t="s">
        <v>262</v>
      </c>
    </row>
    <row r="1803" spans="1:4">
      <c r="A1803">
        <v>70925</v>
      </c>
      <c r="B1803" t="s">
        <v>2403</v>
      </c>
      <c r="C1803" t="s">
        <v>396</v>
      </c>
      <c r="D1803" t="s">
        <v>288</v>
      </c>
    </row>
    <row r="1804" spans="1:4">
      <c r="A1804">
        <v>33412</v>
      </c>
      <c r="B1804" t="s">
        <v>2404</v>
      </c>
      <c r="C1804" t="s">
        <v>569</v>
      </c>
      <c r="D1804" t="s">
        <v>378</v>
      </c>
    </row>
    <row r="1805" spans="1:4">
      <c r="A1805">
        <v>50966</v>
      </c>
      <c r="B1805" t="s">
        <v>2405</v>
      </c>
      <c r="C1805" t="s">
        <v>374</v>
      </c>
      <c r="D1805" t="s">
        <v>306</v>
      </c>
    </row>
    <row r="1806" spans="1:4">
      <c r="A1806">
        <v>33413</v>
      </c>
      <c r="B1806" t="s">
        <v>2406</v>
      </c>
      <c r="C1806" t="s">
        <v>650</v>
      </c>
      <c r="D1806" t="s">
        <v>321</v>
      </c>
    </row>
    <row r="1807" spans="1:4">
      <c r="A1807">
        <v>10152</v>
      </c>
      <c r="B1807" t="s">
        <v>2407</v>
      </c>
      <c r="C1807" t="s">
        <v>704</v>
      </c>
      <c r="D1807" t="s">
        <v>293</v>
      </c>
    </row>
    <row r="1808" spans="1:4">
      <c r="A1808">
        <v>33414</v>
      </c>
      <c r="B1808" t="s">
        <v>2408</v>
      </c>
      <c r="C1808" t="s">
        <v>518</v>
      </c>
      <c r="D1808" t="s">
        <v>256</v>
      </c>
    </row>
    <row r="1809" spans="1:4">
      <c r="A1809">
        <v>30221</v>
      </c>
      <c r="B1809" t="s">
        <v>2409</v>
      </c>
      <c r="C1809" t="s">
        <v>282</v>
      </c>
      <c r="D1809" t="s">
        <v>283</v>
      </c>
    </row>
    <row r="1810" spans="1:4">
      <c r="A1810">
        <v>53329</v>
      </c>
      <c r="B1810" t="s">
        <v>2410</v>
      </c>
      <c r="C1810" t="s">
        <v>248</v>
      </c>
      <c r="D1810" t="s">
        <v>248</v>
      </c>
    </row>
    <row r="1811" spans="1:4">
      <c r="A1811">
        <v>50967</v>
      </c>
      <c r="B1811" t="s">
        <v>2411</v>
      </c>
      <c r="C1811" t="s">
        <v>337</v>
      </c>
      <c r="D1811" t="s">
        <v>338</v>
      </c>
    </row>
    <row r="1812" spans="1:4">
      <c r="A1812">
        <v>30222</v>
      </c>
      <c r="B1812" t="s">
        <v>2412</v>
      </c>
      <c r="C1812" t="s">
        <v>333</v>
      </c>
      <c r="D1812" t="s">
        <v>283</v>
      </c>
    </row>
    <row r="1813" spans="1:4">
      <c r="A1813">
        <v>47309</v>
      </c>
      <c r="B1813" t="s">
        <v>2413</v>
      </c>
      <c r="C1813" t="s">
        <v>434</v>
      </c>
      <c r="D1813" t="s">
        <v>272</v>
      </c>
    </row>
    <row r="1814" spans="1:4">
      <c r="A1814">
        <v>53029</v>
      </c>
      <c r="B1814" t="s">
        <v>2414</v>
      </c>
      <c r="C1814" t="s">
        <v>306</v>
      </c>
      <c r="D1814" t="s">
        <v>306</v>
      </c>
    </row>
    <row r="1815" spans="1:4">
      <c r="A1815">
        <v>41220</v>
      </c>
      <c r="B1815" t="s">
        <v>2415</v>
      </c>
      <c r="C1815" t="s">
        <v>1786</v>
      </c>
      <c r="D1815" t="s">
        <v>326</v>
      </c>
    </row>
    <row r="1816" spans="1:4">
      <c r="A1816">
        <v>22662</v>
      </c>
      <c r="B1816" t="s">
        <v>2416</v>
      </c>
      <c r="C1816" t="s">
        <v>652</v>
      </c>
      <c r="D1816" t="s">
        <v>349</v>
      </c>
    </row>
    <row r="1817" spans="1:4">
      <c r="A1817">
        <v>50968</v>
      </c>
      <c r="B1817" t="s">
        <v>2417</v>
      </c>
      <c r="C1817" t="s">
        <v>248</v>
      </c>
      <c r="D1817" t="s">
        <v>248</v>
      </c>
    </row>
    <row r="1818" spans="1:4">
      <c r="A1818">
        <v>22982</v>
      </c>
      <c r="B1818" t="s">
        <v>2418</v>
      </c>
      <c r="C1818" t="s">
        <v>428</v>
      </c>
      <c r="D1818" t="s">
        <v>326</v>
      </c>
    </row>
    <row r="1819" spans="1:4">
      <c r="A1819">
        <v>11424</v>
      </c>
      <c r="B1819" t="s">
        <v>2419</v>
      </c>
      <c r="C1819" t="s">
        <v>685</v>
      </c>
      <c r="D1819" t="s">
        <v>293</v>
      </c>
    </row>
    <row r="1820" spans="1:4">
      <c r="A1820">
        <v>50969</v>
      </c>
      <c r="B1820" t="s">
        <v>2420</v>
      </c>
      <c r="C1820" t="s">
        <v>374</v>
      </c>
      <c r="D1820" t="s">
        <v>306</v>
      </c>
    </row>
    <row r="1821" spans="1:4">
      <c r="A1821">
        <v>22911</v>
      </c>
      <c r="B1821" t="s">
        <v>2421</v>
      </c>
      <c r="C1821" t="s">
        <v>789</v>
      </c>
      <c r="D1821" t="s">
        <v>326</v>
      </c>
    </row>
    <row r="1822" spans="1:4">
      <c r="A1822">
        <v>10153</v>
      </c>
      <c r="B1822" t="s">
        <v>2422</v>
      </c>
      <c r="C1822" t="s">
        <v>933</v>
      </c>
      <c r="D1822" t="s">
        <v>293</v>
      </c>
    </row>
    <row r="1823" spans="1:4">
      <c r="A1823">
        <v>30223</v>
      </c>
      <c r="B1823" t="s">
        <v>2423</v>
      </c>
      <c r="C1823" t="s">
        <v>1437</v>
      </c>
      <c r="D1823" t="s">
        <v>262</v>
      </c>
    </row>
    <row r="1824" spans="1:4">
      <c r="A1824">
        <v>50970</v>
      </c>
      <c r="B1824" t="s">
        <v>2424</v>
      </c>
      <c r="C1824" t="s">
        <v>301</v>
      </c>
      <c r="D1824" t="s">
        <v>302</v>
      </c>
    </row>
    <row r="1825" spans="1:4">
      <c r="A1825">
        <v>33415</v>
      </c>
      <c r="B1825" t="s">
        <v>2425</v>
      </c>
      <c r="C1825" t="s">
        <v>521</v>
      </c>
      <c r="D1825" t="s">
        <v>378</v>
      </c>
    </row>
    <row r="1826" spans="1:4">
      <c r="A1826">
        <v>53472</v>
      </c>
      <c r="B1826" t="s">
        <v>2426</v>
      </c>
      <c r="C1826" t="s">
        <v>524</v>
      </c>
      <c r="D1826" t="s">
        <v>306</v>
      </c>
    </row>
    <row r="1827" spans="1:4">
      <c r="A1827">
        <v>50971</v>
      </c>
      <c r="B1827" t="s">
        <v>2427</v>
      </c>
      <c r="C1827" t="s">
        <v>354</v>
      </c>
      <c r="D1827" t="s">
        <v>306</v>
      </c>
    </row>
    <row r="1828" spans="1:4">
      <c r="A1828">
        <v>33416</v>
      </c>
      <c r="B1828" t="s">
        <v>2428</v>
      </c>
      <c r="C1828" t="s">
        <v>659</v>
      </c>
      <c r="D1828" t="s">
        <v>378</v>
      </c>
    </row>
    <row r="1829" spans="1:4">
      <c r="A1829">
        <v>10154</v>
      </c>
      <c r="B1829" t="s">
        <v>2429</v>
      </c>
      <c r="C1829" t="s">
        <v>547</v>
      </c>
      <c r="D1829" t="s">
        <v>293</v>
      </c>
    </row>
    <row r="1830" spans="1:4">
      <c r="A1830">
        <v>10155</v>
      </c>
      <c r="B1830" t="s">
        <v>2430</v>
      </c>
      <c r="C1830" t="s">
        <v>440</v>
      </c>
      <c r="D1830" t="s">
        <v>349</v>
      </c>
    </row>
    <row r="1831" spans="1:4">
      <c r="A1831">
        <v>50972</v>
      </c>
      <c r="B1831" t="s">
        <v>2431</v>
      </c>
      <c r="C1831" t="s">
        <v>306</v>
      </c>
      <c r="D1831" t="s">
        <v>306</v>
      </c>
    </row>
    <row r="1832" spans="1:4">
      <c r="A1832">
        <v>53435</v>
      </c>
      <c r="B1832" t="s">
        <v>2432</v>
      </c>
      <c r="C1832" t="s">
        <v>456</v>
      </c>
      <c r="D1832" t="s">
        <v>306</v>
      </c>
    </row>
    <row r="1833" spans="1:4">
      <c r="A1833">
        <v>33417</v>
      </c>
      <c r="B1833" t="s">
        <v>2433</v>
      </c>
      <c r="C1833" t="s">
        <v>504</v>
      </c>
      <c r="D1833" t="s">
        <v>321</v>
      </c>
    </row>
    <row r="1834" spans="1:4">
      <c r="A1834">
        <v>33418</v>
      </c>
      <c r="B1834" t="s">
        <v>2434</v>
      </c>
      <c r="C1834" t="s">
        <v>876</v>
      </c>
      <c r="D1834" t="s">
        <v>321</v>
      </c>
    </row>
    <row r="1835" spans="1:4">
      <c r="A1835">
        <v>22753</v>
      </c>
      <c r="B1835" t="s">
        <v>2435</v>
      </c>
      <c r="C1835" t="s">
        <v>428</v>
      </c>
      <c r="D1835" t="s">
        <v>326</v>
      </c>
    </row>
    <row r="1836" spans="1:4">
      <c r="A1836">
        <v>30224</v>
      </c>
      <c r="B1836" t="s">
        <v>2436</v>
      </c>
      <c r="C1836" t="s">
        <v>561</v>
      </c>
      <c r="D1836" t="s">
        <v>321</v>
      </c>
    </row>
    <row r="1837" spans="1:4">
      <c r="A1837">
        <v>22751</v>
      </c>
      <c r="B1837" t="s">
        <v>2437</v>
      </c>
      <c r="C1837" t="s">
        <v>428</v>
      </c>
      <c r="D1837" t="s">
        <v>326</v>
      </c>
    </row>
    <row r="1838" spans="1:4">
      <c r="A1838">
        <v>34697</v>
      </c>
      <c r="B1838" t="s">
        <v>2438</v>
      </c>
      <c r="C1838" t="s">
        <v>630</v>
      </c>
      <c r="D1838" t="s">
        <v>283</v>
      </c>
    </row>
    <row r="1839" spans="1:4">
      <c r="A1839">
        <v>50973</v>
      </c>
      <c r="B1839" t="s">
        <v>2439</v>
      </c>
      <c r="C1839" t="s">
        <v>301</v>
      </c>
      <c r="D1839" t="s">
        <v>302</v>
      </c>
    </row>
    <row r="1840" spans="1:4">
      <c r="A1840">
        <v>35297</v>
      </c>
      <c r="B1840" t="s">
        <v>2440</v>
      </c>
      <c r="C1840" t="s">
        <v>538</v>
      </c>
      <c r="D1840" t="s">
        <v>539</v>
      </c>
    </row>
    <row r="1841" spans="1:4">
      <c r="A1841">
        <v>50974</v>
      </c>
      <c r="B1841" t="s">
        <v>2441</v>
      </c>
      <c r="C1841" t="s">
        <v>248</v>
      </c>
      <c r="D1841" t="s">
        <v>248</v>
      </c>
    </row>
    <row r="1842" spans="1:4">
      <c r="A1842">
        <v>70095</v>
      </c>
      <c r="B1842" t="s">
        <v>2442</v>
      </c>
      <c r="C1842" t="s">
        <v>760</v>
      </c>
      <c r="D1842" t="s">
        <v>288</v>
      </c>
    </row>
    <row r="1843" spans="1:4">
      <c r="A1843">
        <v>41031</v>
      </c>
      <c r="B1843" t="s">
        <v>2443</v>
      </c>
      <c r="C1843" t="s">
        <v>883</v>
      </c>
      <c r="D1843" t="s">
        <v>393</v>
      </c>
    </row>
    <row r="1844" spans="1:4">
      <c r="A1844">
        <v>52836</v>
      </c>
      <c r="B1844" t="s">
        <v>2444</v>
      </c>
      <c r="C1844" t="s">
        <v>301</v>
      </c>
      <c r="D1844" t="s">
        <v>302</v>
      </c>
    </row>
    <row r="1845" spans="1:4">
      <c r="A1845">
        <v>47339</v>
      </c>
      <c r="B1845" t="s">
        <v>2445</v>
      </c>
      <c r="C1845" t="s">
        <v>434</v>
      </c>
      <c r="D1845" t="s">
        <v>272</v>
      </c>
    </row>
    <row r="1846" spans="1:4">
      <c r="A1846">
        <v>41119</v>
      </c>
      <c r="B1846" t="s">
        <v>2446</v>
      </c>
      <c r="C1846" t="s">
        <v>544</v>
      </c>
      <c r="D1846" t="s">
        <v>382</v>
      </c>
    </row>
    <row r="1847" spans="1:4">
      <c r="A1847">
        <v>50975</v>
      </c>
      <c r="B1847" t="s">
        <v>2447</v>
      </c>
      <c r="C1847" t="s">
        <v>337</v>
      </c>
      <c r="D1847" t="s">
        <v>338</v>
      </c>
    </row>
    <row r="1848" spans="1:4">
      <c r="A1848">
        <v>52907</v>
      </c>
      <c r="B1848" t="s">
        <v>2448</v>
      </c>
      <c r="C1848" t="s">
        <v>248</v>
      </c>
      <c r="D1848" t="s">
        <v>306</v>
      </c>
    </row>
    <row r="1849" spans="1:4">
      <c r="A1849">
        <v>41030</v>
      </c>
      <c r="B1849" t="s">
        <v>2449</v>
      </c>
      <c r="C1849" t="s">
        <v>1085</v>
      </c>
      <c r="D1849" t="s">
        <v>393</v>
      </c>
    </row>
    <row r="1850" spans="1:4">
      <c r="A1850">
        <v>70096</v>
      </c>
      <c r="B1850" t="s">
        <v>2450</v>
      </c>
      <c r="C1850" t="s">
        <v>472</v>
      </c>
      <c r="D1850" t="s">
        <v>288</v>
      </c>
    </row>
    <row r="1851" spans="1:4">
      <c r="A1851">
        <v>30225</v>
      </c>
      <c r="B1851" t="s">
        <v>2451</v>
      </c>
      <c r="C1851" t="s">
        <v>800</v>
      </c>
      <c r="D1851" t="s">
        <v>262</v>
      </c>
    </row>
    <row r="1852" spans="1:4">
      <c r="A1852">
        <v>11324</v>
      </c>
      <c r="B1852" t="s">
        <v>2452</v>
      </c>
      <c r="C1852" t="s">
        <v>698</v>
      </c>
      <c r="D1852" t="s">
        <v>349</v>
      </c>
    </row>
    <row r="1853" spans="1:4">
      <c r="A1853">
        <v>50976</v>
      </c>
      <c r="B1853" t="s">
        <v>2453</v>
      </c>
      <c r="C1853" t="s">
        <v>2454</v>
      </c>
      <c r="D1853" t="s">
        <v>306</v>
      </c>
    </row>
    <row r="1854" spans="1:4">
      <c r="B1854" t="s">
        <v>2455</v>
      </c>
      <c r="C1854" t="s">
        <v>2456</v>
      </c>
      <c r="D1854" t="s">
        <v>306</v>
      </c>
    </row>
    <row r="1855" spans="1:4">
      <c r="B1855" t="s">
        <v>2457</v>
      </c>
      <c r="C1855" t="s">
        <v>2458</v>
      </c>
      <c r="D1855" t="s">
        <v>306</v>
      </c>
    </row>
    <row r="1856" spans="1:4">
      <c r="A1856">
        <v>50977</v>
      </c>
      <c r="B1856" t="s">
        <v>2459</v>
      </c>
      <c r="C1856" t="s">
        <v>354</v>
      </c>
      <c r="D1856" t="s">
        <v>302</v>
      </c>
    </row>
    <row r="1857" spans="1:4">
      <c r="A1857">
        <v>22695</v>
      </c>
      <c r="B1857" t="s">
        <v>2460</v>
      </c>
      <c r="C1857" t="s">
        <v>652</v>
      </c>
      <c r="D1857" t="s">
        <v>349</v>
      </c>
    </row>
    <row r="1858" spans="1:4">
      <c r="A1858">
        <v>20445</v>
      </c>
      <c r="B1858" t="s">
        <v>2461</v>
      </c>
      <c r="C1858" t="s">
        <v>463</v>
      </c>
      <c r="D1858" t="s">
        <v>267</v>
      </c>
    </row>
    <row r="1859" spans="1:4">
      <c r="A1859">
        <v>53088</v>
      </c>
      <c r="B1859" t="s">
        <v>2462</v>
      </c>
      <c r="C1859" t="s">
        <v>354</v>
      </c>
      <c r="D1859" t="s">
        <v>306</v>
      </c>
    </row>
    <row r="1860" spans="1:4">
      <c r="A1860">
        <v>50978</v>
      </c>
      <c r="B1860" t="s">
        <v>2463</v>
      </c>
      <c r="C1860" t="s">
        <v>301</v>
      </c>
      <c r="D1860" t="s">
        <v>302</v>
      </c>
    </row>
    <row r="1861" spans="1:4">
      <c r="A1861">
        <v>41424</v>
      </c>
      <c r="B1861" t="s">
        <v>2464</v>
      </c>
      <c r="C1861" t="s">
        <v>501</v>
      </c>
      <c r="D1861" t="s">
        <v>382</v>
      </c>
    </row>
    <row r="1862" spans="1:4">
      <c r="A1862">
        <v>20367</v>
      </c>
      <c r="B1862" t="s">
        <v>2465</v>
      </c>
      <c r="C1862" t="s">
        <v>1293</v>
      </c>
      <c r="D1862" t="s">
        <v>267</v>
      </c>
    </row>
    <row r="1863" spans="1:4">
      <c r="A1863">
        <v>20346</v>
      </c>
      <c r="B1863" t="s">
        <v>2466</v>
      </c>
      <c r="C1863" t="s">
        <v>1293</v>
      </c>
      <c r="D1863" t="s">
        <v>277</v>
      </c>
    </row>
    <row r="1864" spans="1:4">
      <c r="A1864">
        <v>20076</v>
      </c>
      <c r="B1864" t="s">
        <v>2467</v>
      </c>
      <c r="C1864" t="s">
        <v>1252</v>
      </c>
      <c r="D1864" t="s">
        <v>277</v>
      </c>
    </row>
    <row r="1865" spans="1:4">
      <c r="A1865">
        <v>33419</v>
      </c>
      <c r="B1865" t="s">
        <v>2468</v>
      </c>
      <c r="C1865" t="s">
        <v>515</v>
      </c>
      <c r="D1865" t="s">
        <v>321</v>
      </c>
    </row>
    <row r="1866" spans="1:4">
      <c r="A1866">
        <v>41029</v>
      </c>
      <c r="B1866" t="s">
        <v>2469</v>
      </c>
      <c r="C1866" t="s">
        <v>672</v>
      </c>
      <c r="D1866" t="s">
        <v>272</v>
      </c>
    </row>
    <row r="1867" spans="1:4">
      <c r="A1867">
        <v>10157</v>
      </c>
      <c r="B1867" t="s">
        <v>2470</v>
      </c>
      <c r="C1867" t="s">
        <v>1805</v>
      </c>
      <c r="D1867" t="s">
        <v>349</v>
      </c>
    </row>
    <row r="1868" spans="1:4">
      <c r="A1868">
        <v>60614</v>
      </c>
      <c r="B1868" t="s">
        <v>2471</v>
      </c>
      <c r="C1868" t="s">
        <v>431</v>
      </c>
      <c r="D1868" t="s">
        <v>432</v>
      </c>
    </row>
    <row r="1869" spans="1:4">
      <c r="A1869">
        <v>30226</v>
      </c>
      <c r="B1869" t="s">
        <v>2472</v>
      </c>
      <c r="C1869" t="s">
        <v>320</v>
      </c>
      <c r="D1869" t="s">
        <v>321</v>
      </c>
    </row>
    <row r="1870" spans="1:4">
      <c r="A1870">
        <v>30227</v>
      </c>
      <c r="B1870" t="s">
        <v>2473</v>
      </c>
      <c r="C1870" t="s">
        <v>642</v>
      </c>
      <c r="D1870" t="s">
        <v>262</v>
      </c>
    </row>
    <row r="1871" spans="1:4">
      <c r="A1871">
        <v>54435</v>
      </c>
      <c r="B1871" t="s">
        <v>2474</v>
      </c>
      <c r="C1871" t="s">
        <v>456</v>
      </c>
      <c r="D1871" t="s">
        <v>306</v>
      </c>
    </row>
    <row r="1872" spans="1:4">
      <c r="A1872">
        <v>30228</v>
      </c>
      <c r="B1872" t="s">
        <v>2475</v>
      </c>
      <c r="C1872" t="s">
        <v>1145</v>
      </c>
      <c r="D1872" t="s">
        <v>256</v>
      </c>
    </row>
    <row r="1873" spans="1:4">
      <c r="A1873">
        <v>53498</v>
      </c>
      <c r="B1873" t="s">
        <v>2476</v>
      </c>
      <c r="C1873" t="s">
        <v>248</v>
      </c>
      <c r="D1873" t="s">
        <v>248</v>
      </c>
    </row>
    <row r="1874" spans="1:4">
      <c r="A1874">
        <v>40190</v>
      </c>
      <c r="B1874" t="s">
        <v>2477</v>
      </c>
      <c r="C1874" t="s">
        <v>2478</v>
      </c>
      <c r="D1874" t="s">
        <v>382</v>
      </c>
    </row>
    <row r="1875" spans="1:4">
      <c r="A1875">
        <v>53041</v>
      </c>
      <c r="B1875" t="s">
        <v>2479</v>
      </c>
      <c r="C1875" t="s">
        <v>248</v>
      </c>
      <c r="D1875" t="s">
        <v>248</v>
      </c>
    </row>
    <row r="1876" spans="1:4">
      <c r="A1876">
        <v>53028</v>
      </c>
      <c r="B1876" t="s">
        <v>2480</v>
      </c>
      <c r="C1876" t="s">
        <v>306</v>
      </c>
      <c r="D1876" t="s">
        <v>306</v>
      </c>
    </row>
    <row r="1877" spans="1:4">
      <c r="A1877">
        <v>50979</v>
      </c>
      <c r="B1877" t="s">
        <v>2481</v>
      </c>
      <c r="C1877" t="s">
        <v>306</v>
      </c>
      <c r="D1877" t="s">
        <v>306</v>
      </c>
    </row>
    <row r="1878" spans="1:4">
      <c r="A1878">
        <v>22033</v>
      </c>
      <c r="B1878" t="s">
        <v>2482</v>
      </c>
      <c r="C1878" t="s">
        <v>266</v>
      </c>
      <c r="D1878" t="s">
        <v>267</v>
      </c>
    </row>
    <row r="1879" spans="1:4">
      <c r="A1879">
        <v>47157</v>
      </c>
      <c r="B1879" t="s">
        <v>2483</v>
      </c>
      <c r="C1879" t="s">
        <v>2484</v>
      </c>
      <c r="D1879" t="s">
        <v>272</v>
      </c>
    </row>
    <row r="1880" spans="1:4">
      <c r="A1880">
        <v>30229</v>
      </c>
      <c r="B1880" t="s">
        <v>2485</v>
      </c>
      <c r="C1880" t="s">
        <v>417</v>
      </c>
      <c r="D1880" t="s">
        <v>382</v>
      </c>
    </row>
    <row r="1881" spans="1:4">
      <c r="A1881">
        <v>20223</v>
      </c>
      <c r="B1881" t="s">
        <v>2486</v>
      </c>
      <c r="C1881" t="s">
        <v>506</v>
      </c>
      <c r="D1881" t="s">
        <v>277</v>
      </c>
    </row>
    <row r="1882" spans="1:4">
      <c r="A1882">
        <v>50980</v>
      </c>
      <c r="B1882" t="s">
        <v>2487</v>
      </c>
      <c r="C1882" t="s">
        <v>374</v>
      </c>
      <c r="D1882" t="s">
        <v>306</v>
      </c>
    </row>
    <row r="1883" spans="1:4">
      <c r="A1883">
        <v>20324</v>
      </c>
      <c r="B1883" t="s">
        <v>2488</v>
      </c>
      <c r="C1883" t="s">
        <v>463</v>
      </c>
      <c r="D1883" t="s">
        <v>277</v>
      </c>
    </row>
    <row r="1884" spans="1:4">
      <c r="A1884">
        <v>60305</v>
      </c>
      <c r="B1884" t="s">
        <v>2489</v>
      </c>
      <c r="C1884" t="s">
        <v>431</v>
      </c>
      <c r="D1884" t="s">
        <v>432</v>
      </c>
    </row>
    <row r="1885" spans="1:4">
      <c r="A1885">
        <v>71504</v>
      </c>
      <c r="B1885" t="s">
        <v>2490</v>
      </c>
      <c r="C1885" t="s">
        <v>287</v>
      </c>
      <c r="D1885" t="s">
        <v>288</v>
      </c>
    </row>
    <row r="1886" spans="1:4">
      <c r="A1886">
        <v>30230</v>
      </c>
      <c r="B1886" t="s">
        <v>2491</v>
      </c>
      <c r="C1886" t="s">
        <v>498</v>
      </c>
      <c r="D1886" t="s">
        <v>262</v>
      </c>
    </row>
    <row r="1887" spans="1:4">
      <c r="A1887">
        <v>33421</v>
      </c>
      <c r="B1887" t="s">
        <v>2492</v>
      </c>
      <c r="C1887" t="s">
        <v>444</v>
      </c>
      <c r="D1887" t="s">
        <v>256</v>
      </c>
    </row>
    <row r="1888" spans="1:4">
      <c r="A1888">
        <v>41028</v>
      </c>
      <c r="B1888" t="s">
        <v>2493</v>
      </c>
      <c r="C1888" t="s">
        <v>297</v>
      </c>
      <c r="D1888" t="s">
        <v>272</v>
      </c>
    </row>
    <row r="1889" spans="1:4">
      <c r="A1889">
        <v>50981</v>
      </c>
      <c r="B1889" t="s">
        <v>2494</v>
      </c>
      <c r="C1889" t="s">
        <v>301</v>
      </c>
      <c r="D1889" t="s">
        <v>302</v>
      </c>
    </row>
    <row r="1890" spans="1:4">
      <c r="A1890">
        <v>23024</v>
      </c>
      <c r="B1890" t="s">
        <v>2495</v>
      </c>
      <c r="C1890" t="s">
        <v>1026</v>
      </c>
      <c r="D1890" t="s">
        <v>326</v>
      </c>
    </row>
    <row r="1891" spans="1:4">
      <c r="A1891">
        <v>71303</v>
      </c>
      <c r="B1891" t="s">
        <v>2496</v>
      </c>
      <c r="C1891" t="s">
        <v>760</v>
      </c>
      <c r="D1891" t="s">
        <v>288</v>
      </c>
    </row>
    <row r="1892" spans="1:4">
      <c r="A1892">
        <v>11110</v>
      </c>
      <c r="B1892" t="s">
        <v>2497</v>
      </c>
      <c r="C1892" t="s">
        <v>477</v>
      </c>
      <c r="D1892" t="s">
        <v>393</v>
      </c>
    </row>
    <row r="1893" spans="1:4">
      <c r="A1893">
        <v>22034</v>
      </c>
      <c r="B1893" t="s">
        <v>2498</v>
      </c>
      <c r="C1893" t="s">
        <v>843</v>
      </c>
      <c r="D1893" t="s">
        <v>267</v>
      </c>
    </row>
    <row r="1894" spans="1:4">
      <c r="A1894">
        <v>33422</v>
      </c>
      <c r="B1894" t="s">
        <v>2499</v>
      </c>
      <c r="C1894" t="s">
        <v>1528</v>
      </c>
      <c r="D1894" t="s">
        <v>378</v>
      </c>
    </row>
    <row r="1895" spans="1:4">
      <c r="A1895">
        <v>33423</v>
      </c>
      <c r="B1895" t="s">
        <v>2500</v>
      </c>
      <c r="C1895" t="s">
        <v>561</v>
      </c>
      <c r="D1895" t="s">
        <v>321</v>
      </c>
    </row>
    <row r="1896" spans="1:4">
      <c r="A1896">
        <v>30231</v>
      </c>
      <c r="B1896" t="s">
        <v>2501</v>
      </c>
      <c r="C1896" t="s">
        <v>343</v>
      </c>
      <c r="D1896" t="s">
        <v>283</v>
      </c>
    </row>
    <row r="1897" spans="1:4">
      <c r="A1897">
        <v>33420</v>
      </c>
      <c r="B1897" t="s">
        <v>2502</v>
      </c>
      <c r="C1897" t="s">
        <v>538</v>
      </c>
      <c r="D1897" t="s">
        <v>539</v>
      </c>
    </row>
    <row r="1898" spans="1:4">
      <c r="A1898">
        <v>20657</v>
      </c>
      <c r="B1898" t="s">
        <v>2503</v>
      </c>
      <c r="C1898" t="s">
        <v>2504</v>
      </c>
      <c r="D1898" t="s">
        <v>277</v>
      </c>
    </row>
    <row r="1899" spans="1:4">
      <c r="A1899">
        <v>50982</v>
      </c>
      <c r="B1899" t="s">
        <v>2505</v>
      </c>
      <c r="C1899" t="s">
        <v>301</v>
      </c>
      <c r="D1899" t="s">
        <v>302</v>
      </c>
    </row>
    <row r="1900" spans="1:4">
      <c r="A1900">
        <v>22668</v>
      </c>
      <c r="B1900" t="s">
        <v>2506</v>
      </c>
      <c r="C1900" t="s">
        <v>652</v>
      </c>
      <c r="D1900" t="s">
        <v>349</v>
      </c>
    </row>
    <row r="1901" spans="1:4">
      <c r="A1901">
        <v>33424</v>
      </c>
      <c r="B1901" t="s">
        <v>2507</v>
      </c>
      <c r="C1901" t="s">
        <v>630</v>
      </c>
      <c r="D1901" t="s">
        <v>283</v>
      </c>
    </row>
    <row r="1902" spans="1:4">
      <c r="A1902">
        <v>22748</v>
      </c>
      <c r="B1902" t="s">
        <v>2508</v>
      </c>
      <c r="C1902" t="s">
        <v>2270</v>
      </c>
      <c r="D1902" t="s">
        <v>326</v>
      </c>
    </row>
    <row r="1903" spans="1:4">
      <c r="A1903">
        <v>54227</v>
      </c>
      <c r="B1903" t="s">
        <v>2509</v>
      </c>
      <c r="C1903" t="s">
        <v>2510</v>
      </c>
      <c r="D1903" t="s">
        <v>338</v>
      </c>
    </row>
    <row r="1904" spans="1:4">
      <c r="A1904">
        <v>33425</v>
      </c>
      <c r="B1904" t="s">
        <v>2511</v>
      </c>
      <c r="C1904" t="s">
        <v>518</v>
      </c>
      <c r="D1904" t="s">
        <v>256</v>
      </c>
    </row>
    <row r="1905" spans="1:4">
      <c r="A1905">
        <v>20724</v>
      </c>
      <c r="B1905" t="s">
        <v>2512</v>
      </c>
      <c r="C1905" t="s">
        <v>973</v>
      </c>
      <c r="D1905" t="s">
        <v>326</v>
      </c>
    </row>
    <row r="1906" spans="1:4">
      <c r="A1906">
        <v>41026</v>
      </c>
      <c r="B1906" t="s">
        <v>2513</v>
      </c>
      <c r="C1906" t="s">
        <v>1265</v>
      </c>
      <c r="D1906" t="s">
        <v>272</v>
      </c>
    </row>
    <row r="1907" spans="1:4">
      <c r="A1907">
        <v>30232</v>
      </c>
      <c r="B1907" t="s">
        <v>2514</v>
      </c>
      <c r="C1907" t="s">
        <v>320</v>
      </c>
      <c r="D1907" t="s">
        <v>321</v>
      </c>
    </row>
    <row r="1908" spans="1:4">
      <c r="A1908">
        <v>20199</v>
      </c>
      <c r="B1908" t="s">
        <v>2515</v>
      </c>
      <c r="C1908" t="s">
        <v>668</v>
      </c>
      <c r="D1908" t="s">
        <v>277</v>
      </c>
    </row>
    <row r="1909" spans="1:4">
      <c r="A1909">
        <v>24103</v>
      </c>
      <c r="B1909" t="s">
        <v>2516</v>
      </c>
      <c r="C1909" t="s">
        <v>2517</v>
      </c>
      <c r="D1909" t="s">
        <v>326</v>
      </c>
    </row>
    <row r="1910" spans="1:4">
      <c r="A1910">
        <v>41025</v>
      </c>
      <c r="B1910" t="s">
        <v>2518</v>
      </c>
      <c r="C1910" t="s">
        <v>434</v>
      </c>
      <c r="D1910" t="s">
        <v>272</v>
      </c>
    </row>
    <row r="1911" spans="1:4">
      <c r="A1911">
        <v>30233</v>
      </c>
      <c r="B1911" t="s">
        <v>2519</v>
      </c>
      <c r="C1911" t="s">
        <v>320</v>
      </c>
      <c r="D1911" t="s">
        <v>321</v>
      </c>
    </row>
    <row r="1912" spans="1:4">
      <c r="A1912">
        <v>10159</v>
      </c>
      <c r="B1912" t="s">
        <v>2520</v>
      </c>
      <c r="C1912" t="s">
        <v>781</v>
      </c>
      <c r="D1912" t="s">
        <v>349</v>
      </c>
    </row>
    <row r="1913" spans="1:4">
      <c r="A1913">
        <v>50983</v>
      </c>
      <c r="B1913" t="s">
        <v>2521</v>
      </c>
      <c r="C1913" t="s">
        <v>248</v>
      </c>
      <c r="D1913" t="s">
        <v>248</v>
      </c>
    </row>
    <row r="1914" spans="1:4">
      <c r="A1914">
        <v>20390</v>
      </c>
      <c r="B1914" t="s">
        <v>2522</v>
      </c>
      <c r="C1914" t="s">
        <v>463</v>
      </c>
      <c r="D1914" t="s">
        <v>267</v>
      </c>
    </row>
    <row r="1915" spans="1:4">
      <c r="A1915">
        <v>50984</v>
      </c>
      <c r="B1915" t="s">
        <v>2523</v>
      </c>
      <c r="C1915" t="s">
        <v>301</v>
      </c>
      <c r="D1915" t="s">
        <v>302</v>
      </c>
    </row>
    <row r="1916" spans="1:4">
      <c r="A1916">
        <v>22274</v>
      </c>
      <c r="B1916" t="s">
        <v>2524</v>
      </c>
      <c r="C1916" t="s">
        <v>348</v>
      </c>
      <c r="D1916" t="s">
        <v>349</v>
      </c>
    </row>
    <row r="1917" spans="1:4">
      <c r="A1917">
        <v>41024</v>
      </c>
      <c r="B1917" t="s">
        <v>2525</v>
      </c>
      <c r="C1917" t="s">
        <v>434</v>
      </c>
      <c r="D1917" t="s">
        <v>272</v>
      </c>
    </row>
    <row r="1918" spans="1:4">
      <c r="A1918">
        <v>47043</v>
      </c>
      <c r="B1918" t="s">
        <v>2526</v>
      </c>
      <c r="C1918" t="s">
        <v>271</v>
      </c>
      <c r="D1918" t="s">
        <v>272</v>
      </c>
    </row>
    <row r="1919" spans="1:4">
      <c r="A1919">
        <v>53231</v>
      </c>
      <c r="B1919" t="s">
        <v>2527</v>
      </c>
      <c r="C1919" t="s">
        <v>354</v>
      </c>
      <c r="D1919" t="s">
        <v>306</v>
      </c>
    </row>
    <row r="1920" spans="1:4">
      <c r="A1920">
        <v>50985</v>
      </c>
      <c r="B1920" t="s">
        <v>2528</v>
      </c>
      <c r="C1920" t="s">
        <v>248</v>
      </c>
      <c r="D1920" t="s">
        <v>248</v>
      </c>
    </row>
    <row r="1921" spans="1:4">
      <c r="A1921">
        <v>41023</v>
      </c>
      <c r="B1921" t="s">
        <v>2529</v>
      </c>
      <c r="C1921" t="s">
        <v>271</v>
      </c>
      <c r="D1921" t="s">
        <v>272</v>
      </c>
    </row>
    <row r="1922" spans="1:4">
      <c r="A1922">
        <v>30234</v>
      </c>
      <c r="B1922" t="s">
        <v>2530</v>
      </c>
      <c r="C1922" t="s">
        <v>630</v>
      </c>
      <c r="D1922" t="s">
        <v>283</v>
      </c>
    </row>
    <row r="1923" spans="1:4">
      <c r="A1923">
        <v>70098</v>
      </c>
      <c r="B1923" t="s">
        <v>2531</v>
      </c>
      <c r="C1923" t="s">
        <v>588</v>
      </c>
      <c r="D1923" t="s">
        <v>288</v>
      </c>
    </row>
    <row r="1924" spans="1:4">
      <c r="A1924">
        <v>70099</v>
      </c>
      <c r="B1924" t="s">
        <v>2532</v>
      </c>
      <c r="C1924" t="s">
        <v>1181</v>
      </c>
      <c r="D1924" t="s">
        <v>288</v>
      </c>
    </row>
    <row r="1925" spans="1:4">
      <c r="A1925">
        <v>10160</v>
      </c>
      <c r="B1925" t="s">
        <v>2533</v>
      </c>
      <c r="C1925" t="s">
        <v>1748</v>
      </c>
      <c r="D1925" t="s">
        <v>293</v>
      </c>
    </row>
    <row r="1926" spans="1:4">
      <c r="A1926">
        <v>10162</v>
      </c>
      <c r="B1926" t="s">
        <v>2534</v>
      </c>
      <c r="C1926" t="s">
        <v>405</v>
      </c>
      <c r="D1926" t="s">
        <v>293</v>
      </c>
    </row>
    <row r="1927" spans="1:4">
      <c r="A1927">
        <v>34907</v>
      </c>
      <c r="B1927" t="s">
        <v>2535</v>
      </c>
      <c r="C1927" t="s">
        <v>498</v>
      </c>
      <c r="D1927" t="s">
        <v>262</v>
      </c>
    </row>
    <row r="1928" spans="1:4">
      <c r="A1928">
        <v>22783</v>
      </c>
      <c r="B1928" t="s">
        <v>2536</v>
      </c>
      <c r="C1928" t="s">
        <v>428</v>
      </c>
      <c r="D1928" t="s">
        <v>326</v>
      </c>
    </row>
    <row r="1929" spans="1:4">
      <c r="A1929">
        <v>10163</v>
      </c>
      <c r="B1929" t="s">
        <v>2537</v>
      </c>
      <c r="C1929" t="s">
        <v>966</v>
      </c>
      <c r="D1929" t="s">
        <v>293</v>
      </c>
    </row>
    <row r="1930" spans="1:4">
      <c r="A1930">
        <v>22891</v>
      </c>
      <c r="B1930" t="s">
        <v>2538</v>
      </c>
      <c r="C1930" t="s">
        <v>2539</v>
      </c>
      <c r="D1930" t="s">
        <v>349</v>
      </c>
    </row>
    <row r="1931" spans="1:4">
      <c r="A1931">
        <v>20676</v>
      </c>
      <c r="B1931" t="s">
        <v>2540</v>
      </c>
      <c r="C1931" t="s">
        <v>789</v>
      </c>
      <c r="D1931" t="s">
        <v>326</v>
      </c>
    </row>
    <row r="1932" spans="1:4">
      <c r="A1932">
        <v>50986</v>
      </c>
      <c r="B1932" t="s">
        <v>2541</v>
      </c>
      <c r="C1932" t="s">
        <v>301</v>
      </c>
      <c r="D1932" t="s">
        <v>302</v>
      </c>
    </row>
    <row r="1933" spans="1:4">
      <c r="A1933">
        <v>80016</v>
      </c>
      <c r="B1933" t="s">
        <v>2542</v>
      </c>
      <c r="C1933" t="s">
        <v>461</v>
      </c>
      <c r="D1933" t="s">
        <v>349</v>
      </c>
    </row>
    <row r="1934" spans="1:4">
      <c r="A1934">
        <v>41022</v>
      </c>
      <c r="B1934" t="s">
        <v>2543</v>
      </c>
      <c r="C1934" t="s">
        <v>297</v>
      </c>
      <c r="D1934" t="s">
        <v>272</v>
      </c>
    </row>
    <row r="1935" spans="1:4">
      <c r="A1935">
        <v>33426</v>
      </c>
      <c r="B1935" t="s">
        <v>2544</v>
      </c>
      <c r="C1935" t="s">
        <v>363</v>
      </c>
      <c r="D1935" t="s">
        <v>321</v>
      </c>
    </row>
    <row r="1936" spans="1:4">
      <c r="A1936">
        <v>52839</v>
      </c>
      <c r="B1936" t="s">
        <v>2545</v>
      </c>
      <c r="C1936" t="s">
        <v>306</v>
      </c>
      <c r="D1936" t="s">
        <v>306</v>
      </c>
    </row>
    <row r="1937" spans="1:4">
      <c r="A1937">
        <v>30235</v>
      </c>
      <c r="B1937" t="s">
        <v>2546</v>
      </c>
      <c r="C1937" t="s">
        <v>422</v>
      </c>
      <c r="D1937" t="s">
        <v>262</v>
      </c>
    </row>
    <row r="1938" spans="1:4">
      <c r="A1938">
        <v>24025</v>
      </c>
      <c r="B1938" t="s">
        <v>2547</v>
      </c>
      <c r="C1938" t="s">
        <v>618</v>
      </c>
      <c r="D1938" t="s">
        <v>267</v>
      </c>
    </row>
    <row r="1939" spans="1:4">
      <c r="A1939">
        <v>10164</v>
      </c>
      <c r="B1939" t="s">
        <v>2548</v>
      </c>
      <c r="C1939" t="s">
        <v>624</v>
      </c>
      <c r="D1939" t="s">
        <v>349</v>
      </c>
    </row>
    <row r="1940" spans="1:4">
      <c r="A1940">
        <v>22275</v>
      </c>
      <c r="B1940" t="s">
        <v>2549</v>
      </c>
      <c r="C1940" t="s">
        <v>597</v>
      </c>
      <c r="D1940" t="s">
        <v>349</v>
      </c>
    </row>
    <row r="1941" spans="1:4">
      <c r="A1941">
        <v>22910</v>
      </c>
      <c r="B1941" t="s">
        <v>2550</v>
      </c>
      <c r="C1941" t="s">
        <v>789</v>
      </c>
      <c r="D1941" t="s">
        <v>326</v>
      </c>
    </row>
    <row r="1942" spans="1:4">
      <c r="A1942">
        <v>41292</v>
      </c>
      <c r="B1942" t="s">
        <v>2551</v>
      </c>
      <c r="C1942" t="s">
        <v>1265</v>
      </c>
      <c r="D1942" t="s">
        <v>326</v>
      </c>
    </row>
    <row r="1943" spans="1:4">
      <c r="A1943">
        <v>50988</v>
      </c>
      <c r="B1943" t="s">
        <v>2552</v>
      </c>
      <c r="C1943" t="s">
        <v>337</v>
      </c>
      <c r="D1943" t="s">
        <v>338</v>
      </c>
    </row>
    <row r="1944" spans="1:4">
      <c r="A1944">
        <v>53653</v>
      </c>
      <c r="B1944" t="s">
        <v>2553</v>
      </c>
      <c r="C1944" t="s">
        <v>456</v>
      </c>
      <c r="D1944" t="s">
        <v>306</v>
      </c>
    </row>
    <row r="1945" spans="1:4">
      <c r="A1945">
        <v>40071</v>
      </c>
      <c r="B1945" t="s">
        <v>2554</v>
      </c>
      <c r="C1945" t="s">
        <v>501</v>
      </c>
      <c r="D1945" t="s">
        <v>382</v>
      </c>
    </row>
    <row r="1946" spans="1:4">
      <c r="A1946">
        <v>41021</v>
      </c>
      <c r="B1946" t="s">
        <v>2555</v>
      </c>
      <c r="C1946" t="s">
        <v>297</v>
      </c>
      <c r="D1946" t="s">
        <v>272</v>
      </c>
    </row>
    <row r="1947" spans="1:4">
      <c r="A1947">
        <v>47128</v>
      </c>
      <c r="B1947" t="s">
        <v>2556</v>
      </c>
      <c r="C1947" t="s">
        <v>736</v>
      </c>
      <c r="D1947" t="s">
        <v>272</v>
      </c>
    </row>
    <row r="1948" spans="1:4">
      <c r="A1948">
        <v>50989</v>
      </c>
      <c r="B1948" t="s">
        <v>2557</v>
      </c>
      <c r="C1948" t="s">
        <v>337</v>
      </c>
      <c r="D1948" t="s">
        <v>338</v>
      </c>
    </row>
    <row r="1949" spans="1:4">
      <c r="A1949">
        <v>52826</v>
      </c>
      <c r="B1949" t="s">
        <v>2558</v>
      </c>
      <c r="C1949" t="s">
        <v>306</v>
      </c>
      <c r="D1949" t="s">
        <v>306</v>
      </c>
    </row>
    <row r="1950" spans="1:4">
      <c r="A1950">
        <v>50990</v>
      </c>
      <c r="B1950" t="s">
        <v>2559</v>
      </c>
      <c r="C1950" t="s">
        <v>337</v>
      </c>
      <c r="D1950" t="s">
        <v>338</v>
      </c>
    </row>
    <row r="1951" spans="1:4">
      <c r="A1951">
        <v>60302</v>
      </c>
      <c r="B1951" t="s">
        <v>2560</v>
      </c>
      <c r="C1951" t="s">
        <v>431</v>
      </c>
      <c r="D1951" t="s">
        <v>432</v>
      </c>
    </row>
    <row r="1952" spans="1:4">
      <c r="A1952">
        <v>30236</v>
      </c>
      <c r="B1952" t="s">
        <v>2561</v>
      </c>
      <c r="C1952" t="s">
        <v>1032</v>
      </c>
      <c r="D1952" t="s">
        <v>283</v>
      </c>
    </row>
    <row r="1953" spans="1:4">
      <c r="A1953">
        <v>33427</v>
      </c>
      <c r="B1953" t="s">
        <v>2562</v>
      </c>
      <c r="C1953" t="s">
        <v>561</v>
      </c>
      <c r="D1953" t="s">
        <v>321</v>
      </c>
    </row>
    <row r="1954" spans="1:4">
      <c r="A1954">
        <v>50991</v>
      </c>
      <c r="B1954" t="s">
        <v>2563</v>
      </c>
      <c r="C1954" t="s">
        <v>374</v>
      </c>
      <c r="D1954" t="s">
        <v>306</v>
      </c>
    </row>
    <row r="1955" spans="1:4">
      <c r="A1955">
        <v>11119</v>
      </c>
      <c r="B1955" t="s">
        <v>2564</v>
      </c>
      <c r="C1955" t="s">
        <v>624</v>
      </c>
      <c r="D1955" t="s">
        <v>349</v>
      </c>
    </row>
    <row r="1956" spans="1:4">
      <c r="A1956">
        <v>30237</v>
      </c>
      <c r="B1956" t="s">
        <v>2565</v>
      </c>
      <c r="C1956" t="s">
        <v>381</v>
      </c>
      <c r="D1956" t="s">
        <v>382</v>
      </c>
    </row>
    <row r="1957" spans="1:4">
      <c r="A1957">
        <v>50992</v>
      </c>
      <c r="B1957" t="s">
        <v>2566</v>
      </c>
      <c r="C1957" t="s">
        <v>354</v>
      </c>
      <c r="D1957" t="s">
        <v>302</v>
      </c>
    </row>
    <row r="1958" spans="1:4">
      <c r="A1958">
        <v>47044</v>
      </c>
      <c r="B1958" t="s">
        <v>2567</v>
      </c>
      <c r="C1958" t="s">
        <v>883</v>
      </c>
      <c r="D1958" t="s">
        <v>393</v>
      </c>
    </row>
    <row r="1959" spans="1:4">
      <c r="A1959">
        <v>70100</v>
      </c>
      <c r="B1959" t="s">
        <v>2568</v>
      </c>
      <c r="C1959" t="s">
        <v>472</v>
      </c>
      <c r="D1959" t="s">
        <v>288</v>
      </c>
    </row>
    <row r="1960" spans="1:4">
      <c r="A1960">
        <v>41020</v>
      </c>
      <c r="B1960" t="s">
        <v>2569</v>
      </c>
      <c r="C1960" t="s">
        <v>434</v>
      </c>
      <c r="D1960" t="s">
        <v>272</v>
      </c>
    </row>
    <row r="1961" spans="1:4">
      <c r="A1961">
        <v>31784</v>
      </c>
      <c r="B1961" t="s">
        <v>2570</v>
      </c>
      <c r="C1961" t="s">
        <v>642</v>
      </c>
      <c r="D1961" t="s">
        <v>262</v>
      </c>
    </row>
    <row r="1962" spans="1:4">
      <c r="A1962">
        <v>53636</v>
      </c>
      <c r="B1962" t="s">
        <v>2571</v>
      </c>
      <c r="C1962" t="s">
        <v>456</v>
      </c>
      <c r="D1962" t="s">
        <v>306</v>
      </c>
    </row>
    <row r="1963" spans="1:4">
      <c r="A1963">
        <v>30239</v>
      </c>
      <c r="B1963" t="s">
        <v>2572</v>
      </c>
      <c r="C1963" t="s">
        <v>422</v>
      </c>
      <c r="D1963" t="s">
        <v>262</v>
      </c>
    </row>
    <row r="1964" spans="1:4">
      <c r="A1964">
        <v>33429</v>
      </c>
      <c r="B1964" t="s">
        <v>2573</v>
      </c>
      <c r="C1964" t="s">
        <v>377</v>
      </c>
      <c r="D1964" t="s">
        <v>256</v>
      </c>
    </row>
    <row r="1965" spans="1:4">
      <c r="A1965">
        <v>70101</v>
      </c>
      <c r="B1965" t="s">
        <v>2574</v>
      </c>
      <c r="C1965" t="s">
        <v>588</v>
      </c>
      <c r="D1965" t="s">
        <v>288</v>
      </c>
    </row>
    <row r="1966" spans="1:4">
      <c r="A1966">
        <v>22277</v>
      </c>
      <c r="B1966" t="s">
        <v>2575</v>
      </c>
      <c r="C1966" t="s">
        <v>2539</v>
      </c>
      <c r="D1966" t="s">
        <v>349</v>
      </c>
    </row>
    <row r="1967" spans="1:4">
      <c r="A1967">
        <v>20140</v>
      </c>
      <c r="B1967" t="s">
        <v>2576</v>
      </c>
      <c r="C1967" t="s">
        <v>506</v>
      </c>
      <c r="D1967" t="s">
        <v>277</v>
      </c>
    </row>
    <row r="1968" spans="1:4">
      <c r="A1968">
        <v>50993</v>
      </c>
      <c r="B1968" t="s">
        <v>2577</v>
      </c>
      <c r="C1968" t="s">
        <v>306</v>
      </c>
      <c r="D1968" t="s">
        <v>306</v>
      </c>
    </row>
    <row r="1969" spans="1:4">
      <c r="A1969">
        <v>41275</v>
      </c>
      <c r="B1969" t="s">
        <v>2578</v>
      </c>
      <c r="C1969" t="s">
        <v>297</v>
      </c>
      <c r="D1969" t="s">
        <v>272</v>
      </c>
    </row>
    <row r="1970" spans="1:4">
      <c r="A1970">
        <v>60072</v>
      </c>
      <c r="B1970" t="s">
        <v>2579</v>
      </c>
      <c r="C1970" t="s">
        <v>564</v>
      </c>
      <c r="D1970" t="s">
        <v>432</v>
      </c>
    </row>
    <row r="1971" spans="1:4">
      <c r="A1971">
        <v>50994</v>
      </c>
      <c r="B1971" t="s">
        <v>2580</v>
      </c>
      <c r="C1971" t="s">
        <v>301</v>
      </c>
      <c r="D1971" t="s">
        <v>302</v>
      </c>
    </row>
    <row r="1972" spans="1:4">
      <c r="A1972">
        <v>50995</v>
      </c>
      <c r="B1972" t="s">
        <v>2581</v>
      </c>
      <c r="C1972" t="s">
        <v>354</v>
      </c>
      <c r="D1972" t="s">
        <v>306</v>
      </c>
    </row>
    <row r="1973" spans="1:4">
      <c r="A1973">
        <v>60073</v>
      </c>
      <c r="B1973" t="s">
        <v>2582</v>
      </c>
      <c r="C1973" t="s">
        <v>465</v>
      </c>
      <c r="D1973" t="s">
        <v>432</v>
      </c>
    </row>
    <row r="1974" spans="1:4">
      <c r="A1974">
        <v>53235</v>
      </c>
      <c r="B1974" t="s">
        <v>2583</v>
      </c>
      <c r="C1974" t="s">
        <v>354</v>
      </c>
      <c r="D1974" t="s">
        <v>306</v>
      </c>
    </row>
    <row r="1975" spans="1:4">
      <c r="A1975">
        <v>50996</v>
      </c>
      <c r="B1975" t="s">
        <v>2584</v>
      </c>
      <c r="C1975" t="s">
        <v>301</v>
      </c>
      <c r="D1975" t="s">
        <v>338</v>
      </c>
    </row>
    <row r="1976" spans="1:4">
      <c r="A1976">
        <v>41019</v>
      </c>
      <c r="B1976" t="s">
        <v>2585</v>
      </c>
      <c r="C1976" t="s">
        <v>271</v>
      </c>
      <c r="D1976" t="s">
        <v>272</v>
      </c>
    </row>
    <row r="1977" spans="1:4">
      <c r="A1977">
        <v>30240</v>
      </c>
      <c r="B1977" t="s">
        <v>2586</v>
      </c>
      <c r="C1977" t="s">
        <v>642</v>
      </c>
      <c r="D1977" t="s">
        <v>262</v>
      </c>
    </row>
    <row r="1978" spans="1:4">
      <c r="A1978">
        <v>30244</v>
      </c>
      <c r="B1978" t="s">
        <v>2587</v>
      </c>
      <c r="C1978" t="s">
        <v>381</v>
      </c>
      <c r="D1978" t="s">
        <v>382</v>
      </c>
    </row>
    <row r="1979" spans="1:4">
      <c r="A1979">
        <v>53629</v>
      </c>
      <c r="B1979" t="s">
        <v>2588</v>
      </c>
      <c r="C1979" t="s">
        <v>456</v>
      </c>
      <c r="D1979" t="s">
        <v>306</v>
      </c>
    </row>
    <row r="1980" spans="1:4">
      <c r="A1980">
        <v>41018</v>
      </c>
      <c r="B1980" t="s">
        <v>2589</v>
      </c>
      <c r="C1980" t="s">
        <v>297</v>
      </c>
      <c r="D1980" t="s">
        <v>272</v>
      </c>
    </row>
    <row r="1981" spans="1:4">
      <c r="A1981">
        <v>47158</v>
      </c>
      <c r="B1981" t="s">
        <v>2590</v>
      </c>
      <c r="C1981" t="s">
        <v>297</v>
      </c>
      <c r="D1981" t="s">
        <v>272</v>
      </c>
    </row>
    <row r="1982" spans="1:4">
      <c r="A1982">
        <v>50997</v>
      </c>
      <c r="B1982" t="s">
        <v>2591</v>
      </c>
      <c r="C1982" t="s">
        <v>248</v>
      </c>
      <c r="D1982" t="s">
        <v>248</v>
      </c>
    </row>
    <row r="1983" spans="1:4">
      <c r="A1983">
        <v>71199</v>
      </c>
      <c r="B1983" t="s">
        <v>2592</v>
      </c>
      <c r="C1983" t="s">
        <v>588</v>
      </c>
      <c r="D1983" t="s">
        <v>288</v>
      </c>
    </row>
    <row r="1984" spans="1:4">
      <c r="A1984">
        <v>47086</v>
      </c>
      <c r="B1984" t="s">
        <v>2593</v>
      </c>
      <c r="C1984" t="s">
        <v>454</v>
      </c>
      <c r="D1984" t="s">
        <v>272</v>
      </c>
    </row>
    <row r="1985" spans="1:4">
      <c r="A1985">
        <v>50998</v>
      </c>
      <c r="B1985" t="s">
        <v>2594</v>
      </c>
      <c r="C1985" t="s">
        <v>306</v>
      </c>
      <c r="D1985" t="s">
        <v>306</v>
      </c>
    </row>
    <row r="1986" spans="1:4">
      <c r="A1986">
        <v>30242</v>
      </c>
      <c r="B1986" t="s">
        <v>2595</v>
      </c>
      <c r="C1986" t="s">
        <v>343</v>
      </c>
      <c r="D1986" t="s">
        <v>283</v>
      </c>
    </row>
    <row r="1987" spans="1:4">
      <c r="A1987">
        <v>70411</v>
      </c>
      <c r="B1987" t="s">
        <v>2596</v>
      </c>
      <c r="C1987" t="s">
        <v>588</v>
      </c>
      <c r="D1987" t="s">
        <v>288</v>
      </c>
    </row>
    <row r="1988" spans="1:4">
      <c r="A1988">
        <v>50999</v>
      </c>
      <c r="B1988" t="s">
        <v>2597</v>
      </c>
      <c r="C1988" t="s">
        <v>248</v>
      </c>
      <c r="D1988" t="s">
        <v>248</v>
      </c>
    </row>
    <row r="1989" spans="1:4">
      <c r="A1989">
        <v>70102</v>
      </c>
      <c r="B1989" t="s">
        <v>2598</v>
      </c>
      <c r="C1989" t="s">
        <v>760</v>
      </c>
      <c r="D1989" t="s">
        <v>288</v>
      </c>
    </row>
    <row r="1990" spans="1:4">
      <c r="A1990">
        <v>30241</v>
      </c>
      <c r="B1990" t="s">
        <v>2599</v>
      </c>
      <c r="C1990" t="s">
        <v>2600</v>
      </c>
      <c r="D1990" t="s">
        <v>321</v>
      </c>
    </row>
    <row r="1991" spans="1:4">
      <c r="A1991">
        <v>51000</v>
      </c>
      <c r="B1991" t="s">
        <v>2601</v>
      </c>
      <c r="C1991" t="s">
        <v>301</v>
      </c>
      <c r="D1991" t="s">
        <v>302</v>
      </c>
    </row>
    <row r="1992" spans="1:4">
      <c r="A1992">
        <v>10166</v>
      </c>
      <c r="B1992" t="s">
        <v>2602</v>
      </c>
      <c r="C1992" t="s">
        <v>2603</v>
      </c>
      <c r="D1992" t="s">
        <v>293</v>
      </c>
    </row>
    <row r="1993" spans="1:4">
      <c r="A1993">
        <v>20131</v>
      </c>
      <c r="B1993" t="s">
        <v>2604</v>
      </c>
      <c r="C1993" t="s">
        <v>506</v>
      </c>
      <c r="D1993" t="s">
        <v>277</v>
      </c>
    </row>
    <row r="1994" spans="1:4">
      <c r="A1994">
        <v>30243</v>
      </c>
      <c r="B1994" t="s">
        <v>2605</v>
      </c>
      <c r="C1994" t="s">
        <v>1395</v>
      </c>
      <c r="D1994" t="s">
        <v>262</v>
      </c>
    </row>
    <row r="1995" spans="1:4">
      <c r="A1995">
        <v>11221</v>
      </c>
      <c r="B1995" t="s">
        <v>2606</v>
      </c>
      <c r="C1995" t="s">
        <v>781</v>
      </c>
      <c r="D1995" t="s">
        <v>349</v>
      </c>
    </row>
    <row r="1996" spans="1:4">
      <c r="A1996">
        <v>33432</v>
      </c>
      <c r="B1996" t="s">
        <v>2607</v>
      </c>
      <c r="C1996" t="s">
        <v>504</v>
      </c>
      <c r="D1996" t="s">
        <v>321</v>
      </c>
    </row>
    <row r="1997" spans="1:4">
      <c r="A1997">
        <v>22278</v>
      </c>
      <c r="B1997" t="s">
        <v>2608</v>
      </c>
      <c r="C1997" t="s">
        <v>652</v>
      </c>
      <c r="D1997" t="s">
        <v>349</v>
      </c>
    </row>
    <row r="1998" spans="1:4">
      <c r="A1998">
        <v>20513</v>
      </c>
      <c r="B1998" t="s">
        <v>2609</v>
      </c>
      <c r="C1998" t="s">
        <v>463</v>
      </c>
      <c r="D1998" t="s">
        <v>267</v>
      </c>
    </row>
    <row r="1999" spans="1:4">
      <c r="A1999">
        <v>51001</v>
      </c>
      <c r="B1999" t="s">
        <v>2610</v>
      </c>
      <c r="C1999" t="s">
        <v>354</v>
      </c>
      <c r="D1999" t="s">
        <v>302</v>
      </c>
    </row>
    <row r="2000" spans="1:4">
      <c r="A2000">
        <v>47279</v>
      </c>
      <c r="B2000" t="s">
        <v>2611</v>
      </c>
      <c r="C2000" t="s">
        <v>392</v>
      </c>
      <c r="D2000" t="s">
        <v>393</v>
      </c>
    </row>
    <row r="2001" spans="1:4">
      <c r="A2001">
        <v>20413</v>
      </c>
      <c r="B2001" t="s">
        <v>2612</v>
      </c>
      <c r="C2001" t="s">
        <v>463</v>
      </c>
      <c r="D2001" t="s">
        <v>267</v>
      </c>
    </row>
    <row r="2002" spans="1:4">
      <c r="A2002">
        <v>53630</v>
      </c>
      <c r="B2002" t="s">
        <v>2613</v>
      </c>
      <c r="C2002" t="s">
        <v>456</v>
      </c>
      <c r="D2002" t="s">
        <v>306</v>
      </c>
    </row>
    <row r="2003" spans="1:4">
      <c r="A2003">
        <v>33434</v>
      </c>
      <c r="B2003" t="s">
        <v>2614</v>
      </c>
      <c r="C2003" t="s">
        <v>255</v>
      </c>
      <c r="D2003" t="s">
        <v>338</v>
      </c>
    </row>
    <row r="2004" spans="1:4">
      <c r="A2004">
        <v>30245</v>
      </c>
      <c r="B2004" t="s">
        <v>2615</v>
      </c>
      <c r="C2004" t="s">
        <v>282</v>
      </c>
      <c r="D2004" t="s">
        <v>283</v>
      </c>
    </row>
    <row r="2005" spans="1:4">
      <c r="A2005">
        <v>30246</v>
      </c>
      <c r="B2005" t="s">
        <v>2616</v>
      </c>
      <c r="C2005" t="s">
        <v>561</v>
      </c>
      <c r="D2005" t="s">
        <v>321</v>
      </c>
    </row>
    <row r="2006" spans="1:4">
      <c r="A2006">
        <v>20646</v>
      </c>
      <c r="B2006" t="s">
        <v>2617</v>
      </c>
      <c r="C2006" t="s">
        <v>2618</v>
      </c>
      <c r="D2006" t="s">
        <v>326</v>
      </c>
    </row>
    <row r="2007" spans="1:4">
      <c r="A2007">
        <v>11332</v>
      </c>
      <c r="B2007" t="s">
        <v>2619</v>
      </c>
      <c r="C2007" t="s">
        <v>2620</v>
      </c>
      <c r="D2007" t="s">
        <v>293</v>
      </c>
    </row>
    <row r="2008" spans="1:4">
      <c r="A2008">
        <v>22044</v>
      </c>
      <c r="B2008" t="s">
        <v>2621</v>
      </c>
      <c r="C2008" t="s">
        <v>843</v>
      </c>
      <c r="D2008" t="s">
        <v>267</v>
      </c>
    </row>
    <row r="2009" spans="1:4">
      <c r="A2009">
        <v>51002</v>
      </c>
      <c r="B2009" t="s">
        <v>2622</v>
      </c>
      <c r="C2009" t="s">
        <v>374</v>
      </c>
      <c r="D2009" t="s">
        <v>306</v>
      </c>
    </row>
    <row r="2010" spans="1:4">
      <c r="A2010">
        <v>30247</v>
      </c>
      <c r="B2010" t="s">
        <v>2623</v>
      </c>
      <c r="C2010" t="s">
        <v>417</v>
      </c>
      <c r="D2010" t="s">
        <v>382</v>
      </c>
    </row>
    <row r="2011" spans="1:4">
      <c r="A2011">
        <v>53418</v>
      </c>
      <c r="B2011" t="s">
        <v>2624</v>
      </c>
      <c r="C2011" t="s">
        <v>337</v>
      </c>
      <c r="D2011" t="s">
        <v>338</v>
      </c>
    </row>
    <row r="2012" spans="1:4">
      <c r="A2012">
        <v>51003</v>
      </c>
      <c r="B2012" t="s">
        <v>2625</v>
      </c>
      <c r="C2012" t="s">
        <v>374</v>
      </c>
      <c r="D2012" t="s">
        <v>306</v>
      </c>
    </row>
    <row r="2013" spans="1:4">
      <c r="A2013">
        <v>47093</v>
      </c>
      <c r="B2013" t="s">
        <v>2626</v>
      </c>
      <c r="C2013" t="s">
        <v>736</v>
      </c>
      <c r="D2013" t="s">
        <v>272</v>
      </c>
    </row>
    <row r="2014" spans="1:4">
      <c r="A2014">
        <v>20568</v>
      </c>
      <c r="B2014" t="s">
        <v>2627</v>
      </c>
      <c r="C2014" t="s">
        <v>463</v>
      </c>
      <c r="D2014" t="s">
        <v>267</v>
      </c>
    </row>
    <row r="2015" spans="1:4">
      <c r="A2015">
        <v>30248</v>
      </c>
      <c r="B2015" t="s">
        <v>2628</v>
      </c>
      <c r="C2015" t="s">
        <v>868</v>
      </c>
      <c r="D2015" t="s">
        <v>283</v>
      </c>
    </row>
    <row r="2016" spans="1:4">
      <c r="A2016">
        <v>51004</v>
      </c>
      <c r="B2016" t="s">
        <v>2629</v>
      </c>
      <c r="C2016" t="s">
        <v>337</v>
      </c>
      <c r="D2016" t="s">
        <v>338</v>
      </c>
    </row>
    <row r="2017" spans="1:4">
      <c r="A2017">
        <v>30249</v>
      </c>
      <c r="B2017" t="s">
        <v>2630</v>
      </c>
      <c r="C2017" t="s">
        <v>333</v>
      </c>
      <c r="D2017" t="s">
        <v>283</v>
      </c>
    </row>
    <row r="2018" spans="1:4">
      <c r="A2018">
        <v>47294</v>
      </c>
      <c r="B2018" t="s">
        <v>2631</v>
      </c>
      <c r="C2018" t="s">
        <v>576</v>
      </c>
      <c r="D2018" t="s">
        <v>272</v>
      </c>
    </row>
    <row r="2019" spans="1:4">
      <c r="A2019">
        <v>33436</v>
      </c>
      <c r="B2019" t="s">
        <v>2632</v>
      </c>
      <c r="C2019" t="s">
        <v>255</v>
      </c>
      <c r="D2019" t="s">
        <v>338</v>
      </c>
    </row>
    <row r="2020" spans="1:4">
      <c r="A2020">
        <v>24078</v>
      </c>
      <c r="B2020" t="s">
        <v>2633</v>
      </c>
      <c r="C2020" t="s">
        <v>483</v>
      </c>
      <c r="D2020" t="s">
        <v>326</v>
      </c>
    </row>
    <row r="2021" spans="1:4">
      <c r="A2021">
        <v>22036</v>
      </c>
      <c r="B2021" t="s">
        <v>2634</v>
      </c>
      <c r="C2021" t="s">
        <v>1345</v>
      </c>
      <c r="D2021" t="s">
        <v>267</v>
      </c>
    </row>
    <row r="2022" spans="1:4">
      <c r="A2022">
        <v>24079</v>
      </c>
      <c r="B2022" t="s">
        <v>2635</v>
      </c>
      <c r="C2022" t="s">
        <v>483</v>
      </c>
      <c r="D2022" t="s">
        <v>326</v>
      </c>
    </row>
    <row r="2023" spans="1:4">
      <c r="A2023">
        <v>22097</v>
      </c>
      <c r="B2023" t="s">
        <v>2636</v>
      </c>
      <c r="C2023" t="s">
        <v>276</v>
      </c>
      <c r="D2023" t="s">
        <v>277</v>
      </c>
    </row>
    <row r="2024" spans="1:4">
      <c r="A2024">
        <v>10168</v>
      </c>
      <c r="B2024" t="s">
        <v>2637</v>
      </c>
      <c r="C2024" t="s">
        <v>533</v>
      </c>
      <c r="D2024" t="s">
        <v>349</v>
      </c>
    </row>
    <row r="2025" spans="1:4">
      <c r="A2025">
        <v>10169</v>
      </c>
      <c r="B2025" t="s">
        <v>2638</v>
      </c>
      <c r="C2025" t="s">
        <v>533</v>
      </c>
      <c r="D2025" t="s">
        <v>349</v>
      </c>
    </row>
    <row r="2026" spans="1:4">
      <c r="A2026">
        <v>20437</v>
      </c>
      <c r="B2026" t="s">
        <v>2639</v>
      </c>
      <c r="C2026" t="s">
        <v>463</v>
      </c>
      <c r="D2026" t="s">
        <v>267</v>
      </c>
    </row>
    <row r="2027" spans="1:4">
      <c r="A2027">
        <v>71249</v>
      </c>
      <c r="B2027" t="s">
        <v>2640</v>
      </c>
      <c r="C2027" t="s">
        <v>760</v>
      </c>
      <c r="D2027" t="s">
        <v>288</v>
      </c>
    </row>
    <row r="2028" spans="1:4">
      <c r="A2028">
        <v>51005</v>
      </c>
      <c r="B2028" t="s">
        <v>2641</v>
      </c>
      <c r="C2028" t="s">
        <v>306</v>
      </c>
      <c r="D2028" t="s">
        <v>306</v>
      </c>
    </row>
    <row r="2029" spans="1:4">
      <c r="A2029">
        <v>51006</v>
      </c>
      <c r="B2029" t="s">
        <v>2642</v>
      </c>
      <c r="C2029" t="s">
        <v>524</v>
      </c>
      <c r="D2029" t="s">
        <v>288</v>
      </c>
    </row>
    <row r="2030" spans="1:4">
      <c r="A2030">
        <v>60469</v>
      </c>
      <c r="B2030" t="s">
        <v>2643</v>
      </c>
      <c r="C2030" t="s">
        <v>564</v>
      </c>
      <c r="D2030" t="s">
        <v>288</v>
      </c>
    </row>
    <row r="2031" spans="1:4">
      <c r="A2031">
        <v>11198</v>
      </c>
      <c r="B2031" t="s">
        <v>2644</v>
      </c>
      <c r="C2031" t="s">
        <v>719</v>
      </c>
      <c r="D2031" t="s">
        <v>293</v>
      </c>
    </row>
    <row r="2032" spans="1:4">
      <c r="A2032">
        <v>70927</v>
      </c>
      <c r="B2032" t="s">
        <v>2645</v>
      </c>
      <c r="C2032" t="s">
        <v>396</v>
      </c>
      <c r="D2032" t="s">
        <v>288</v>
      </c>
    </row>
    <row r="2033" spans="1:4">
      <c r="A2033">
        <v>24057</v>
      </c>
      <c r="B2033" t="s">
        <v>2646</v>
      </c>
      <c r="C2033" t="s">
        <v>1026</v>
      </c>
      <c r="D2033" t="s">
        <v>326</v>
      </c>
    </row>
    <row r="2034" spans="1:4">
      <c r="A2034">
        <v>24012</v>
      </c>
      <c r="B2034" t="s">
        <v>2647</v>
      </c>
      <c r="C2034" t="s">
        <v>2648</v>
      </c>
      <c r="D2034" t="s">
        <v>267</v>
      </c>
    </row>
    <row r="2035" spans="1:4">
      <c r="A2035">
        <v>70896</v>
      </c>
      <c r="B2035" t="s">
        <v>2649</v>
      </c>
      <c r="C2035" t="s">
        <v>1181</v>
      </c>
      <c r="D2035" t="s">
        <v>288</v>
      </c>
    </row>
    <row r="2036" spans="1:4">
      <c r="A2036">
        <v>51007</v>
      </c>
      <c r="B2036" t="s">
        <v>2650</v>
      </c>
      <c r="C2036" t="s">
        <v>306</v>
      </c>
      <c r="D2036" t="s">
        <v>306</v>
      </c>
    </row>
    <row r="2037" spans="1:4">
      <c r="A2037">
        <v>41017</v>
      </c>
      <c r="B2037" t="s">
        <v>2651</v>
      </c>
      <c r="C2037" t="s">
        <v>434</v>
      </c>
      <c r="D2037" t="s">
        <v>272</v>
      </c>
    </row>
    <row r="2038" spans="1:4">
      <c r="A2038">
        <v>53456</v>
      </c>
      <c r="B2038" t="s">
        <v>2652</v>
      </c>
      <c r="C2038" t="s">
        <v>306</v>
      </c>
      <c r="D2038" t="s">
        <v>306</v>
      </c>
    </row>
    <row r="2039" spans="1:4">
      <c r="A2039">
        <v>41016</v>
      </c>
      <c r="B2039" t="s">
        <v>2653</v>
      </c>
      <c r="C2039" t="s">
        <v>1265</v>
      </c>
      <c r="D2039" t="s">
        <v>326</v>
      </c>
    </row>
    <row r="2040" spans="1:4">
      <c r="A2040">
        <v>20287</v>
      </c>
      <c r="B2040" t="s">
        <v>2654</v>
      </c>
      <c r="C2040" t="s">
        <v>1498</v>
      </c>
      <c r="D2040" t="s">
        <v>267</v>
      </c>
    </row>
    <row r="2041" spans="1:4">
      <c r="A2041">
        <v>51008</v>
      </c>
      <c r="B2041" t="s">
        <v>2655</v>
      </c>
      <c r="C2041" t="s">
        <v>524</v>
      </c>
      <c r="D2041" t="s">
        <v>288</v>
      </c>
    </row>
    <row r="2042" spans="1:4">
      <c r="A2042">
        <v>24039</v>
      </c>
      <c r="B2042" t="s">
        <v>2656</v>
      </c>
      <c r="C2042" t="s">
        <v>766</v>
      </c>
      <c r="D2042" t="s">
        <v>326</v>
      </c>
    </row>
    <row r="2043" spans="1:4">
      <c r="A2043">
        <v>30250</v>
      </c>
      <c r="B2043" t="s">
        <v>2657</v>
      </c>
      <c r="C2043" t="s">
        <v>498</v>
      </c>
      <c r="D2043" t="s">
        <v>262</v>
      </c>
    </row>
    <row r="2044" spans="1:4">
      <c r="A2044">
        <v>51009</v>
      </c>
      <c r="B2044" t="s">
        <v>2658</v>
      </c>
      <c r="C2044" t="s">
        <v>374</v>
      </c>
      <c r="D2044" t="s">
        <v>306</v>
      </c>
    </row>
    <row r="2045" spans="1:4">
      <c r="A2045">
        <v>30251</v>
      </c>
      <c r="B2045" t="s">
        <v>2659</v>
      </c>
      <c r="C2045" t="s">
        <v>2660</v>
      </c>
      <c r="D2045" t="s">
        <v>262</v>
      </c>
    </row>
    <row r="2046" spans="1:4">
      <c r="A2046">
        <v>20714</v>
      </c>
      <c r="B2046" t="s">
        <v>2661</v>
      </c>
      <c r="C2046" t="s">
        <v>428</v>
      </c>
      <c r="D2046" t="s">
        <v>326</v>
      </c>
    </row>
    <row r="2047" spans="1:4">
      <c r="A2047">
        <v>24034</v>
      </c>
      <c r="B2047" t="s">
        <v>2662</v>
      </c>
      <c r="C2047" t="s">
        <v>766</v>
      </c>
      <c r="D2047" t="s">
        <v>326</v>
      </c>
    </row>
    <row r="2048" spans="1:4">
      <c r="A2048">
        <v>30252</v>
      </c>
      <c r="B2048" t="s">
        <v>2663</v>
      </c>
      <c r="C2048" t="s">
        <v>333</v>
      </c>
      <c r="D2048" t="s">
        <v>283</v>
      </c>
    </row>
    <row r="2049" spans="1:4">
      <c r="A2049">
        <v>11385</v>
      </c>
      <c r="B2049" t="s">
        <v>2664</v>
      </c>
      <c r="C2049" t="s">
        <v>624</v>
      </c>
      <c r="D2049" t="s">
        <v>349</v>
      </c>
    </row>
    <row r="2050" spans="1:4">
      <c r="A2050">
        <v>47297</v>
      </c>
      <c r="B2050" t="s">
        <v>2665</v>
      </c>
      <c r="C2050" t="s">
        <v>576</v>
      </c>
      <c r="D2050" t="s">
        <v>272</v>
      </c>
    </row>
    <row r="2051" spans="1:4">
      <c r="A2051">
        <v>51010</v>
      </c>
      <c r="B2051" t="s">
        <v>2666</v>
      </c>
      <c r="C2051" t="s">
        <v>301</v>
      </c>
      <c r="D2051" t="s">
        <v>302</v>
      </c>
    </row>
    <row r="2052" spans="1:4">
      <c r="A2052">
        <v>47094</v>
      </c>
      <c r="B2052" t="s">
        <v>2667</v>
      </c>
      <c r="C2052" t="s">
        <v>501</v>
      </c>
      <c r="D2052" t="s">
        <v>382</v>
      </c>
    </row>
    <row r="2053" spans="1:4">
      <c r="A2053">
        <v>20377</v>
      </c>
      <c r="B2053" t="s">
        <v>2668</v>
      </c>
      <c r="C2053" t="s">
        <v>506</v>
      </c>
      <c r="D2053" t="s">
        <v>267</v>
      </c>
    </row>
    <row r="2054" spans="1:4">
      <c r="A2054">
        <v>30253</v>
      </c>
      <c r="B2054" t="s">
        <v>2669</v>
      </c>
      <c r="C2054" t="s">
        <v>665</v>
      </c>
      <c r="D2054" t="s">
        <v>283</v>
      </c>
    </row>
    <row r="2055" spans="1:4">
      <c r="A2055">
        <v>51011</v>
      </c>
      <c r="B2055" t="s">
        <v>2670</v>
      </c>
      <c r="C2055" t="s">
        <v>301</v>
      </c>
      <c r="D2055" t="s">
        <v>338</v>
      </c>
    </row>
    <row r="2056" spans="1:4">
      <c r="A2056">
        <v>51012</v>
      </c>
      <c r="B2056" t="s">
        <v>2671</v>
      </c>
      <c r="C2056" t="s">
        <v>374</v>
      </c>
      <c r="D2056" t="s">
        <v>306</v>
      </c>
    </row>
    <row r="2057" spans="1:4">
      <c r="A2057">
        <v>20234</v>
      </c>
      <c r="B2057" t="s">
        <v>2672</v>
      </c>
      <c r="C2057" t="s">
        <v>314</v>
      </c>
      <c r="D2057" t="s">
        <v>277</v>
      </c>
    </row>
    <row r="2058" spans="1:4">
      <c r="A2058">
        <v>51013</v>
      </c>
      <c r="B2058" t="s">
        <v>2673</v>
      </c>
      <c r="C2058" t="s">
        <v>306</v>
      </c>
      <c r="D2058" t="s">
        <v>306</v>
      </c>
    </row>
    <row r="2059" spans="1:4">
      <c r="A2059">
        <v>54213</v>
      </c>
      <c r="B2059" t="s">
        <v>2674</v>
      </c>
      <c r="C2059" t="s">
        <v>456</v>
      </c>
      <c r="D2059" t="s">
        <v>306</v>
      </c>
    </row>
    <row r="2060" spans="1:4">
      <c r="A2060">
        <v>60300</v>
      </c>
      <c r="B2060" t="s">
        <v>2675</v>
      </c>
      <c r="C2060" t="s">
        <v>431</v>
      </c>
      <c r="D2060" t="s">
        <v>432</v>
      </c>
    </row>
    <row r="2061" spans="1:4">
      <c r="A2061">
        <v>11502</v>
      </c>
      <c r="B2061" t="s">
        <v>2676</v>
      </c>
      <c r="C2061" t="s">
        <v>492</v>
      </c>
      <c r="D2061" t="s">
        <v>293</v>
      </c>
    </row>
    <row r="2062" spans="1:4">
      <c r="A2062">
        <v>60306</v>
      </c>
      <c r="B2062" t="s">
        <v>2677</v>
      </c>
      <c r="C2062" t="s">
        <v>431</v>
      </c>
      <c r="D2062" t="s">
        <v>432</v>
      </c>
    </row>
    <row r="2063" spans="1:4">
      <c r="A2063">
        <v>60074</v>
      </c>
      <c r="B2063" t="s">
        <v>2678</v>
      </c>
      <c r="C2063" t="s">
        <v>465</v>
      </c>
      <c r="D2063" t="s">
        <v>432</v>
      </c>
    </row>
    <row r="2064" spans="1:4">
      <c r="A2064">
        <v>53069</v>
      </c>
      <c r="B2064" t="s">
        <v>2679</v>
      </c>
      <c r="C2064" t="s">
        <v>248</v>
      </c>
      <c r="D2064" t="s">
        <v>248</v>
      </c>
    </row>
    <row r="2065" spans="1:4">
      <c r="A2065">
        <v>41015</v>
      </c>
      <c r="B2065" t="s">
        <v>2680</v>
      </c>
      <c r="C2065" t="s">
        <v>297</v>
      </c>
      <c r="D2065" t="s">
        <v>272</v>
      </c>
    </row>
    <row r="2066" spans="1:4">
      <c r="A2066">
        <v>41014</v>
      </c>
      <c r="B2066" t="s">
        <v>2681</v>
      </c>
      <c r="C2066" t="s">
        <v>434</v>
      </c>
      <c r="D2066" t="s">
        <v>272</v>
      </c>
    </row>
    <row r="2067" spans="1:4">
      <c r="A2067">
        <v>70928</v>
      </c>
      <c r="B2067" t="s">
        <v>2682</v>
      </c>
      <c r="C2067" t="s">
        <v>396</v>
      </c>
      <c r="D2067" t="s">
        <v>288</v>
      </c>
    </row>
    <row r="2068" spans="1:4">
      <c r="A2068">
        <v>30254</v>
      </c>
      <c r="B2068" t="s">
        <v>2683</v>
      </c>
      <c r="C2068" t="s">
        <v>1145</v>
      </c>
      <c r="D2068" t="s">
        <v>256</v>
      </c>
    </row>
    <row r="2069" spans="1:4">
      <c r="A2069">
        <v>51014</v>
      </c>
      <c r="B2069" t="s">
        <v>2684</v>
      </c>
      <c r="C2069" t="s">
        <v>306</v>
      </c>
      <c r="D2069" t="s">
        <v>306</v>
      </c>
    </row>
    <row r="2070" spans="1:4">
      <c r="A2070">
        <v>51015</v>
      </c>
      <c r="B2070" t="s">
        <v>2685</v>
      </c>
      <c r="C2070" t="s">
        <v>337</v>
      </c>
      <c r="D2070" t="s">
        <v>338</v>
      </c>
    </row>
    <row r="2071" spans="1:4">
      <c r="A2071">
        <v>51016</v>
      </c>
      <c r="B2071" t="s">
        <v>2686</v>
      </c>
      <c r="C2071" t="s">
        <v>337</v>
      </c>
      <c r="D2071" t="s">
        <v>338</v>
      </c>
    </row>
    <row r="2072" spans="1:4">
      <c r="A2072">
        <v>51017</v>
      </c>
      <c r="B2072" t="s">
        <v>2687</v>
      </c>
      <c r="C2072" t="s">
        <v>374</v>
      </c>
      <c r="D2072" t="s">
        <v>306</v>
      </c>
    </row>
    <row r="2073" spans="1:4">
      <c r="A2073">
        <v>22037</v>
      </c>
      <c r="B2073" t="s">
        <v>2688</v>
      </c>
      <c r="C2073" t="s">
        <v>266</v>
      </c>
      <c r="D2073" t="s">
        <v>267</v>
      </c>
    </row>
    <row r="2074" spans="1:4">
      <c r="A2074">
        <v>60439</v>
      </c>
      <c r="B2074" t="s">
        <v>2689</v>
      </c>
      <c r="C2074" t="s">
        <v>431</v>
      </c>
      <c r="D2074" t="s">
        <v>432</v>
      </c>
    </row>
    <row r="2075" spans="1:4">
      <c r="A2075">
        <v>51018</v>
      </c>
      <c r="B2075" t="s">
        <v>2690</v>
      </c>
      <c r="C2075" t="s">
        <v>337</v>
      </c>
      <c r="D2075" t="s">
        <v>338</v>
      </c>
    </row>
    <row r="2076" spans="1:4">
      <c r="A2076">
        <v>51019</v>
      </c>
      <c r="B2076" t="s">
        <v>2691</v>
      </c>
      <c r="C2076" t="s">
        <v>306</v>
      </c>
      <c r="D2076" t="s">
        <v>306</v>
      </c>
    </row>
    <row r="2077" spans="1:4">
      <c r="A2077">
        <v>51020</v>
      </c>
      <c r="B2077" t="s">
        <v>2692</v>
      </c>
      <c r="C2077" t="s">
        <v>301</v>
      </c>
      <c r="D2077" t="s">
        <v>302</v>
      </c>
    </row>
    <row r="2078" spans="1:4">
      <c r="A2078">
        <v>41013</v>
      </c>
      <c r="B2078" t="s">
        <v>2693</v>
      </c>
      <c r="C2078" t="s">
        <v>297</v>
      </c>
      <c r="D2078" t="s">
        <v>272</v>
      </c>
    </row>
    <row r="2079" spans="1:4">
      <c r="A2079">
        <v>20027</v>
      </c>
      <c r="B2079" t="s">
        <v>2694</v>
      </c>
      <c r="C2079" t="s">
        <v>463</v>
      </c>
      <c r="D2079" t="s">
        <v>267</v>
      </c>
    </row>
    <row r="2080" spans="1:4">
      <c r="A2080">
        <v>47366</v>
      </c>
      <c r="B2080" t="s">
        <v>2695</v>
      </c>
      <c r="C2080" t="s">
        <v>434</v>
      </c>
      <c r="D2080" t="s">
        <v>272</v>
      </c>
    </row>
    <row r="2081" spans="1:4">
      <c r="A2081">
        <v>41011</v>
      </c>
      <c r="B2081" t="s">
        <v>2696</v>
      </c>
      <c r="C2081" t="s">
        <v>297</v>
      </c>
      <c r="D2081" t="s">
        <v>272</v>
      </c>
    </row>
    <row r="2082" spans="1:4">
      <c r="A2082">
        <v>53589</v>
      </c>
      <c r="B2082" t="s">
        <v>2697</v>
      </c>
      <c r="C2082" t="s">
        <v>248</v>
      </c>
      <c r="D2082" t="s">
        <v>248</v>
      </c>
    </row>
    <row r="2083" spans="1:4">
      <c r="A2083">
        <v>41010</v>
      </c>
      <c r="B2083" t="s">
        <v>2698</v>
      </c>
      <c r="C2083" t="s">
        <v>434</v>
      </c>
      <c r="D2083" t="s">
        <v>272</v>
      </c>
    </row>
    <row r="2084" spans="1:4">
      <c r="A2084">
        <v>60075</v>
      </c>
      <c r="B2084" t="s">
        <v>2699</v>
      </c>
      <c r="C2084" t="s">
        <v>564</v>
      </c>
      <c r="D2084" t="s">
        <v>432</v>
      </c>
    </row>
    <row r="2085" spans="1:4">
      <c r="A2085">
        <v>20236</v>
      </c>
      <c r="B2085" t="s">
        <v>2700</v>
      </c>
      <c r="C2085" t="s">
        <v>506</v>
      </c>
      <c r="D2085" t="s">
        <v>277</v>
      </c>
    </row>
    <row r="2086" spans="1:4">
      <c r="A2086">
        <v>40205</v>
      </c>
      <c r="B2086" t="s">
        <v>2701</v>
      </c>
      <c r="C2086" t="s">
        <v>1189</v>
      </c>
      <c r="D2086" t="s">
        <v>393</v>
      </c>
    </row>
    <row r="2087" spans="1:4">
      <c r="A2087">
        <v>33437</v>
      </c>
      <c r="B2087" t="s">
        <v>2702</v>
      </c>
      <c r="C2087" t="s">
        <v>659</v>
      </c>
      <c r="D2087" t="s">
        <v>378</v>
      </c>
    </row>
    <row r="2088" spans="1:4">
      <c r="A2088">
        <v>41009</v>
      </c>
      <c r="B2088" t="s">
        <v>2703</v>
      </c>
      <c r="C2088" t="s">
        <v>672</v>
      </c>
      <c r="D2088" t="s">
        <v>272</v>
      </c>
    </row>
    <row r="2089" spans="1:4">
      <c r="A2089">
        <v>11336</v>
      </c>
      <c r="B2089" t="s">
        <v>2704</v>
      </c>
      <c r="C2089" t="s">
        <v>2705</v>
      </c>
      <c r="D2089" t="s">
        <v>293</v>
      </c>
    </row>
    <row r="2090" spans="1:4">
      <c r="A2090">
        <v>33438</v>
      </c>
      <c r="B2090" t="s">
        <v>2706</v>
      </c>
      <c r="C2090" t="s">
        <v>515</v>
      </c>
      <c r="D2090" t="s">
        <v>378</v>
      </c>
    </row>
    <row r="2091" spans="1:4">
      <c r="A2091">
        <v>51021</v>
      </c>
      <c r="B2091" t="s">
        <v>2707</v>
      </c>
      <c r="C2091" t="s">
        <v>248</v>
      </c>
      <c r="D2091" t="s">
        <v>248</v>
      </c>
    </row>
    <row r="2092" spans="1:4">
      <c r="A2092">
        <v>41008</v>
      </c>
      <c r="B2092" t="s">
        <v>2708</v>
      </c>
      <c r="C2092" t="s">
        <v>297</v>
      </c>
      <c r="D2092" t="s">
        <v>272</v>
      </c>
    </row>
    <row r="2093" spans="1:4">
      <c r="A2093">
        <v>34983</v>
      </c>
      <c r="B2093" t="s">
        <v>2709</v>
      </c>
      <c r="C2093" t="s">
        <v>538</v>
      </c>
      <c r="D2093" t="s">
        <v>539</v>
      </c>
    </row>
    <row r="2094" spans="1:4">
      <c r="A2094">
        <v>33439</v>
      </c>
      <c r="B2094" t="s">
        <v>2710</v>
      </c>
      <c r="C2094" t="s">
        <v>513</v>
      </c>
      <c r="D2094" t="s">
        <v>256</v>
      </c>
    </row>
    <row r="2095" spans="1:4">
      <c r="A2095">
        <v>10170</v>
      </c>
      <c r="B2095" t="s">
        <v>2711</v>
      </c>
      <c r="C2095" t="s">
        <v>547</v>
      </c>
      <c r="D2095" t="s">
        <v>293</v>
      </c>
    </row>
    <row r="2096" spans="1:4">
      <c r="A2096">
        <v>10171</v>
      </c>
      <c r="B2096" t="s">
        <v>2712</v>
      </c>
      <c r="C2096" t="s">
        <v>1432</v>
      </c>
      <c r="D2096" t="s">
        <v>293</v>
      </c>
    </row>
    <row r="2097" spans="1:4">
      <c r="A2097">
        <v>60307</v>
      </c>
      <c r="B2097" t="s">
        <v>2713</v>
      </c>
      <c r="C2097" t="s">
        <v>564</v>
      </c>
      <c r="D2097" t="s">
        <v>288</v>
      </c>
    </row>
    <row r="2098" spans="1:4">
      <c r="A2098">
        <v>51022</v>
      </c>
      <c r="B2098" t="s">
        <v>2714</v>
      </c>
      <c r="C2098" t="s">
        <v>337</v>
      </c>
      <c r="D2098" t="s">
        <v>338</v>
      </c>
    </row>
    <row r="2099" spans="1:4">
      <c r="A2099">
        <v>34698</v>
      </c>
      <c r="B2099" t="s">
        <v>2715</v>
      </c>
      <c r="C2099" t="s">
        <v>2716</v>
      </c>
      <c r="D2099" t="s">
        <v>256</v>
      </c>
    </row>
    <row r="2100" spans="1:4">
      <c r="A2100">
        <v>33441</v>
      </c>
      <c r="B2100" t="s">
        <v>2717</v>
      </c>
      <c r="C2100" t="s">
        <v>255</v>
      </c>
      <c r="D2100" t="s">
        <v>338</v>
      </c>
    </row>
    <row r="2101" spans="1:4">
      <c r="A2101">
        <v>41007</v>
      </c>
      <c r="B2101" t="s">
        <v>2718</v>
      </c>
      <c r="C2101" t="s">
        <v>1189</v>
      </c>
      <c r="D2101" t="s">
        <v>393</v>
      </c>
    </row>
    <row r="2102" spans="1:4">
      <c r="A2102">
        <v>35282</v>
      </c>
      <c r="B2102" t="s">
        <v>2719</v>
      </c>
      <c r="C2102" t="s">
        <v>1140</v>
      </c>
      <c r="D2102" t="s">
        <v>256</v>
      </c>
    </row>
    <row r="2103" spans="1:4">
      <c r="A2103">
        <v>22028</v>
      </c>
      <c r="B2103" t="s">
        <v>2720</v>
      </c>
      <c r="C2103" t="s">
        <v>276</v>
      </c>
      <c r="D2103" t="s">
        <v>277</v>
      </c>
    </row>
    <row r="2104" spans="1:4">
      <c r="A2104">
        <v>21011</v>
      </c>
      <c r="B2104" t="s">
        <v>2721</v>
      </c>
      <c r="C2104" t="s">
        <v>618</v>
      </c>
      <c r="D2104" t="s">
        <v>267</v>
      </c>
    </row>
    <row r="2105" spans="1:4">
      <c r="A2105">
        <v>71477</v>
      </c>
      <c r="B2105" t="s">
        <v>2722</v>
      </c>
      <c r="C2105" t="s">
        <v>2723</v>
      </c>
      <c r="D2105" t="s">
        <v>288</v>
      </c>
    </row>
    <row r="2106" spans="1:4">
      <c r="A2106">
        <v>33443</v>
      </c>
      <c r="B2106" t="s">
        <v>2724</v>
      </c>
      <c r="C2106" t="s">
        <v>436</v>
      </c>
      <c r="D2106" t="s">
        <v>378</v>
      </c>
    </row>
    <row r="2107" spans="1:4">
      <c r="A2107">
        <v>51023</v>
      </c>
      <c r="B2107" t="s">
        <v>2725</v>
      </c>
      <c r="C2107" t="s">
        <v>248</v>
      </c>
      <c r="D2107" t="s">
        <v>248</v>
      </c>
    </row>
    <row r="2108" spans="1:4">
      <c r="A2108">
        <v>51024</v>
      </c>
      <c r="B2108" t="s">
        <v>2726</v>
      </c>
      <c r="C2108" t="s">
        <v>306</v>
      </c>
      <c r="D2108" t="s">
        <v>306</v>
      </c>
    </row>
    <row r="2109" spans="1:4">
      <c r="A2109">
        <v>22279</v>
      </c>
      <c r="B2109" t="s">
        <v>2727</v>
      </c>
      <c r="C2109" t="s">
        <v>1471</v>
      </c>
      <c r="D2109" t="s">
        <v>349</v>
      </c>
    </row>
    <row r="2110" spans="1:4">
      <c r="A2110">
        <v>30255</v>
      </c>
      <c r="B2110" t="s">
        <v>2728</v>
      </c>
      <c r="C2110" t="s">
        <v>422</v>
      </c>
      <c r="D2110" t="s">
        <v>262</v>
      </c>
    </row>
    <row r="2111" spans="1:4">
      <c r="A2111">
        <v>36090</v>
      </c>
      <c r="B2111" t="s">
        <v>2729</v>
      </c>
      <c r="C2111" t="s">
        <v>422</v>
      </c>
      <c r="D2111" t="s">
        <v>262</v>
      </c>
    </row>
    <row r="2112" spans="1:4">
      <c r="A2112">
        <v>70929</v>
      </c>
      <c r="B2112" t="s">
        <v>2730</v>
      </c>
      <c r="C2112" t="s">
        <v>396</v>
      </c>
      <c r="D2112" t="s">
        <v>288</v>
      </c>
    </row>
    <row r="2113" spans="1:4">
      <c r="A2113">
        <v>70907</v>
      </c>
      <c r="B2113" t="s">
        <v>2731</v>
      </c>
      <c r="C2113" t="s">
        <v>1181</v>
      </c>
      <c r="D2113" t="s">
        <v>288</v>
      </c>
    </row>
    <row r="2114" spans="1:4">
      <c r="A2114">
        <v>20603</v>
      </c>
      <c r="B2114" t="s">
        <v>2732</v>
      </c>
      <c r="C2114" t="s">
        <v>438</v>
      </c>
      <c r="D2114" t="s">
        <v>326</v>
      </c>
    </row>
    <row r="2115" spans="1:4">
      <c r="A2115">
        <v>30256</v>
      </c>
      <c r="B2115" t="s">
        <v>2733</v>
      </c>
      <c r="C2115" t="s">
        <v>498</v>
      </c>
      <c r="D2115" t="s">
        <v>262</v>
      </c>
    </row>
    <row r="2116" spans="1:4">
      <c r="A2116">
        <v>51025</v>
      </c>
      <c r="B2116" t="s">
        <v>2734</v>
      </c>
      <c r="C2116" t="s">
        <v>374</v>
      </c>
      <c r="D2116" t="s">
        <v>306</v>
      </c>
    </row>
    <row r="2117" spans="1:4">
      <c r="A2117">
        <v>47003</v>
      </c>
      <c r="B2117" t="s">
        <v>2735</v>
      </c>
      <c r="C2117" t="s">
        <v>434</v>
      </c>
      <c r="D2117" t="s">
        <v>272</v>
      </c>
    </row>
    <row r="2118" spans="1:4">
      <c r="A2118">
        <v>53265</v>
      </c>
      <c r="B2118" t="s">
        <v>2736</v>
      </c>
      <c r="C2118" t="s">
        <v>337</v>
      </c>
      <c r="D2118" t="s">
        <v>338</v>
      </c>
    </row>
    <row r="2119" spans="1:4">
      <c r="A2119">
        <v>35249</v>
      </c>
      <c r="B2119" t="s">
        <v>2737</v>
      </c>
      <c r="C2119" t="s">
        <v>640</v>
      </c>
      <c r="D2119" t="s">
        <v>262</v>
      </c>
    </row>
    <row r="2120" spans="1:4">
      <c r="A2120">
        <v>30257</v>
      </c>
      <c r="B2120" t="s">
        <v>2738</v>
      </c>
      <c r="C2120" t="s">
        <v>1145</v>
      </c>
      <c r="D2120" t="s">
        <v>256</v>
      </c>
    </row>
    <row r="2121" spans="1:4">
      <c r="A2121">
        <v>41006</v>
      </c>
      <c r="B2121" t="s">
        <v>2739</v>
      </c>
      <c r="C2121" t="s">
        <v>297</v>
      </c>
      <c r="D2121" t="s">
        <v>272</v>
      </c>
    </row>
    <row r="2122" spans="1:4">
      <c r="A2122">
        <v>40813</v>
      </c>
      <c r="B2122" t="s">
        <v>2740</v>
      </c>
      <c r="C2122" t="s">
        <v>454</v>
      </c>
      <c r="D2122" t="s">
        <v>272</v>
      </c>
    </row>
    <row r="2123" spans="1:4">
      <c r="A2123">
        <v>51026</v>
      </c>
      <c r="B2123" t="s">
        <v>2741</v>
      </c>
      <c r="C2123" t="s">
        <v>306</v>
      </c>
      <c r="D2123" t="s">
        <v>306</v>
      </c>
    </row>
    <row r="2124" spans="1:4">
      <c r="A2124">
        <v>60076</v>
      </c>
      <c r="B2124" t="s">
        <v>2742</v>
      </c>
      <c r="C2124" t="s">
        <v>564</v>
      </c>
      <c r="D2124" t="s">
        <v>432</v>
      </c>
    </row>
    <row r="2125" spans="1:4">
      <c r="A2125">
        <v>53522</v>
      </c>
      <c r="B2125" t="s">
        <v>2743</v>
      </c>
      <c r="C2125" t="s">
        <v>524</v>
      </c>
      <c r="D2125" t="s">
        <v>306</v>
      </c>
    </row>
    <row r="2126" spans="1:4">
      <c r="A2126">
        <v>30258</v>
      </c>
      <c r="B2126" t="s">
        <v>2744</v>
      </c>
      <c r="C2126" t="s">
        <v>422</v>
      </c>
      <c r="D2126" t="s">
        <v>262</v>
      </c>
    </row>
    <row r="2127" spans="1:4">
      <c r="A2127">
        <v>22038</v>
      </c>
      <c r="B2127" t="s">
        <v>2745</v>
      </c>
      <c r="C2127" t="s">
        <v>843</v>
      </c>
      <c r="D2127" t="s">
        <v>267</v>
      </c>
    </row>
    <row r="2128" spans="1:4">
      <c r="A2128">
        <v>47365</v>
      </c>
      <c r="B2128" t="s">
        <v>2746</v>
      </c>
      <c r="C2128" t="s">
        <v>434</v>
      </c>
      <c r="D2128" t="s">
        <v>272</v>
      </c>
    </row>
    <row r="2129" spans="1:4">
      <c r="A2129">
        <v>23008</v>
      </c>
      <c r="B2129" t="s">
        <v>2747</v>
      </c>
      <c r="C2129" t="s">
        <v>428</v>
      </c>
      <c r="D2129" t="s">
        <v>326</v>
      </c>
    </row>
    <row r="2130" spans="1:4">
      <c r="A2130">
        <v>70884</v>
      </c>
      <c r="B2130" t="s">
        <v>2748</v>
      </c>
      <c r="C2130" t="s">
        <v>1181</v>
      </c>
      <c r="D2130" t="s">
        <v>288</v>
      </c>
    </row>
    <row r="2131" spans="1:4">
      <c r="A2131">
        <v>51027</v>
      </c>
      <c r="B2131" t="s">
        <v>2749</v>
      </c>
      <c r="C2131" t="s">
        <v>354</v>
      </c>
      <c r="D2131" t="s">
        <v>302</v>
      </c>
    </row>
    <row r="2132" spans="1:4">
      <c r="A2132">
        <v>22801</v>
      </c>
      <c r="B2132" t="s">
        <v>2750</v>
      </c>
      <c r="C2132" t="s">
        <v>973</v>
      </c>
      <c r="D2132" t="s">
        <v>326</v>
      </c>
    </row>
    <row r="2133" spans="1:4">
      <c r="A2133">
        <v>10172</v>
      </c>
      <c r="B2133" t="s">
        <v>2751</v>
      </c>
      <c r="C2133" t="s">
        <v>1101</v>
      </c>
      <c r="D2133" t="s">
        <v>293</v>
      </c>
    </row>
    <row r="2134" spans="1:4">
      <c r="A2134">
        <v>53503</v>
      </c>
      <c r="B2134" t="s">
        <v>2752</v>
      </c>
      <c r="C2134" t="s">
        <v>248</v>
      </c>
      <c r="D2134" t="s">
        <v>248</v>
      </c>
    </row>
    <row r="2135" spans="1:4">
      <c r="A2135">
        <v>54215</v>
      </c>
      <c r="B2135" t="s">
        <v>2753</v>
      </c>
      <c r="C2135" t="s">
        <v>456</v>
      </c>
      <c r="D2135" t="s">
        <v>306</v>
      </c>
    </row>
    <row r="2136" spans="1:4">
      <c r="A2136">
        <v>10174</v>
      </c>
      <c r="B2136" t="s">
        <v>2754</v>
      </c>
      <c r="C2136" t="s">
        <v>966</v>
      </c>
      <c r="D2136" t="s">
        <v>293</v>
      </c>
    </row>
    <row r="2137" spans="1:4">
      <c r="A2137">
        <v>30259</v>
      </c>
      <c r="B2137" t="s">
        <v>2755</v>
      </c>
      <c r="C2137" t="s">
        <v>2756</v>
      </c>
      <c r="D2137" t="s">
        <v>256</v>
      </c>
    </row>
    <row r="2138" spans="1:4">
      <c r="A2138">
        <v>10173</v>
      </c>
      <c r="B2138" t="s">
        <v>2757</v>
      </c>
      <c r="C2138" t="s">
        <v>591</v>
      </c>
      <c r="D2138" t="s">
        <v>349</v>
      </c>
    </row>
    <row r="2139" spans="1:4">
      <c r="A2139">
        <v>47354</v>
      </c>
      <c r="B2139" t="s">
        <v>2758</v>
      </c>
      <c r="C2139" t="s">
        <v>297</v>
      </c>
      <c r="D2139" t="s">
        <v>272</v>
      </c>
    </row>
    <row r="2140" spans="1:4">
      <c r="A2140">
        <v>33444</v>
      </c>
      <c r="B2140" t="s">
        <v>2759</v>
      </c>
      <c r="C2140" t="s">
        <v>518</v>
      </c>
      <c r="D2140" t="s">
        <v>256</v>
      </c>
    </row>
    <row r="2141" spans="1:4">
      <c r="A2141">
        <v>54229</v>
      </c>
      <c r="B2141" t="s">
        <v>2760</v>
      </c>
      <c r="C2141" t="s">
        <v>2510</v>
      </c>
      <c r="D2141" t="s">
        <v>338</v>
      </c>
    </row>
    <row r="2142" spans="1:4">
      <c r="A2142">
        <v>24002</v>
      </c>
      <c r="B2142" t="s">
        <v>2761</v>
      </c>
      <c r="C2142" t="s">
        <v>463</v>
      </c>
      <c r="D2142" t="s">
        <v>267</v>
      </c>
    </row>
    <row r="2143" spans="1:4">
      <c r="A2143">
        <v>33445</v>
      </c>
      <c r="B2143" t="s">
        <v>2762</v>
      </c>
      <c r="C2143" t="s">
        <v>670</v>
      </c>
      <c r="D2143" t="s">
        <v>262</v>
      </c>
    </row>
    <row r="2144" spans="1:4">
      <c r="A2144">
        <v>53112</v>
      </c>
      <c r="B2144" t="s">
        <v>2763</v>
      </c>
      <c r="C2144" t="s">
        <v>306</v>
      </c>
      <c r="D2144" t="s">
        <v>306</v>
      </c>
    </row>
    <row r="2145" spans="1:4">
      <c r="A2145">
        <v>21012</v>
      </c>
      <c r="B2145" t="s">
        <v>2764</v>
      </c>
      <c r="C2145" t="s">
        <v>618</v>
      </c>
      <c r="D2145" t="s">
        <v>267</v>
      </c>
    </row>
    <row r="2146" spans="1:4">
      <c r="A2146">
        <v>30260</v>
      </c>
      <c r="B2146" t="s">
        <v>2765</v>
      </c>
      <c r="C2146" t="s">
        <v>1437</v>
      </c>
      <c r="D2146" t="s">
        <v>262</v>
      </c>
    </row>
    <row r="2147" spans="1:4">
      <c r="A2147">
        <v>20751</v>
      </c>
      <c r="B2147" t="s">
        <v>2766</v>
      </c>
      <c r="C2147" t="s">
        <v>276</v>
      </c>
      <c r="D2147" t="s">
        <v>277</v>
      </c>
    </row>
    <row r="2148" spans="1:4">
      <c r="A2148">
        <v>30261</v>
      </c>
      <c r="B2148" t="s">
        <v>2767</v>
      </c>
      <c r="C2148" t="s">
        <v>1032</v>
      </c>
      <c r="D2148" t="s">
        <v>283</v>
      </c>
    </row>
    <row r="2149" spans="1:4">
      <c r="A2149">
        <v>51028</v>
      </c>
      <c r="B2149" t="s">
        <v>2768</v>
      </c>
      <c r="C2149" t="s">
        <v>337</v>
      </c>
      <c r="D2149" t="s">
        <v>338</v>
      </c>
    </row>
    <row r="2150" spans="1:4">
      <c r="A2150">
        <v>41005</v>
      </c>
      <c r="B2150" t="s">
        <v>2769</v>
      </c>
      <c r="C2150" t="s">
        <v>297</v>
      </c>
      <c r="D2150" t="s">
        <v>272</v>
      </c>
    </row>
    <row r="2151" spans="1:4">
      <c r="A2151">
        <v>60475</v>
      </c>
      <c r="B2151" t="s">
        <v>2770</v>
      </c>
      <c r="C2151" t="s">
        <v>485</v>
      </c>
      <c r="D2151" t="s">
        <v>432</v>
      </c>
    </row>
    <row r="2152" spans="1:4">
      <c r="A2152">
        <v>40162</v>
      </c>
      <c r="B2152" t="s">
        <v>2771</v>
      </c>
      <c r="C2152" t="s">
        <v>501</v>
      </c>
      <c r="D2152" t="s">
        <v>393</v>
      </c>
    </row>
    <row r="2153" spans="1:4">
      <c r="A2153">
        <v>41222</v>
      </c>
      <c r="B2153" t="s">
        <v>2772</v>
      </c>
      <c r="C2153" t="s">
        <v>414</v>
      </c>
      <c r="D2153" t="s">
        <v>382</v>
      </c>
    </row>
    <row r="2154" spans="1:4">
      <c r="A2154">
        <v>36100</v>
      </c>
      <c r="B2154" t="s">
        <v>2773</v>
      </c>
      <c r="C2154" t="s">
        <v>849</v>
      </c>
      <c r="D2154" t="s">
        <v>850</v>
      </c>
    </row>
    <row r="2155" spans="1:4">
      <c r="A2155">
        <v>70105</v>
      </c>
      <c r="B2155" t="s">
        <v>2774</v>
      </c>
      <c r="C2155" t="s">
        <v>760</v>
      </c>
      <c r="D2155" t="s">
        <v>288</v>
      </c>
    </row>
    <row r="2156" spans="1:4">
      <c r="A2156">
        <v>60077</v>
      </c>
      <c r="B2156" t="s">
        <v>2775</v>
      </c>
      <c r="C2156" t="s">
        <v>431</v>
      </c>
      <c r="D2156" t="s">
        <v>432</v>
      </c>
    </row>
    <row r="2157" spans="1:4">
      <c r="A2157">
        <v>41004</v>
      </c>
      <c r="B2157" t="s">
        <v>2776</v>
      </c>
      <c r="C2157" t="s">
        <v>434</v>
      </c>
      <c r="D2157" t="s">
        <v>326</v>
      </c>
    </row>
    <row r="2158" spans="1:4">
      <c r="A2158">
        <v>51029</v>
      </c>
      <c r="B2158" t="s">
        <v>2777</v>
      </c>
      <c r="C2158" t="s">
        <v>248</v>
      </c>
      <c r="D2158" t="s">
        <v>248</v>
      </c>
    </row>
    <row r="2159" spans="1:4">
      <c r="A2159">
        <v>40106</v>
      </c>
      <c r="B2159" t="s">
        <v>2778</v>
      </c>
      <c r="C2159" t="s">
        <v>501</v>
      </c>
      <c r="D2159" t="s">
        <v>382</v>
      </c>
    </row>
    <row r="2160" spans="1:4">
      <c r="A2160">
        <v>33446</v>
      </c>
      <c r="B2160" t="s">
        <v>2779</v>
      </c>
      <c r="C2160" t="s">
        <v>444</v>
      </c>
      <c r="D2160" t="s">
        <v>256</v>
      </c>
    </row>
    <row r="2161" spans="1:4">
      <c r="A2161">
        <v>70107</v>
      </c>
      <c r="B2161" t="s">
        <v>2780</v>
      </c>
      <c r="C2161" t="s">
        <v>588</v>
      </c>
      <c r="D2161" t="s">
        <v>288</v>
      </c>
    </row>
    <row r="2162" spans="1:4">
      <c r="A2162">
        <v>41238</v>
      </c>
      <c r="B2162" t="s">
        <v>2781</v>
      </c>
      <c r="C2162" t="s">
        <v>1319</v>
      </c>
      <c r="D2162" t="s">
        <v>326</v>
      </c>
    </row>
    <row r="2163" spans="1:4">
      <c r="A2163">
        <v>51030</v>
      </c>
      <c r="B2163" t="s">
        <v>2782</v>
      </c>
      <c r="C2163" t="s">
        <v>354</v>
      </c>
      <c r="D2163" t="s">
        <v>302</v>
      </c>
    </row>
    <row r="2164" spans="1:4">
      <c r="A2164">
        <v>54643</v>
      </c>
      <c r="B2164" t="s">
        <v>2783</v>
      </c>
      <c r="C2164" t="s">
        <v>354</v>
      </c>
      <c r="D2164" t="s">
        <v>302</v>
      </c>
    </row>
    <row r="2165" spans="1:4">
      <c r="A2165">
        <v>20495</v>
      </c>
      <c r="B2165" t="s">
        <v>2784</v>
      </c>
      <c r="C2165" t="s">
        <v>463</v>
      </c>
      <c r="D2165" t="s">
        <v>267</v>
      </c>
    </row>
    <row r="2166" spans="1:4">
      <c r="A2166">
        <v>51031</v>
      </c>
      <c r="B2166" t="s">
        <v>2785</v>
      </c>
      <c r="C2166" t="s">
        <v>301</v>
      </c>
      <c r="D2166" t="s">
        <v>302</v>
      </c>
    </row>
    <row r="2167" spans="1:4">
      <c r="A2167">
        <v>41002</v>
      </c>
      <c r="B2167" t="s">
        <v>2786</v>
      </c>
      <c r="C2167" t="s">
        <v>297</v>
      </c>
      <c r="D2167" t="s">
        <v>272</v>
      </c>
    </row>
    <row r="2168" spans="1:4">
      <c r="A2168">
        <v>34699</v>
      </c>
      <c r="B2168" t="s">
        <v>2787</v>
      </c>
      <c r="C2168" t="s">
        <v>320</v>
      </c>
      <c r="D2168" t="s">
        <v>321</v>
      </c>
    </row>
    <row r="2169" spans="1:4">
      <c r="A2169">
        <v>51032</v>
      </c>
      <c r="B2169" t="s">
        <v>2788</v>
      </c>
      <c r="C2169" t="s">
        <v>248</v>
      </c>
      <c r="D2169" t="s">
        <v>248</v>
      </c>
    </row>
    <row r="2170" spans="1:4">
      <c r="A2170">
        <v>10177</v>
      </c>
      <c r="B2170" t="s">
        <v>2789</v>
      </c>
      <c r="C2170" t="s">
        <v>781</v>
      </c>
      <c r="D2170" t="s">
        <v>349</v>
      </c>
    </row>
    <row r="2171" spans="1:4">
      <c r="A2171">
        <v>41001</v>
      </c>
      <c r="B2171" t="s">
        <v>2790</v>
      </c>
      <c r="C2171" t="s">
        <v>434</v>
      </c>
      <c r="D2171" t="s">
        <v>272</v>
      </c>
    </row>
    <row r="2172" spans="1:4">
      <c r="A2172">
        <v>53374</v>
      </c>
      <c r="B2172" t="s">
        <v>2791</v>
      </c>
      <c r="C2172" t="s">
        <v>923</v>
      </c>
      <c r="D2172" t="s">
        <v>306</v>
      </c>
    </row>
    <row r="2173" spans="1:4">
      <c r="A2173">
        <v>30262</v>
      </c>
      <c r="B2173" t="s">
        <v>2792</v>
      </c>
      <c r="C2173" t="s">
        <v>498</v>
      </c>
      <c r="D2173" t="s">
        <v>262</v>
      </c>
    </row>
    <row r="2174" spans="1:4">
      <c r="A2174">
        <v>40037</v>
      </c>
      <c r="B2174" t="s">
        <v>2793</v>
      </c>
      <c r="C2174" t="s">
        <v>392</v>
      </c>
      <c r="D2174" t="s">
        <v>393</v>
      </c>
    </row>
    <row r="2175" spans="1:4">
      <c r="A2175">
        <v>10178</v>
      </c>
      <c r="B2175" t="s">
        <v>2794</v>
      </c>
      <c r="C2175" t="s">
        <v>440</v>
      </c>
      <c r="D2175" t="s">
        <v>349</v>
      </c>
    </row>
    <row r="2176" spans="1:4">
      <c r="A2176">
        <v>10179</v>
      </c>
      <c r="B2176" t="s">
        <v>2795</v>
      </c>
      <c r="C2176" t="s">
        <v>547</v>
      </c>
      <c r="D2176" t="s">
        <v>293</v>
      </c>
    </row>
    <row r="2177" spans="1:4">
      <c r="A2177">
        <v>51033</v>
      </c>
      <c r="B2177" t="s">
        <v>2796</v>
      </c>
      <c r="C2177" t="s">
        <v>248</v>
      </c>
      <c r="D2177" t="s">
        <v>248</v>
      </c>
    </row>
    <row r="2178" spans="1:4">
      <c r="A2178">
        <v>40026</v>
      </c>
      <c r="B2178" t="s">
        <v>2797</v>
      </c>
      <c r="C2178" t="s">
        <v>501</v>
      </c>
      <c r="D2178" t="s">
        <v>382</v>
      </c>
    </row>
    <row r="2179" spans="1:4">
      <c r="A2179">
        <v>51034</v>
      </c>
      <c r="B2179" t="s">
        <v>2798</v>
      </c>
      <c r="C2179" t="s">
        <v>354</v>
      </c>
      <c r="D2179" t="s">
        <v>302</v>
      </c>
    </row>
    <row r="2180" spans="1:4">
      <c r="A2180">
        <v>51035</v>
      </c>
      <c r="B2180" t="s">
        <v>2799</v>
      </c>
      <c r="C2180" t="s">
        <v>248</v>
      </c>
      <c r="D2180" t="s">
        <v>248</v>
      </c>
    </row>
    <row r="2181" spans="1:4">
      <c r="A2181">
        <v>33447</v>
      </c>
      <c r="B2181" t="s">
        <v>2800</v>
      </c>
      <c r="C2181" t="s">
        <v>670</v>
      </c>
      <c r="D2181" t="s">
        <v>262</v>
      </c>
    </row>
    <row r="2182" spans="1:4">
      <c r="A2182">
        <v>47311</v>
      </c>
      <c r="B2182" t="s">
        <v>2801</v>
      </c>
      <c r="C2182" t="s">
        <v>392</v>
      </c>
      <c r="D2182" t="s">
        <v>393</v>
      </c>
    </row>
    <row r="2183" spans="1:4">
      <c r="A2183">
        <v>11560</v>
      </c>
      <c r="B2183" t="s">
        <v>2802</v>
      </c>
      <c r="C2183" t="s">
        <v>591</v>
      </c>
      <c r="D2183" t="s">
        <v>349</v>
      </c>
    </row>
    <row r="2184" spans="1:4">
      <c r="A2184">
        <v>41000</v>
      </c>
      <c r="B2184" t="s">
        <v>2803</v>
      </c>
      <c r="C2184" t="s">
        <v>454</v>
      </c>
      <c r="D2184" t="s">
        <v>272</v>
      </c>
    </row>
    <row r="2185" spans="1:4">
      <c r="A2185">
        <v>40999</v>
      </c>
      <c r="B2185" t="s">
        <v>2804</v>
      </c>
      <c r="C2185" t="s">
        <v>1265</v>
      </c>
      <c r="D2185" t="s">
        <v>326</v>
      </c>
    </row>
    <row r="2186" spans="1:4">
      <c r="A2186">
        <v>33448</v>
      </c>
      <c r="B2186" t="s">
        <v>2805</v>
      </c>
      <c r="C2186" t="s">
        <v>513</v>
      </c>
      <c r="D2186" t="s">
        <v>256</v>
      </c>
    </row>
    <row r="2187" spans="1:4">
      <c r="A2187">
        <v>51036</v>
      </c>
      <c r="B2187" t="s">
        <v>2806</v>
      </c>
      <c r="C2187" t="s">
        <v>306</v>
      </c>
      <c r="D2187" t="s">
        <v>306</v>
      </c>
    </row>
    <row r="2188" spans="1:4">
      <c r="A2188">
        <v>51037</v>
      </c>
      <c r="B2188" t="s">
        <v>2807</v>
      </c>
      <c r="C2188" t="s">
        <v>337</v>
      </c>
      <c r="D2188" t="s">
        <v>338</v>
      </c>
    </row>
    <row r="2189" spans="1:4">
      <c r="A2189">
        <v>10180</v>
      </c>
      <c r="B2189" t="s">
        <v>2808</v>
      </c>
      <c r="C2189" t="s">
        <v>547</v>
      </c>
      <c r="D2189" t="s">
        <v>293</v>
      </c>
    </row>
    <row r="2190" spans="1:4">
      <c r="A2190">
        <v>33449</v>
      </c>
      <c r="B2190" t="s">
        <v>2809</v>
      </c>
      <c r="C2190" t="s">
        <v>436</v>
      </c>
      <c r="D2190" t="s">
        <v>378</v>
      </c>
    </row>
    <row r="2191" spans="1:4">
      <c r="A2191">
        <v>30263</v>
      </c>
      <c r="B2191" t="s">
        <v>2810</v>
      </c>
      <c r="C2191" t="s">
        <v>417</v>
      </c>
      <c r="D2191" t="s">
        <v>382</v>
      </c>
    </row>
    <row r="2192" spans="1:4">
      <c r="A2192">
        <v>22280</v>
      </c>
      <c r="B2192" t="s">
        <v>2811</v>
      </c>
      <c r="C2192" t="s">
        <v>425</v>
      </c>
      <c r="D2192" t="s">
        <v>349</v>
      </c>
    </row>
    <row r="2193" spans="1:4">
      <c r="A2193">
        <v>10351</v>
      </c>
      <c r="B2193" t="s">
        <v>2812</v>
      </c>
      <c r="C2193" t="s">
        <v>2813</v>
      </c>
      <c r="D2193" t="s">
        <v>293</v>
      </c>
    </row>
    <row r="2194" spans="1:4">
      <c r="A2194">
        <v>33450</v>
      </c>
      <c r="B2194" t="s">
        <v>2814</v>
      </c>
      <c r="C2194" t="s">
        <v>255</v>
      </c>
      <c r="D2194" t="s">
        <v>338</v>
      </c>
    </row>
    <row r="2195" spans="1:4">
      <c r="A2195">
        <v>33451</v>
      </c>
      <c r="B2195" t="s">
        <v>2815</v>
      </c>
      <c r="C2195" t="s">
        <v>518</v>
      </c>
      <c r="D2195" t="s">
        <v>256</v>
      </c>
    </row>
    <row r="2196" spans="1:4">
      <c r="A2196">
        <v>22807</v>
      </c>
      <c r="B2196" t="s">
        <v>2816</v>
      </c>
      <c r="C2196" t="s">
        <v>428</v>
      </c>
      <c r="D2196" t="s">
        <v>326</v>
      </c>
    </row>
    <row r="2197" spans="1:4">
      <c r="A2197">
        <v>40998</v>
      </c>
      <c r="B2197" t="s">
        <v>2817</v>
      </c>
      <c r="C2197" t="s">
        <v>297</v>
      </c>
      <c r="D2197" t="s">
        <v>272</v>
      </c>
    </row>
    <row r="2198" spans="1:4">
      <c r="A2198">
        <v>51038</v>
      </c>
      <c r="B2198" t="s">
        <v>2818</v>
      </c>
      <c r="C2198" t="s">
        <v>301</v>
      </c>
      <c r="D2198" t="s">
        <v>302</v>
      </c>
    </row>
    <row r="2199" spans="1:4">
      <c r="A2199">
        <v>51039</v>
      </c>
      <c r="B2199" t="s">
        <v>2819</v>
      </c>
      <c r="C2199" t="s">
        <v>248</v>
      </c>
      <c r="D2199" t="s">
        <v>248</v>
      </c>
    </row>
    <row r="2200" spans="1:4">
      <c r="A2200">
        <v>22281</v>
      </c>
      <c r="B2200" t="s">
        <v>2820</v>
      </c>
      <c r="C2200" t="s">
        <v>1044</v>
      </c>
      <c r="D2200" t="s">
        <v>349</v>
      </c>
    </row>
    <row r="2201" spans="1:4">
      <c r="A2201">
        <v>40997</v>
      </c>
      <c r="B2201" t="s">
        <v>2821</v>
      </c>
      <c r="C2201" t="s">
        <v>1166</v>
      </c>
      <c r="D2201" t="s">
        <v>382</v>
      </c>
    </row>
    <row r="2202" spans="1:4">
      <c r="A2202">
        <v>60078</v>
      </c>
      <c r="B2202" t="s">
        <v>2822</v>
      </c>
      <c r="C2202" t="s">
        <v>485</v>
      </c>
      <c r="D2202" t="s">
        <v>432</v>
      </c>
    </row>
    <row r="2203" spans="1:4">
      <c r="A2203">
        <v>51041</v>
      </c>
      <c r="B2203" t="s">
        <v>2823</v>
      </c>
      <c r="C2203" t="s">
        <v>524</v>
      </c>
      <c r="D2203" t="s">
        <v>288</v>
      </c>
    </row>
    <row r="2204" spans="1:4">
      <c r="A2204">
        <v>51042</v>
      </c>
      <c r="B2204" t="s">
        <v>2824</v>
      </c>
      <c r="C2204" t="s">
        <v>524</v>
      </c>
      <c r="D2204" t="s">
        <v>288</v>
      </c>
    </row>
    <row r="2205" spans="1:4">
      <c r="A2205">
        <v>30264</v>
      </c>
      <c r="B2205" t="s">
        <v>2825</v>
      </c>
      <c r="C2205" t="s">
        <v>498</v>
      </c>
      <c r="D2205" t="s">
        <v>262</v>
      </c>
    </row>
    <row r="2206" spans="1:4">
      <c r="A2206">
        <v>30266</v>
      </c>
      <c r="B2206" t="s">
        <v>2826</v>
      </c>
      <c r="C2206" t="s">
        <v>1032</v>
      </c>
      <c r="D2206" t="s">
        <v>283</v>
      </c>
    </row>
    <row r="2207" spans="1:4">
      <c r="A2207">
        <v>71441</v>
      </c>
      <c r="B2207" t="s">
        <v>2827</v>
      </c>
      <c r="C2207" t="s">
        <v>588</v>
      </c>
      <c r="D2207" t="s">
        <v>288</v>
      </c>
    </row>
    <row r="2208" spans="1:4">
      <c r="A2208">
        <v>70108</v>
      </c>
      <c r="B2208" t="s">
        <v>2828</v>
      </c>
      <c r="C2208" t="s">
        <v>588</v>
      </c>
      <c r="D2208" t="s">
        <v>288</v>
      </c>
    </row>
    <row r="2209" spans="1:4">
      <c r="A2209">
        <v>60079</v>
      </c>
      <c r="B2209" t="s">
        <v>2829</v>
      </c>
      <c r="C2209" t="s">
        <v>431</v>
      </c>
      <c r="D2209" t="s">
        <v>432</v>
      </c>
    </row>
    <row r="2210" spans="1:4">
      <c r="A2210">
        <v>30267</v>
      </c>
      <c r="B2210" t="s">
        <v>2830</v>
      </c>
      <c r="C2210" t="s">
        <v>1032</v>
      </c>
      <c r="D2210" t="s">
        <v>283</v>
      </c>
    </row>
    <row r="2211" spans="1:4">
      <c r="A2211">
        <v>22282</v>
      </c>
      <c r="B2211" t="s">
        <v>2831</v>
      </c>
      <c r="C2211" t="s">
        <v>652</v>
      </c>
      <c r="D2211" t="s">
        <v>349</v>
      </c>
    </row>
    <row r="2212" spans="1:4">
      <c r="A2212">
        <v>40996</v>
      </c>
      <c r="B2212" t="s">
        <v>2832</v>
      </c>
      <c r="C2212" t="s">
        <v>1166</v>
      </c>
      <c r="D2212" t="s">
        <v>382</v>
      </c>
    </row>
    <row r="2213" spans="1:4">
      <c r="A2213">
        <v>30265</v>
      </c>
      <c r="B2213" t="s">
        <v>2833</v>
      </c>
      <c r="C2213" t="s">
        <v>642</v>
      </c>
      <c r="D2213" t="s">
        <v>262</v>
      </c>
    </row>
    <row r="2214" spans="1:4">
      <c r="A2214">
        <v>10181</v>
      </c>
      <c r="B2214" t="s">
        <v>2834</v>
      </c>
      <c r="C2214" t="s">
        <v>470</v>
      </c>
      <c r="D2214" t="s">
        <v>293</v>
      </c>
    </row>
    <row r="2215" spans="1:4">
      <c r="A2215">
        <v>11622</v>
      </c>
      <c r="B2215" t="s">
        <v>2835</v>
      </c>
      <c r="C2215" t="s">
        <v>704</v>
      </c>
      <c r="D2215" t="s">
        <v>293</v>
      </c>
    </row>
    <row r="2216" spans="1:4">
      <c r="A2216">
        <v>33453</v>
      </c>
      <c r="B2216" t="s">
        <v>2836</v>
      </c>
      <c r="C2216" t="s">
        <v>518</v>
      </c>
      <c r="D2216" t="s">
        <v>256</v>
      </c>
    </row>
    <row r="2217" spans="1:4">
      <c r="A2217">
        <v>51043</v>
      </c>
      <c r="B2217" t="s">
        <v>2837</v>
      </c>
      <c r="C2217" t="s">
        <v>524</v>
      </c>
      <c r="D2217" t="s">
        <v>288</v>
      </c>
    </row>
    <row r="2218" spans="1:4">
      <c r="A2218">
        <v>30268</v>
      </c>
      <c r="B2218" t="s">
        <v>2838</v>
      </c>
      <c r="C2218" t="s">
        <v>531</v>
      </c>
      <c r="D2218" t="s">
        <v>262</v>
      </c>
    </row>
    <row r="2219" spans="1:4">
      <c r="A2219">
        <v>33454</v>
      </c>
      <c r="B2219" t="s">
        <v>2839</v>
      </c>
      <c r="C2219" t="s">
        <v>569</v>
      </c>
      <c r="D2219" t="s">
        <v>378</v>
      </c>
    </row>
    <row r="2220" spans="1:4">
      <c r="A2220">
        <v>22284</v>
      </c>
      <c r="B2220" t="s">
        <v>2840</v>
      </c>
      <c r="C2220" t="s">
        <v>348</v>
      </c>
      <c r="D2220" t="s">
        <v>349</v>
      </c>
    </row>
    <row r="2221" spans="1:4">
      <c r="A2221">
        <v>20096</v>
      </c>
      <c r="B2221" t="s">
        <v>2841</v>
      </c>
      <c r="C2221" t="s">
        <v>506</v>
      </c>
      <c r="D2221" t="s">
        <v>277</v>
      </c>
    </row>
    <row r="2222" spans="1:4">
      <c r="A2222">
        <v>40005</v>
      </c>
      <c r="B2222" t="s">
        <v>2842</v>
      </c>
      <c r="C2222" t="s">
        <v>501</v>
      </c>
      <c r="D2222" t="s">
        <v>382</v>
      </c>
    </row>
    <row r="2223" spans="1:4">
      <c r="A2223">
        <v>33455</v>
      </c>
      <c r="B2223" t="s">
        <v>2843</v>
      </c>
      <c r="C2223" t="s">
        <v>659</v>
      </c>
      <c r="D2223" t="s">
        <v>378</v>
      </c>
    </row>
    <row r="2224" spans="1:4">
      <c r="A2224">
        <v>40995</v>
      </c>
      <c r="B2224" t="s">
        <v>2844</v>
      </c>
      <c r="C2224" t="s">
        <v>271</v>
      </c>
      <c r="D2224" t="s">
        <v>272</v>
      </c>
    </row>
    <row r="2225" spans="1:4">
      <c r="A2225">
        <v>10182</v>
      </c>
      <c r="B2225" t="s">
        <v>2845</v>
      </c>
      <c r="C2225" t="s">
        <v>1219</v>
      </c>
      <c r="D2225" t="s">
        <v>293</v>
      </c>
    </row>
    <row r="2226" spans="1:4">
      <c r="A2226">
        <v>51044</v>
      </c>
      <c r="B2226" t="s">
        <v>2846</v>
      </c>
      <c r="C2226" t="s">
        <v>306</v>
      </c>
      <c r="D2226" t="s">
        <v>306</v>
      </c>
    </row>
    <row r="2227" spans="1:4">
      <c r="A2227">
        <v>51045</v>
      </c>
      <c r="B2227" t="s">
        <v>2847</v>
      </c>
      <c r="C2227" t="s">
        <v>248</v>
      </c>
      <c r="D2227" t="s">
        <v>302</v>
      </c>
    </row>
    <row r="2228" spans="1:4">
      <c r="A2228">
        <v>71234</v>
      </c>
      <c r="B2228" t="s">
        <v>2848</v>
      </c>
      <c r="C2228" t="s">
        <v>760</v>
      </c>
      <c r="D2228" t="s">
        <v>288</v>
      </c>
    </row>
    <row r="2229" spans="1:4">
      <c r="A2229">
        <v>30269</v>
      </c>
      <c r="B2229" t="s">
        <v>2849</v>
      </c>
      <c r="C2229" t="s">
        <v>504</v>
      </c>
      <c r="D2229" t="s">
        <v>321</v>
      </c>
    </row>
    <row r="2230" spans="1:4">
      <c r="A2230">
        <v>47045</v>
      </c>
      <c r="B2230" t="s">
        <v>2850</v>
      </c>
      <c r="C2230" t="s">
        <v>434</v>
      </c>
      <c r="D2230" t="s">
        <v>272</v>
      </c>
    </row>
    <row r="2231" spans="1:4">
      <c r="A2231">
        <v>53555</v>
      </c>
      <c r="B2231" t="s">
        <v>2851</v>
      </c>
      <c r="C2231" t="s">
        <v>524</v>
      </c>
      <c r="D2231" t="s">
        <v>306</v>
      </c>
    </row>
    <row r="2232" spans="1:4">
      <c r="A2232">
        <v>30270</v>
      </c>
      <c r="B2232" t="s">
        <v>2852</v>
      </c>
      <c r="C2232" t="s">
        <v>282</v>
      </c>
      <c r="D2232" t="s">
        <v>283</v>
      </c>
    </row>
    <row r="2233" spans="1:4">
      <c r="A2233">
        <v>30271</v>
      </c>
      <c r="B2233" t="s">
        <v>2853</v>
      </c>
      <c r="C2233" t="s">
        <v>333</v>
      </c>
      <c r="D2233" t="s">
        <v>283</v>
      </c>
    </row>
    <row r="2234" spans="1:4">
      <c r="A2234">
        <v>51046</v>
      </c>
      <c r="B2234" t="s">
        <v>2854</v>
      </c>
      <c r="C2234" t="s">
        <v>374</v>
      </c>
      <c r="D2234" t="s">
        <v>306</v>
      </c>
    </row>
    <row r="2235" spans="1:4">
      <c r="A2235">
        <v>47159</v>
      </c>
      <c r="B2235" t="s">
        <v>2855</v>
      </c>
      <c r="C2235" t="s">
        <v>297</v>
      </c>
      <c r="D2235" t="s">
        <v>272</v>
      </c>
    </row>
    <row r="2236" spans="1:4">
      <c r="A2236">
        <v>11286</v>
      </c>
      <c r="B2236" t="s">
        <v>2856</v>
      </c>
      <c r="C2236" t="s">
        <v>716</v>
      </c>
      <c r="D2236" t="s">
        <v>293</v>
      </c>
    </row>
    <row r="2237" spans="1:4">
      <c r="A2237">
        <v>71330</v>
      </c>
      <c r="B2237" t="s">
        <v>2857</v>
      </c>
      <c r="C2237" t="s">
        <v>396</v>
      </c>
      <c r="D2237" t="s">
        <v>288</v>
      </c>
    </row>
    <row r="2238" spans="1:4">
      <c r="A2238">
        <v>22285</v>
      </c>
      <c r="B2238" t="s">
        <v>2858</v>
      </c>
      <c r="C2238" t="s">
        <v>1466</v>
      </c>
      <c r="D2238" t="s">
        <v>349</v>
      </c>
    </row>
    <row r="2239" spans="1:4">
      <c r="A2239">
        <v>30272</v>
      </c>
      <c r="B2239" t="s">
        <v>2859</v>
      </c>
      <c r="C2239" t="s">
        <v>670</v>
      </c>
      <c r="D2239" t="s">
        <v>262</v>
      </c>
    </row>
    <row r="2240" spans="1:4">
      <c r="A2240">
        <v>51047</v>
      </c>
      <c r="B2240" t="s">
        <v>2860</v>
      </c>
      <c r="C2240" t="s">
        <v>306</v>
      </c>
      <c r="D2240" t="s">
        <v>306</v>
      </c>
    </row>
    <row r="2241" spans="1:4">
      <c r="A2241">
        <v>51048</v>
      </c>
      <c r="B2241" t="s">
        <v>2861</v>
      </c>
      <c r="C2241" t="s">
        <v>354</v>
      </c>
      <c r="D2241" t="s">
        <v>302</v>
      </c>
    </row>
    <row r="2242" spans="1:4">
      <c r="A2242">
        <v>51049</v>
      </c>
      <c r="B2242" t="s">
        <v>2862</v>
      </c>
      <c r="C2242" t="s">
        <v>354</v>
      </c>
      <c r="D2242" t="s">
        <v>302</v>
      </c>
    </row>
    <row r="2243" spans="1:4">
      <c r="A2243">
        <v>22286</v>
      </c>
      <c r="B2243" t="s">
        <v>2863</v>
      </c>
      <c r="C2243" t="s">
        <v>348</v>
      </c>
      <c r="D2243" t="s">
        <v>349</v>
      </c>
    </row>
    <row r="2244" spans="1:4">
      <c r="A2244">
        <v>34700</v>
      </c>
      <c r="B2244" t="s">
        <v>2864</v>
      </c>
      <c r="C2244" t="s">
        <v>320</v>
      </c>
      <c r="D2244" t="s">
        <v>321</v>
      </c>
    </row>
    <row r="2245" spans="1:4">
      <c r="A2245">
        <v>51050</v>
      </c>
      <c r="B2245" t="s">
        <v>2865</v>
      </c>
      <c r="C2245" t="s">
        <v>306</v>
      </c>
      <c r="D2245" t="s">
        <v>306</v>
      </c>
    </row>
    <row r="2246" spans="1:4">
      <c r="A2246">
        <v>40994</v>
      </c>
      <c r="B2246" t="s">
        <v>2866</v>
      </c>
      <c r="C2246" t="s">
        <v>434</v>
      </c>
      <c r="D2246" t="s">
        <v>272</v>
      </c>
    </row>
    <row r="2247" spans="1:4">
      <c r="A2247">
        <v>51051</v>
      </c>
      <c r="B2247" t="s">
        <v>2867</v>
      </c>
      <c r="C2247" t="s">
        <v>337</v>
      </c>
      <c r="D2247" t="s">
        <v>338</v>
      </c>
    </row>
    <row r="2248" spans="1:4">
      <c r="A2248">
        <v>51052</v>
      </c>
      <c r="B2248" t="s">
        <v>2868</v>
      </c>
      <c r="C2248" t="s">
        <v>374</v>
      </c>
      <c r="D2248" t="s">
        <v>306</v>
      </c>
    </row>
    <row r="2249" spans="1:4">
      <c r="A2249">
        <v>70552</v>
      </c>
      <c r="B2249" t="s">
        <v>2869</v>
      </c>
      <c r="C2249" t="s">
        <v>1421</v>
      </c>
      <c r="D2249" t="s">
        <v>288</v>
      </c>
    </row>
    <row r="2250" spans="1:4">
      <c r="A2250">
        <v>53451</v>
      </c>
      <c r="B2250" t="s">
        <v>2870</v>
      </c>
      <c r="C2250" t="s">
        <v>354</v>
      </c>
      <c r="D2250" t="s">
        <v>306</v>
      </c>
    </row>
    <row r="2251" spans="1:4">
      <c r="A2251">
        <v>10183</v>
      </c>
      <c r="B2251" t="s">
        <v>2871</v>
      </c>
      <c r="C2251" t="s">
        <v>1748</v>
      </c>
      <c r="D2251" t="s">
        <v>293</v>
      </c>
    </row>
    <row r="2252" spans="1:4">
      <c r="A2252">
        <v>60397</v>
      </c>
      <c r="B2252" t="s">
        <v>2872</v>
      </c>
      <c r="C2252" t="s">
        <v>564</v>
      </c>
      <c r="D2252" t="s">
        <v>288</v>
      </c>
    </row>
    <row r="2253" spans="1:4">
      <c r="A2253">
        <v>11396</v>
      </c>
      <c r="B2253" t="s">
        <v>2873</v>
      </c>
      <c r="C2253" t="s">
        <v>2874</v>
      </c>
      <c r="D2253" t="s">
        <v>349</v>
      </c>
    </row>
    <row r="2254" spans="1:4">
      <c r="A2254">
        <v>25005</v>
      </c>
      <c r="B2254" t="s">
        <v>2875</v>
      </c>
      <c r="C2254" t="s">
        <v>556</v>
      </c>
      <c r="D2254" t="s">
        <v>293</v>
      </c>
    </row>
    <row r="2255" spans="1:4">
      <c r="A2255">
        <v>30274</v>
      </c>
      <c r="B2255" t="s">
        <v>2876</v>
      </c>
      <c r="C2255" t="s">
        <v>283</v>
      </c>
      <c r="D2255" t="s">
        <v>283</v>
      </c>
    </row>
    <row r="2256" spans="1:4">
      <c r="A2256">
        <v>33456</v>
      </c>
      <c r="B2256" t="s">
        <v>2877</v>
      </c>
      <c r="C2256" t="s">
        <v>513</v>
      </c>
      <c r="D2256" t="s">
        <v>256</v>
      </c>
    </row>
    <row r="2257" spans="1:4">
      <c r="A2257">
        <v>51054</v>
      </c>
      <c r="B2257" t="s">
        <v>2878</v>
      </c>
      <c r="C2257" t="s">
        <v>306</v>
      </c>
      <c r="D2257" t="s">
        <v>306</v>
      </c>
    </row>
    <row r="2258" spans="1:4">
      <c r="A2258">
        <v>51053</v>
      </c>
      <c r="B2258" t="s">
        <v>2879</v>
      </c>
      <c r="C2258" t="s">
        <v>301</v>
      </c>
      <c r="D2258" t="s">
        <v>302</v>
      </c>
    </row>
    <row r="2259" spans="1:4">
      <c r="A2259">
        <v>11162</v>
      </c>
      <c r="B2259" t="s">
        <v>2880</v>
      </c>
      <c r="C2259" t="s">
        <v>2881</v>
      </c>
      <c r="D2259" t="s">
        <v>293</v>
      </c>
    </row>
    <row r="2260" spans="1:4">
      <c r="A2260">
        <v>11177</v>
      </c>
      <c r="B2260" t="s">
        <v>2882</v>
      </c>
      <c r="C2260" t="s">
        <v>556</v>
      </c>
      <c r="D2260" t="s">
        <v>293</v>
      </c>
    </row>
    <row r="2261" spans="1:4">
      <c r="A2261">
        <v>51055</v>
      </c>
      <c r="B2261" t="s">
        <v>2883</v>
      </c>
      <c r="C2261" t="s">
        <v>374</v>
      </c>
      <c r="D2261" t="s">
        <v>306</v>
      </c>
    </row>
    <row r="2262" spans="1:4">
      <c r="A2262">
        <v>10184</v>
      </c>
      <c r="B2262" t="s">
        <v>2884</v>
      </c>
      <c r="C2262" t="s">
        <v>556</v>
      </c>
      <c r="D2262" t="s">
        <v>293</v>
      </c>
    </row>
    <row r="2263" spans="1:4">
      <c r="A2263">
        <v>21013</v>
      </c>
      <c r="B2263" t="s">
        <v>2885</v>
      </c>
      <c r="C2263" t="s">
        <v>618</v>
      </c>
      <c r="D2263" t="s">
        <v>267</v>
      </c>
    </row>
    <row r="2264" spans="1:4">
      <c r="A2264">
        <v>30275</v>
      </c>
      <c r="B2264" t="s">
        <v>2886</v>
      </c>
      <c r="C2264" t="s">
        <v>422</v>
      </c>
      <c r="D2264" t="s">
        <v>262</v>
      </c>
    </row>
    <row r="2265" spans="1:4">
      <c r="A2265">
        <v>51056</v>
      </c>
      <c r="B2265" t="s">
        <v>2887</v>
      </c>
      <c r="C2265" t="s">
        <v>354</v>
      </c>
      <c r="D2265" t="s">
        <v>302</v>
      </c>
    </row>
    <row r="2266" spans="1:4">
      <c r="A2266">
        <v>40992</v>
      </c>
      <c r="B2266" t="s">
        <v>2888</v>
      </c>
      <c r="C2266" t="s">
        <v>544</v>
      </c>
      <c r="D2266" t="s">
        <v>382</v>
      </c>
    </row>
    <row r="2267" spans="1:4">
      <c r="A2267">
        <v>40993</v>
      </c>
      <c r="B2267" t="s">
        <v>2889</v>
      </c>
      <c r="C2267" t="s">
        <v>297</v>
      </c>
      <c r="D2267" t="s">
        <v>272</v>
      </c>
    </row>
    <row r="2268" spans="1:4">
      <c r="A2268">
        <v>40991</v>
      </c>
      <c r="B2268" t="s">
        <v>2890</v>
      </c>
      <c r="C2268" t="s">
        <v>1615</v>
      </c>
      <c r="D2268" t="s">
        <v>393</v>
      </c>
    </row>
    <row r="2269" spans="1:4">
      <c r="A2269">
        <v>10185</v>
      </c>
      <c r="B2269" t="s">
        <v>2891</v>
      </c>
      <c r="C2269" t="s">
        <v>954</v>
      </c>
      <c r="D2269" t="s">
        <v>349</v>
      </c>
    </row>
    <row r="2270" spans="1:4">
      <c r="A2270">
        <v>70110</v>
      </c>
      <c r="B2270" t="s">
        <v>2892</v>
      </c>
      <c r="C2270" t="s">
        <v>588</v>
      </c>
      <c r="D2270" t="s">
        <v>288</v>
      </c>
    </row>
    <row r="2271" spans="1:4">
      <c r="A2271">
        <v>20355</v>
      </c>
      <c r="B2271" t="s">
        <v>2893</v>
      </c>
      <c r="C2271" t="s">
        <v>463</v>
      </c>
      <c r="D2271" t="s">
        <v>277</v>
      </c>
    </row>
    <row r="2272" spans="1:4">
      <c r="A2272">
        <v>30276</v>
      </c>
      <c r="B2272" t="s">
        <v>2894</v>
      </c>
      <c r="C2272" t="s">
        <v>642</v>
      </c>
      <c r="D2272" t="s">
        <v>262</v>
      </c>
    </row>
    <row r="2273" spans="1:4">
      <c r="A2273">
        <v>51057</v>
      </c>
      <c r="B2273" t="s">
        <v>2895</v>
      </c>
      <c r="C2273" t="s">
        <v>306</v>
      </c>
      <c r="D2273" t="s">
        <v>306</v>
      </c>
    </row>
    <row r="2274" spans="1:4">
      <c r="A2274">
        <v>10186</v>
      </c>
      <c r="B2274" t="s">
        <v>2896</v>
      </c>
      <c r="C2274" t="s">
        <v>2874</v>
      </c>
      <c r="D2274" t="s">
        <v>349</v>
      </c>
    </row>
    <row r="2275" spans="1:4">
      <c r="A2275">
        <v>30277</v>
      </c>
      <c r="B2275" t="s">
        <v>2897</v>
      </c>
      <c r="C2275" t="s">
        <v>1099</v>
      </c>
      <c r="D2275" t="s">
        <v>283</v>
      </c>
    </row>
    <row r="2276" spans="1:4">
      <c r="A2276">
        <v>40990</v>
      </c>
      <c r="B2276" t="s">
        <v>2898</v>
      </c>
      <c r="C2276" t="s">
        <v>501</v>
      </c>
      <c r="D2276" t="s">
        <v>393</v>
      </c>
    </row>
    <row r="2277" spans="1:4">
      <c r="A2277">
        <v>47138</v>
      </c>
      <c r="B2277" t="s">
        <v>2899</v>
      </c>
      <c r="C2277" t="s">
        <v>2900</v>
      </c>
      <c r="D2277" t="s">
        <v>272</v>
      </c>
    </row>
    <row r="2278" spans="1:4">
      <c r="A2278">
        <v>70113</v>
      </c>
      <c r="B2278" t="s">
        <v>2901</v>
      </c>
      <c r="C2278" t="s">
        <v>588</v>
      </c>
      <c r="D2278" t="s">
        <v>288</v>
      </c>
    </row>
    <row r="2279" spans="1:4">
      <c r="A2279">
        <v>30278</v>
      </c>
      <c r="B2279" t="s">
        <v>2902</v>
      </c>
      <c r="C2279" t="s">
        <v>333</v>
      </c>
      <c r="D2279" t="s">
        <v>283</v>
      </c>
    </row>
    <row r="2280" spans="1:4">
      <c r="A2280">
        <v>30279</v>
      </c>
      <c r="B2280" t="s">
        <v>2903</v>
      </c>
      <c r="C2280" t="s">
        <v>2904</v>
      </c>
      <c r="D2280" t="s">
        <v>283</v>
      </c>
    </row>
    <row r="2281" spans="1:4">
      <c r="A2281">
        <v>40989</v>
      </c>
      <c r="B2281" t="s">
        <v>2905</v>
      </c>
      <c r="C2281" t="s">
        <v>297</v>
      </c>
      <c r="D2281" t="s">
        <v>272</v>
      </c>
    </row>
    <row r="2282" spans="1:4">
      <c r="A2282">
        <v>30280</v>
      </c>
      <c r="B2282" t="s">
        <v>2906</v>
      </c>
      <c r="C2282" t="s">
        <v>1145</v>
      </c>
      <c r="D2282" t="s">
        <v>256</v>
      </c>
    </row>
    <row r="2283" spans="1:4">
      <c r="A2283">
        <v>33457</v>
      </c>
      <c r="B2283" t="s">
        <v>2907</v>
      </c>
      <c r="C2283" t="s">
        <v>659</v>
      </c>
      <c r="D2283" t="s">
        <v>378</v>
      </c>
    </row>
    <row r="2284" spans="1:4">
      <c r="A2284">
        <v>40988</v>
      </c>
      <c r="B2284" t="s">
        <v>2908</v>
      </c>
      <c r="C2284" t="s">
        <v>632</v>
      </c>
      <c r="D2284" t="s">
        <v>326</v>
      </c>
    </row>
    <row r="2285" spans="1:4">
      <c r="A2285">
        <v>30281</v>
      </c>
      <c r="B2285" t="s">
        <v>2909</v>
      </c>
      <c r="C2285" t="s">
        <v>1099</v>
      </c>
      <c r="D2285" t="s">
        <v>283</v>
      </c>
    </row>
    <row r="2286" spans="1:4">
      <c r="A2286">
        <v>53234</v>
      </c>
      <c r="B2286" t="s">
        <v>2910</v>
      </c>
      <c r="C2286" t="s">
        <v>354</v>
      </c>
      <c r="D2286" t="s">
        <v>306</v>
      </c>
    </row>
    <row r="2287" spans="1:4">
      <c r="A2287">
        <v>30282</v>
      </c>
      <c r="B2287" t="s">
        <v>2911</v>
      </c>
      <c r="C2287" t="s">
        <v>642</v>
      </c>
      <c r="D2287" t="s">
        <v>262</v>
      </c>
    </row>
    <row r="2288" spans="1:4">
      <c r="A2288">
        <v>33458</v>
      </c>
      <c r="B2288" t="s">
        <v>2912</v>
      </c>
      <c r="C2288" t="s">
        <v>650</v>
      </c>
      <c r="D2288" t="s">
        <v>321</v>
      </c>
    </row>
    <row r="2289" spans="1:4">
      <c r="A2289">
        <v>60080</v>
      </c>
      <c r="B2289" t="s">
        <v>2913</v>
      </c>
      <c r="C2289" t="s">
        <v>431</v>
      </c>
      <c r="D2289" t="s">
        <v>432</v>
      </c>
    </row>
    <row r="2290" spans="1:4">
      <c r="A2290">
        <v>51058</v>
      </c>
      <c r="B2290" t="s">
        <v>2914</v>
      </c>
      <c r="C2290" t="s">
        <v>248</v>
      </c>
      <c r="D2290" t="s">
        <v>248</v>
      </c>
    </row>
    <row r="2291" spans="1:4">
      <c r="A2291">
        <v>40987</v>
      </c>
      <c r="B2291" t="s">
        <v>2915</v>
      </c>
      <c r="C2291" t="s">
        <v>297</v>
      </c>
      <c r="D2291" t="s">
        <v>272</v>
      </c>
    </row>
    <row r="2292" spans="1:4">
      <c r="A2292">
        <v>11481</v>
      </c>
      <c r="B2292" t="s">
        <v>2916</v>
      </c>
      <c r="C2292" t="s">
        <v>1243</v>
      </c>
      <c r="D2292" t="s">
        <v>293</v>
      </c>
    </row>
    <row r="2293" spans="1:4">
      <c r="A2293">
        <v>35678</v>
      </c>
      <c r="B2293" t="s">
        <v>2917</v>
      </c>
      <c r="C2293" t="s">
        <v>800</v>
      </c>
      <c r="D2293" t="s">
        <v>262</v>
      </c>
    </row>
    <row r="2294" spans="1:4">
      <c r="A2294">
        <v>51059</v>
      </c>
      <c r="B2294" t="s">
        <v>2918</v>
      </c>
      <c r="C2294" t="s">
        <v>337</v>
      </c>
      <c r="D2294" t="s">
        <v>338</v>
      </c>
    </row>
    <row r="2295" spans="1:4">
      <c r="A2295">
        <v>20411</v>
      </c>
      <c r="B2295" t="s">
        <v>2919</v>
      </c>
      <c r="C2295" t="s">
        <v>463</v>
      </c>
      <c r="D2295" t="s">
        <v>267</v>
      </c>
    </row>
    <row r="2296" spans="1:4">
      <c r="A2296">
        <v>22832</v>
      </c>
      <c r="B2296" t="s">
        <v>2920</v>
      </c>
      <c r="C2296" t="s">
        <v>428</v>
      </c>
      <c r="D2296" t="s">
        <v>326</v>
      </c>
    </row>
    <row r="2297" spans="1:4">
      <c r="A2297">
        <v>41336</v>
      </c>
      <c r="B2297" t="s">
        <v>2921</v>
      </c>
      <c r="C2297" t="s">
        <v>297</v>
      </c>
      <c r="D2297" t="s">
        <v>272</v>
      </c>
    </row>
    <row r="2298" spans="1:4">
      <c r="A2298">
        <v>51060</v>
      </c>
      <c r="B2298" t="s">
        <v>2922</v>
      </c>
      <c r="C2298" t="s">
        <v>306</v>
      </c>
      <c r="D2298" t="s">
        <v>306</v>
      </c>
    </row>
    <row r="2299" spans="1:4">
      <c r="A2299">
        <v>51061</v>
      </c>
      <c r="B2299" t="s">
        <v>2923</v>
      </c>
      <c r="C2299" t="s">
        <v>374</v>
      </c>
      <c r="D2299" t="s">
        <v>306</v>
      </c>
    </row>
    <row r="2300" spans="1:4">
      <c r="A2300">
        <v>30283</v>
      </c>
      <c r="B2300" t="s">
        <v>2924</v>
      </c>
      <c r="C2300" t="s">
        <v>2925</v>
      </c>
      <c r="D2300" t="s">
        <v>262</v>
      </c>
    </row>
    <row r="2301" spans="1:4">
      <c r="A2301">
        <v>30284</v>
      </c>
      <c r="B2301" t="s">
        <v>2926</v>
      </c>
      <c r="C2301" t="s">
        <v>1011</v>
      </c>
      <c r="D2301" t="s">
        <v>283</v>
      </c>
    </row>
    <row r="2302" spans="1:4">
      <c r="A2302">
        <v>36025</v>
      </c>
      <c r="B2302" t="s">
        <v>2927</v>
      </c>
      <c r="C2302" t="s">
        <v>343</v>
      </c>
      <c r="D2302" t="s">
        <v>283</v>
      </c>
    </row>
    <row r="2303" spans="1:4">
      <c r="A2303">
        <v>21014</v>
      </c>
      <c r="B2303" t="s">
        <v>2928</v>
      </c>
      <c r="C2303" t="s">
        <v>618</v>
      </c>
      <c r="D2303" t="s">
        <v>267</v>
      </c>
    </row>
    <row r="2304" spans="1:4">
      <c r="A2304">
        <v>51062</v>
      </c>
      <c r="B2304" t="s">
        <v>2929</v>
      </c>
      <c r="C2304" t="s">
        <v>354</v>
      </c>
      <c r="D2304" t="s">
        <v>302</v>
      </c>
    </row>
    <row r="2305" spans="1:4">
      <c r="A2305">
        <v>70115</v>
      </c>
      <c r="B2305" t="s">
        <v>2930</v>
      </c>
      <c r="C2305" t="s">
        <v>588</v>
      </c>
      <c r="D2305" t="s">
        <v>288</v>
      </c>
    </row>
    <row r="2306" spans="1:4">
      <c r="A2306">
        <v>70930</v>
      </c>
      <c r="B2306" t="s">
        <v>2931</v>
      </c>
      <c r="C2306" t="s">
        <v>396</v>
      </c>
      <c r="D2306" t="s">
        <v>288</v>
      </c>
    </row>
    <row r="2307" spans="1:4">
      <c r="A2307">
        <v>51063</v>
      </c>
      <c r="B2307" t="s">
        <v>2932</v>
      </c>
      <c r="C2307" t="s">
        <v>248</v>
      </c>
      <c r="D2307" t="s">
        <v>248</v>
      </c>
    </row>
    <row r="2308" spans="1:4">
      <c r="A2308">
        <v>22817</v>
      </c>
      <c r="B2308" t="s">
        <v>2933</v>
      </c>
      <c r="C2308" t="s">
        <v>2934</v>
      </c>
      <c r="D2308" t="s">
        <v>326</v>
      </c>
    </row>
    <row r="2309" spans="1:4">
      <c r="A2309">
        <v>70116</v>
      </c>
      <c r="B2309" t="s">
        <v>2935</v>
      </c>
      <c r="C2309" t="s">
        <v>1181</v>
      </c>
      <c r="D2309" t="s">
        <v>288</v>
      </c>
    </row>
    <row r="2310" spans="1:4">
      <c r="A2310">
        <v>30285</v>
      </c>
      <c r="B2310" t="s">
        <v>2936</v>
      </c>
      <c r="C2310" t="s">
        <v>800</v>
      </c>
      <c r="D2310" t="s">
        <v>262</v>
      </c>
    </row>
    <row r="2311" spans="1:4">
      <c r="A2311">
        <v>33459</v>
      </c>
      <c r="B2311" t="s">
        <v>2937</v>
      </c>
      <c r="C2311" t="s">
        <v>363</v>
      </c>
      <c r="D2311" t="s">
        <v>321</v>
      </c>
    </row>
    <row r="2312" spans="1:4">
      <c r="A2312">
        <v>20157</v>
      </c>
      <c r="B2312" t="s">
        <v>2938</v>
      </c>
      <c r="C2312" t="s">
        <v>506</v>
      </c>
      <c r="D2312" t="s">
        <v>277</v>
      </c>
    </row>
    <row r="2313" spans="1:4">
      <c r="A2313">
        <v>51064</v>
      </c>
      <c r="B2313" t="s">
        <v>2939</v>
      </c>
      <c r="C2313" t="s">
        <v>306</v>
      </c>
      <c r="D2313" t="s">
        <v>306</v>
      </c>
    </row>
    <row r="2314" spans="1:4">
      <c r="A2314">
        <v>70840</v>
      </c>
      <c r="B2314" t="s">
        <v>2940</v>
      </c>
      <c r="C2314" t="s">
        <v>1181</v>
      </c>
      <c r="D2314" t="s">
        <v>288</v>
      </c>
    </row>
    <row r="2315" spans="1:4">
      <c r="A2315">
        <v>30286</v>
      </c>
      <c r="B2315" t="s">
        <v>2941</v>
      </c>
      <c r="C2315" t="s">
        <v>868</v>
      </c>
      <c r="D2315" t="s">
        <v>283</v>
      </c>
    </row>
    <row r="2316" spans="1:4">
      <c r="A2316">
        <v>33460</v>
      </c>
      <c r="B2316" t="s">
        <v>2942</v>
      </c>
      <c r="C2316" t="s">
        <v>444</v>
      </c>
      <c r="D2316" t="s">
        <v>256</v>
      </c>
    </row>
    <row r="2317" spans="1:4">
      <c r="A2317">
        <v>22039</v>
      </c>
      <c r="B2317" t="s">
        <v>2943</v>
      </c>
      <c r="C2317" t="s">
        <v>843</v>
      </c>
      <c r="D2317" t="s">
        <v>267</v>
      </c>
    </row>
    <row r="2318" spans="1:4">
      <c r="A2318">
        <v>30287</v>
      </c>
      <c r="B2318" t="s">
        <v>2944</v>
      </c>
      <c r="C2318" t="s">
        <v>381</v>
      </c>
      <c r="D2318" t="s">
        <v>382</v>
      </c>
    </row>
    <row r="2319" spans="1:4">
      <c r="A2319">
        <v>51065</v>
      </c>
      <c r="B2319" t="s">
        <v>2945</v>
      </c>
      <c r="C2319" t="s">
        <v>524</v>
      </c>
      <c r="D2319" t="s">
        <v>288</v>
      </c>
    </row>
    <row r="2320" spans="1:4">
      <c r="A2320">
        <v>52811</v>
      </c>
      <c r="B2320" t="s">
        <v>2946</v>
      </c>
      <c r="C2320" t="s">
        <v>248</v>
      </c>
      <c r="D2320" t="s">
        <v>248</v>
      </c>
    </row>
    <row r="2321" spans="1:4">
      <c r="A2321">
        <v>51066</v>
      </c>
      <c r="B2321" t="s">
        <v>2947</v>
      </c>
      <c r="C2321" t="s">
        <v>306</v>
      </c>
      <c r="D2321" t="s">
        <v>306</v>
      </c>
    </row>
    <row r="2322" spans="1:4">
      <c r="A2322">
        <v>53576</v>
      </c>
      <c r="B2322" t="s">
        <v>2948</v>
      </c>
      <c r="C2322" t="s">
        <v>1348</v>
      </c>
      <c r="D2322" t="s">
        <v>288</v>
      </c>
    </row>
    <row r="2323" spans="1:4">
      <c r="A2323">
        <v>22770</v>
      </c>
      <c r="B2323" t="s">
        <v>2949</v>
      </c>
      <c r="C2323" t="s">
        <v>428</v>
      </c>
      <c r="D2323" t="s">
        <v>326</v>
      </c>
    </row>
    <row r="2324" spans="1:4">
      <c r="A2324">
        <v>33461</v>
      </c>
      <c r="B2324" t="s">
        <v>2950</v>
      </c>
      <c r="C2324" t="s">
        <v>876</v>
      </c>
      <c r="D2324" t="s">
        <v>321</v>
      </c>
    </row>
    <row r="2325" spans="1:4">
      <c r="A2325">
        <v>20403</v>
      </c>
      <c r="B2325" t="s">
        <v>2951</v>
      </c>
      <c r="C2325" t="s">
        <v>463</v>
      </c>
      <c r="D2325" t="s">
        <v>267</v>
      </c>
    </row>
    <row r="2326" spans="1:4">
      <c r="A2326">
        <v>40986</v>
      </c>
      <c r="B2326" t="s">
        <v>2952</v>
      </c>
      <c r="C2326" t="s">
        <v>434</v>
      </c>
      <c r="D2326" t="s">
        <v>272</v>
      </c>
    </row>
    <row r="2327" spans="1:4">
      <c r="A2327">
        <v>30288</v>
      </c>
      <c r="B2327" t="s">
        <v>2953</v>
      </c>
      <c r="C2327" t="s">
        <v>282</v>
      </c>
      <c r="D2327" t="s">
        <v>283</v>
      </c>
    </row>
    <row r="2328" spans="1:4">
      <c r="A2328">
        <v>51067</v>
      </c>
      <c r="B2328" t="s">
        <v>2954</v>
      </c>
      <c r="C2328" t="s">
        <v>337</v>
      </c>
      <c r="D2328" t="s">
        <v>338</v>
      </c>
    </row>
    <row r="2329" spans="1:4">
      <c r="A2329">
        <v>30289</v>
      </c>
      <c r="B2329" t="s">
        <v>2955</v>
      </c>
      <c r="C2329" t="s">
        <v>1099</v>
      </c>
      <c r="D2329" t="s">
        <v>283</v>
      </c>
    </row>
    <row r="2330" spans="1:4">
      <c r="A2330">
        <v>30290</v>
      </c>
      <c r="B2330" t="s">
        <v>2956</v>
      </c>
      <c r="C2330" t="s">
        <v>422</v>
      </c>
      <c r="D2330" t="s">
        <v>262</v>
      </c>
    </row>
    <row r="2331" spans="1:4">
      <c r="A2331">
        <v>30291</v>
      </c>
      <c r="B2331" t="s">
        <v>2957</v>
      </c>
      <c r="C2331" t="s">
        <v>642</v>
      </c>
      <c r="D2331" t="s">
        <v>262</v>
      </c>
    </row>
    <row r="2332" spans="1:4">
      <c r="A2332">
        <v>11131</v>
      </c>
      <c r="B2332" t="s">
        <v>2958</v>
      </c>
      <c r="C2332" t="s">
        <v>719</v>
      </c>
      <c r="D2332" t="s">
        <v>293</v>
      </c>
    </row>
    <row r="2333" spans="1:4">
      <c r="A2333">
        <v>33462</v>
      </c>
      <c r="B2333" t="s">
        <v>2959</v>
      </c>
      <c r="C2333" t="s">
        <v>518</v>
      </c>
      <c r="D2333" t="s">
        <v>256</v>
      </c>
    </row>
    <row r="2334" spans="1:4">
      <c r="A2334">
        <v>11368</v>
      </c>
      <c r="B2334" t="s">
        <v>2960</v>
      </c>
      <c r="C2334" t="s">
        <v>440</v>
      </c>
      <c r="D2334" t="s">
        <v>349</v>
      </c>
    </row>
    <row r="2335" spans="1:4">
      <c r="A2335">
        <v>33463</v>
      </c>
      <c r="B2335" t="s">
        <v>2961</v>
      </c>
      <c r="C2335" t="s">
        <v>521</v>
      </c>
      <c r="D2335" t="s">
        <v>378</v>
      </c>
    </row>
    <row r="2336" spans="1:4">
      <c r="A2336">
        <v>20204</v>
      </c>
      <c r="B2336" t="s">
        <v>2962</v>
      </c>
      <c r="C2336" t="s">
        <v>668</v>
      </c>
      <c r="D2336" t="s">
        <v>277</v>
      </c>
    </row>
    <row r="2337" spans="1:4">
      <c r="A2337">
        <v>35969</v>
      </c>
      <c r="B2337" t="s">
        <v>2963</v>
      </c>
      <c r="C2337" t="s">
        <v>381</v>
      </c>
      <c r="D2337" t="s">
        <v>382</v>
      </c>
    </row>
    <row r="2338" spans="1:4">
      <c r="A2338">
        <v>20154</v>
      </c>
      <c r="B2338" t="s">
        <v>2964</v>
      </c>
      <c r="C2338" t="s">
        <v>506</v>
      </c>
      <c r="D2338" t="s">
        <v>277</v>
      </c>
    </row>
    <row r="2339" spans="1:4">
      <c r="A2339">
        <v>40985</v>
      </c>
      <c r="B2339" t="s">
        <v>2965</v>
      </c>
      <c r="C2339" t="s">
        <v>271</v>
      </c>
      <c r="D2339" t="s">
        <v>272</v>
      </c>
    </row>
    <row r="2340" spans="1:4">
      <c r="A2340">
        <v>53400</v>
      </c>
      <c r="B2340" t="s">
        <v>2966</v>
      </c>
      <c r="C2340" t="s">
        <v>374</v>
      </c>
      <c r="D2340" t="s">
        <v>306</v>
      </c>
    </row>
    <row r="2341" spans="1:4">
      <c r="A2341">
        <v>21015</v>
      </c>
      <c r="B2341" t="s">
        <v>2967</v>
      </c>
      <c r="C2341" t="s">
        <v>463</v>
      </c>
      <c r="D2341" t="s">
        <v>267</v>
      </c>
    </row>
    <row r="2342" spans="1:4">
      <c r="A2342">
        <v>70931</v>
      </c>
      <c r="B2342" t="s">
        <v>2968</v>
      </c>
      <c r="C2342" t="s">
        <v>396</v>
      </c>
      <c r="D2342" t="s">
        <v>288</v>
      </c>
    </row>
    <row r="2343" spans="1:4">
      <c r="A2343">
        <v>53262</v>
      </c>
      <c r="B2343" t="s">
        <v>2969</v>
      </c>
      <c r="C2343" t="s">
        <v>354</v>
      </c>
      <c r="D2343" t="s">
        <v>306</v>
      </c>
    </row>
    <row r="2344" spans="1:4">
      <c r="A2344">
        <v>53620</v>
      </c>
      <c r="B2344" t="s">
        <v>2970</v>
      </c>
      <c r="C2344" t="s">
        <v>456</v>
      </c>
      <c r="D2344" t="s">
        <v>306</v>
      </c>
    </row>
    <row r="2345" spans="1:4">
      <c r="A2345">
        <v>30293</v>
      </c>
      <c r="B2345" t="s">
        <v>2971</v>
      </c>
      <c r="C2345" t="s">
        <v>1145</v>
      </c>
      <c r="D2345" t="s">
        <v>256</v>
      </c>
    </row>
    <row r="2346" spans="1:4">
      <c r="A2346">
        <v>30292</v>
      </c>
      <c r="B2346" t="s">
        <v>2972</v>
      </c>
      <c r="C2346" t="s">
        <v>381</v>
      </c>
      <c r="D2346" t="s">
        <v>382</v>
      </c>
    </row>
    <row r="2347" spans="1:4">
      <c r="A2347">
        <v>22819</v>
      </c>
      <c r="B2347" t="s">
        <v>2973</v>
      </c>
      <c r="C2347" t="s">
        <v>1207</v>
      </c>
      <c r="D2347" t="s">
        <v>326</v>
      </c>
    </row>
    <row r="2348" spans="1:4">
      <c r="A2348">
        <v>51068</v>
      </c>
      <c r="B2348" t="s">
        <v>2974</v>
      </c>
      <c r="C2348" t="s">
        <v>524</v>
      </c>
      <c r="D2348" t="s">
        <v>288</v>
      </c>
    </row>
    <row r="2349" spans="1:4">
      <c r="A2349">
        <v>52749</v>
      </c>
      <c r="B2349" t="s">
        <v>2975</v>
      </c>
      <c r="C2349" t="s">
        <v>524</v>
      </c>
      <c r="D2349" t="s">
        <v>288</v>
      </c>
    </row>
    <row r="2350" spans="1:4">
      <c r="A2350">
        <v>30294</v>
      </c>
      <c r="B2350" t="s">
        <v>2976</v>
      </c>
      <c r="C2350" t="s">
        <v>417</v>
      </c>
      <c r="D2350" t="s">
        <v>382</v>
      </c>
    </row>
    <row r="2351" spans="1:4">
      <c r="A2351">
        <v>10188</v>
      </c>
      <c r="B2351" t="s">
        <v>2977</v>
      </c>
      <c r="C2351" t="s">
        <v>2978</v>
      </c>
      <c r="D2351" t="s">
        <v>293</v>
      </c>
    </row>
    <row r="2352" spans="1:4">
      <c r="A2352">
        <v>51069</v>
      </c>
      <c r="B2352" t="s">
        <v>2979</v>
      </c>
      <c r="C2352" t="s">
        <v>2980</v>
      </c>
      <c r="D2352" t="s">
        <v>338</v>
      </c>
    </row>
    <row r="2353" spans="1:4">
      <c r="A2353">
        <v>40984</v>
      </c>
      <c r="B2353" t="s">
        <v>2981</v>
      </c>
      <c r="C2353" t="s">
        <v>297</v>
      </c>
      <c r="D2353" t="s">
        <v>272</v>
      </c>
    </row>
    <row r="2354" spans="1:4">
      <c r="A2354">
        <v>30295</v>
      </c>
      <c r="B2354" t="s">
        <v>2982</v>
      </c>
      <c r="C2354" t="s">
        <v>417</v>
      </c>
      <c r="D2354" t="s">
        <v>382</v>
      </c>
    </row>
    <row r="2355" spans="1:4">
      <c r="A2355">
        <v>30296</v>
      </c>
      <c r="B2355" t="s">
        <v>2983</v>
      </c>
      <c r="C2355" t="s">
        <v>417</v>
      </c>
      <c r="D2355" t="s">
        <v>382</v>
      </c>
    </row>
    <row r="2356" spans="1:4">
      <c r="A2356">
        <v>41313</v>
      </c>
      <c r="B2356" t="s">
        <v>2984</v>
      </c>
      <c r="C2356" t="s">
        <v>434</v>
      </c>
      <c r="D2356" t="s">
        <v>326</v>
      </c>
    </row>
    <row r="2357" spans="1:4">
      <c r="A2357">
        <v>33464</v>
      </c>
      <c r="B2357" t="s">
        <v>2985</v>
      </c>
      <c r="C2357" t="s">
        <v>436</v>
      </c>
      <c r="D2357" t="s">
        <v>378</v>
      </c>
    </row>
    <row r="2358" spans="1:4">
      <c r="A2358">
        <v>30297</v>
      </c>
      <c r="B2358" t="s">
        <v>2986</v>
      </c>
      <c r="C2358" t="s">
        <v>282</v>
      </c>
      <c r="D2358" t="s">
        <v>283</v>
      </c>
    </row>
    <row r="2359" spans="1:4">
      <c r="A2359">
        <v>70118</v>
      </c>
      <c r="B2359" t="s">
        <v>2987</v>
      </c>
      <c r="C2359" t="s">
        <v>588</v>
      </c>
      <c r="D2359" t="s">
        <v>288</v>
      </c>
    </row>
    <row r="2360" spans="1:4">
      <c r="A2360">
        <v>40983</v>
      </c>
      <c r="B2360" t="s">
        <v>2988</v>
      </c>
      <c r="C2360" t="s">
        <v>434</v>
      </c>
      <c r="D2360" t="s">
        <v>326</v>
      </c>
    </row>
    <row r="2361" spans="1:4">
      <c r="A2361">
        <v>70119</v>
      </c>
      <c r="B2361" t="s">
        <v>2989</v>
      </c>
      <c r="C2361" t="s">
        <v>1181</v>
      </c>
      <c r="D2361" t="s">
        <v>288</v>
      </c>
    </row>
    <row r="2362" spans="1:4">
      <c r="A2362">
        <v>10189</v>
      </c>
      <c r="B2362" t="s">
        <v>2990</v>
      </c>
      <c r="C2362" t="s">
        <v>1662</v>
      </c>
      <c r="D2362" t="s">
        <v>293</v>
      </c>
    </row>
    <row r="2363" spans="1:4">
      <c r="A2363">
        <v>51070</v>
      </c>
      <c r="B2363" t="s">
        <v>2991</v>
      </c>
      <c r="C2363" t="s">
        <v>354</v>
      </c>
      <c r="D2363" t="s">
        <v>302</v>
      </c>
    </row>
    <row r="2364" spans="1:4">
      <c r="A2364">
        <v>53614</v>
      </c>
      <c r="B2364" t="s">
        <v>2992</v>
      </c>
      <c r="C2364" t="s">
        <v>1348</v>
      </c>
      <c r="D2364" t="s">
        <v>288</v>
      </c>
    </row>
    <row r="2365" spans="1:4">
      <c r="A2365">
        <v>20014</v>
      </c>
      <c r="B2365" t="s">
        <v>2993</v>
      </c>
      <c r="C2365" t="s">
        <v>428</v>
      </c>
      <c r="D2365" t="s">
        <v>277</v>
      </c>
    </row>
    <row r="2366" spans="1:4">
      <c r="A2366">
        <v>20014</v>
      </c>
      <c r="B2366" t="s">
        <v>2994</v>
      </c>
      <c r="C2366" t="s">
        <v>2995</v>
      </c>
      <c r="D2366" t="s">
        <v>326</v>
      </c>
    </row>
    <row r="2367" spans="1:4">
      <c r="A2367">
        <v>23021</v>
      </c>
      <c r="B2367" t="s">
        <v>2996</v>
      </c>
      <c r="C2367" t="s">
        <v>428</v>
      </c>
      <c r="D2367" t="s">
        <v>326</v>
      </c>
    </row>
    <row r="2368" spans="1:4">
      <c r="A2368">
        <v>31522</v>
      </c>
      <c r="B2368" t="s">
        <v>2997</v>
      </c>
      <c r="C2368" t="s">
        <v>422</v>
      </c>
      <c r="D2368" t="s">
        <v>262</v>
      </c>
    </row>
    <row r="2369" spans="1:4">
      <c r="A2369">
        <v>30298</v>
      </c>
      <c r="B2369" t="s">
        <v>2998</v>
      </c>
      <c r="C2369" t="s">
        <v>422</v>
      </c>
      <c r="D2369" t="s">
        <v>262</v>
      </c>
    </row>
    <row r="2370" spans="1:4">
      <c r="A2370">
        <v>20512</v>
      </c>
      <c r="B2370" t="s">
        <v>2999</v>
      </c>
      <c r="C2370" t="s">
        <v>463</v>
      </c>
      <c r="D2370" t="s">
        <v>267</v>
      </c>
    </row>
    <row r="2371" spans="1:4">
      <c r="A2371">
        <v>54754</v>
      </c>
      <c r="B2371" t="s">
        <v>3000</v>
      </c>
      <c r="C2371" t="s">
        <v>456</v>
      </c>
      <c r="D2371" t="s">
        <v>306</v>
      </c>
    </row>
    <row r="2372" spans="1:4">
      <c r="A2372">
        <v>51071</v>
      </c>
      <c r="B2372" t="s">
        <v>3001</v>
      </c>
      <c r="C2372" t="s">
        <v>337</v>
      </c>
      <c r="D2372" t="s">
        <v>338</v>
      </c>
    </row>
    <row r="2373" spans="1:4">
      <c r="A2373">
        <v>35055</v>
      </c>
      <c r="B2373" t="s">
        <v>3002</v>
      </c>
      <c r="C2373" t="s">
        <v>1140</v>
      </c>
      <c r="D2373" t="s">
        <v>256</v>
      </c>
    </row>
    <row r="2374" spans="1:4">
      <c r="A2374">
        <v>33465</v>
      </c>
      <c r="B2374" t="s">
        <v>3003</v>
      </c>
      <c r="C2374" t="s">
        <v>255</v>
      </c>
      <c r="D2374" t="s">
        <v>338</v>
      </c>
    </row>
    <row r="2375" spans="1:4">
      <c r="A2375">
        <v>33466</v>
      </c>
      <c r="B2375" t="s">
        <v>3004</v>
      </c>
      <c r="C2375" t="s">
        <v>504</v>
      </c>
      <c r="D2375" t="s">
        <v>321</v>
      </c>
    </row>
    <row r="2376" spans="1:4">
      <c r="A2376">
        <v>30299</v>
      </c>
      <c r="B2376" t="s">
        <v>3005</v>
      </c>
      <c r="C2376" t="s">
        <v>422</v>
      </c>
      <c r="D2376" t="s">
        <v>262</v>
      </c>
    </row>
    <row r="2377" spans="1:4">
      <c r="A2377">
        <v>51072</v>
      </c>
      <c r="B2377" t="s">
        <v>3006</v>
      </c>
      <c r="C2377" t="s">
        <v>306</v>
      </c>
      <c r="D2377" t="s">
        <v>306</v>
      </c>
    </row>
    <row r="2378" spans="1:4">
      <c r="A2378">
        <v>60694</v>
      </c>
      <c r="B2378" t="s">
        <v>3007</v>
      </c>
      <c r="C2378" t="s">
        <v>465</v>
      </c>
      <c r="D2378" t="s">
        <v>432</v>
      </c>
    </row>
    <row r="2379" spans="1:4">
      <c r="A2379">
        <v>54220</v>
      </c>
      <c r="B2379" t="s">
        <v>3008</v>
      </c>
      <c r="C2379" t="s">
        <v>456</v>
      </c>
      <c r="D2379" t="s">
        <v>306</v>
      </c>
    </row>
    <row r="2380" spans="1:4">
      <c r="A2380">
        <v>51073</v>
      </c>
      <c r="B2380" t="s">
        <v>3009</v>
      </c>
      <c r="C2380" t="s">
        <v>354</v>
      </c>
      <c r="D2380" t="s">
        <v>302</v>
      </c>
    </row>
    <row r="2381" spans="1:4">
      <c r="A2381">
        <v>51074</v>
      </c>
      <c r="B2381" t="s">
        <v>3010</v>
      </c>
      <c r="C2381" t="s">
        <v>354</v>
      </c>
      <c r="D2381" t="s">
        <v>302</v>
      </c>
    </row>
    <row r="2382" spans="1:4">
      <c r="A2382">
        <v>60081</v>
      </c>
      <c r="B2382" t="s">
        <v>3011</v>
      </c>
      <c r="C2382" t="s">
        <v>485</v>
      </c>
      <c r="D2382" t="s">
        <v>432</v>
      </c>
    </row>
    <row r="2383" spans="1:4">
      <c r="A2383">
        <v>70121</v>
      </c>
      <c r="B2383" t="s">
        <v>3012</v>
      </c>
      <c r="C2383" t="s">
        <v>588</v>
      </c>
      <c r="D2383" t="s">
        <v>288</v>
      </c>
    </row>
    <row r="2384" spans="1:4">
      <c r="A2384">
        <v>70120</v>
      </c>
      <c r="B2384" t="s">
        <v>3013</v>
      </c>
      <c r="C2384" t="s">
        <v>472</v>
      </c>
      <c r="D2384" t="s">
        <v>288</v>
      </c>
    </row>
    <row r="2385" spans="1:4">
      <c r="A2385">
        <v>10190</v>
      </c>
      <c r="B2385" t="s">
        <v>3014</v>
      </c>
      <c r="C2385" t="s">
        <v>781</v>
      </c>
      <c r="D2385" t="s">
        <v>349</v>
      </c>
    </row>
    <row r="2386" spans="1:4">
      <c r="A2386">
        <v>30301</v>
      </c>
      <c r="B2386" t="s">
        <v>3015</v>
      </c>
      <c r="C2386" t="s">
        <v>642</v>
      </c>
      <c r="D2386" t="s">
        <v>262</v>
      </c>
    </row>
    <row r="2387" spans="1:4">
      <c r="A2387">
        <v>70932</v>
      </c>
      <c r="B2387" t="s">
        <v>3016</v>
      </c>
      <c r="C2387" t="s">
        <v>396</v>
      </c>
      <c r="D2387" t="s">
        <v>288</v>
      </c>
    </row>
    <row r="2388" spans="1:4">
      <c r="A2388">
        <v>30302</v>
      </c>
      <c r="B2388" t="s">
        <v>3017</v>
      </c>
      <c r="C2388" t="s">
        <v>1395</v>
      </c>
      <c r="D2388" t="s">
        <v>321</v>
      </c>
    </row>
    <row r="2389" spans="1:4">
      <c r="A2389">
        <v>40143</v>
      </c>
      <c r="B2389" t="s">
        <v>3018</v>
      </c>
      <c r="C2389" t="s">
        <v>501</v>
      </c>
      <c r="D2389" t="s">
        <v>382</v>
      </c>
    </row>
    <row r="2390" spans="1:4">
      <c r="A2390">
        <v>51075</v>
      </c>
      <c r="B2390" t="s">
        <v>3019</v>
      </c>
      <c r="C2390" t="s">
        <v>306</v>
      </c>
      <c r="D2390" t="s">
        <v>306</v>
      </c>
    </row>
    <row r="2391" spans="1:4">
      <c r="A2391">
        <v>33467</v>
      </c>
      <c r="B2391" t="s">
        <v>3020</v>
      </c>
      <c r="C2391" t="s">
        <v>518</v>
      </c>
      <c r="D2391" t="s">
        <v>256</v>
      </c>
    </row>
    <row r="2392" spans="1:4">
      <c r="A2392">
        <v>47160</v>
      </c>
      <c r="B2392" t="s">
        <v>3021</v>
      </c>
      <c r="C2392" t="s">
        <v>501</v>
      </c>
      <c r="D2392" t="s">
        <v>382</v>
      </c>
    </row>
    <row r="2393" spans="1:4">
      <c r="A2393">
        <v>30304</v>
      </c>
      <c r="B2393" t="s">
        <v>3022</v>
      </c>
      <c r="C2393" t="s">
        <v>381</v>
      </c>
      <c r="D2393" t="s">
        <v>382</v>
      </c>
    </row>
    <row r="2394" spans="1:4">
      <c r="A2394">
        <v>51076</v>
      </c>
      <c r="B2394" t="s">
        <v>3023</v>
      </c>
      <c r="C2394" t="s">
        <v>337</v>
      </c>
      <c r="D2394" t="s">
        <v>338</v>
      </c>
    </row>
    <row r="2395" spans="1:4">
      <c r="A2395">
        <v>10191</v>
      </c>
      <c r="B2395" t="s">
        <v>3024</v>
      </c>
      <c r="C2395" t="s">
        <v>547</v>
      </c>
      <c r="D2395" t="s">
        <v>293</v>
      </c>
    </row>
    <row r="2396" spans="1:4">
      <c r="A2396">
        <v>51077</v>
      </c>
      <c r="B2396" t="s">
        <v>3025</v>
      </c>
      <c r="C2396" t="s">
        <v>374</v>
      </c>
      <c r="D2396" t="s">
        <v>306</v>
      </c>
    </row>
    <row r="2397" spans="1:4">
      <c r="A2397">
        <v>11340</v>
      </c>
      <c r="B2397" t="s">
        <v>3026</v>
      </c>
      <c r="C2397" t="s">
        <v>440</v>
      </c>
      <c r="D2397" t="s">
        <v>349</v>
      </c>
    </row>
    <row r="2398" spans="1:4">
      <c r="A2398">
        <v>33468</v>
      </c>
      <c r="B2398" t="s">
        <v>3027</v>
      </c>
      <c r="C2398" t="s">
        <v>513</v>
      </c>
      <c r="D2398" t="s">
        <v>256</v>
      </c>
    </row>
    <row r="2399" spans="1:4">
      <c r="A2399">
        <v>11411</v>
      </c>
      <c r="B2399" t="s">
        <v>3028</v>
      </c>
      <c r="C2399" t="s">
        <v>3029</v>
      </c>
      <c r="D2399" t="s">
        <v>349</v>
      </c>
    </row>
    <row r="2400" spans="1:4">
      <c r="A2400">
        <v>40982</v>
      </c>
      <c r="B2400" t="s">
        <v>3030</v>
      </c>
      <c r="C2400" t="s">
        <v>297</v>
      </c>
      <c r="D2400" t="s">
        <v>272</v>
      </c>
    </row>
    <row r="2401" spans="1:4">
      <c r="A2401">
        <v>23010</v>
      </c>
      <c r="B2401" t="s">
        <v>3031</v>
      </c>
      <c r="C2401" t="s">
        <v>428</v>
      </c>
      <c r="D2401" t="s">
        <v>326</v>
      </c>
    </row>
    <row r="2402" spans="1:4">
      <c r="A2402">
        <v>70122</v>
      </c>
      <c r="B2402" t="s">
        <v>3032</v>
      </c>
      <c r="C2402" t="s">
        <v>396</v>
      </c>
      <c r="D2402" t="s">
        <v>288</v>
      </c>
    </row>
    <row r="2403" spans="1:4">
      <c r="A2403">
        <v>30305</v>
      </c>
      <c r="B2403" t="s">
        <v>3033</v>
      </c>
      <c r="C2403" t="s">
        <v>320</v>
      </c>
      <c r="D2403" t="s">
        <v>321</v>
      </c>
    </row>
    <row r="2404" spans="1:4">
      <c r="A2404">
        <v>30306</v>
      </c>
      <c r="B2404" t="s">
        <v>3034</v>
      </c>
      <c r="C2404" t="s">
        <v>381</v>
      </c>
      <c r="D2404" t="s">
        <v>382</v>
      </c>
    </row>
    <row r="2405" spans="1:4">
      <c r="A2405">
        <v>51078</v>
      </c>
      <c r="B2405" t="s">
        <v>3035</v>
      </c>
      <c r="C2405" t="s">
        <v>764</v>
      </c>
      <c r="D2405" t="s">
        <v>302</v>
      </c>
    </row>
    <row r="2406" spans="1:4">
      <c r="A2406">
        <v>52972</v>
      </c>
      <c r="B2406" t="s">
        <v>3036</v>
      </c>
      <c r="C2406" t="s">
        <v>374</v>
      </c>
      <c r="D2406" t="s">
        <v>306</v>
      </c>
    </row>
    <row r="2407" spans="1:4">
      <c r="A2407">
        <v>51079</v>
      </c>
      <c r="B2407" t="s">
        <v>3037</v>
      </c>
      <c r="C2407" t="s">
        <v>248</v>
      </c>
      <c r="D2407" t="s">
        <v>248</v>
      </c>
    </row>
    <row r="2408" spans="1:4">
      <c r="A2408">
        <v>30307</v>
      </c>
      <c r="B2408" t="s">
        <v>3038</v>
      </c>
      <c r="C2408" t="s">
        <v>282</v>
      </c>
      <c r="D2408" t="s">
        <v>283</v>
      </c>
    </row>
    <row r="2409" spans="1:4">
      <c r="A2409">
        <v>22864</v>
      </c>
      <c r="B2409" t="s">
        <v>3039</v>
      </c>
      <c r="C2409" t="s">
        <v>860</v>
      </c>
      <c r="D2409" t="s">
        <v>326</v>
      </c>
    </row>
    <row r="2410" spans="1:4">
      <c r="A2410">
        <v>60498</v>
      </c>
      <c r="B2410" t="s">
        <v>3040</v>
      </c>
      <c r="C2410" t="s">
        <v>485</v>
      </c>
      <c r="D2410" t="s">
        <v>432</v>
      </c>
    </row>
    <row r="2411" spans="1:4">
      <c r="A2411">
        <v>10192</v>
      </c>
      <c r="B2411" t="s">
        <v>3041</v>
      </c>
      <c r="C2411" t="s">
        <v>1837</v>
      </c>
      <c r="D2411" t="s">
        <v>293</v>
      </c>
    </row>
    <row r="2412" spans="1:4">
      <c r="A2412">
        <v>33471</v>
      </c>
      <c r="B2412" t="s">
        <v>3042</v>
      </c>
      <c r="C2412" t="s">
        <v>659</v>
      </c>
      <c r="D2412" t="s">
        <v>378</v>
      </c>
    </row>
    <row r="2413" spans="1:4">
      <c r="A2413">
        <v>10193</v>
      </c>
      <c r="B2413" t="s">
        <v>3043</v>
      </c>
      <c r="C2413" t="s">
        <v>704</v>
      </c>
      <c r="D2413" t="s">
        <v>293</v>
      </c>
    </row>
    <row r="2414" spans="1:4">
      <c r="A2414">
        <v>51080</v>
      </c>
      <c r="B2414" t="s">
        <v>3044</v>
      </c>
      <c r="C2414" t="s">
        <v>374</v>
      </c>
      <c r="D2414" t="s">
        <v>306</v>
      </c>
    </row>
    <row r="2415" spans="1:4">
      <c r="A2415">
        <v>22675</v>
      </c>
      <c r="B2415" t="s">
        <v>3045</v>
      </c>
      <c r="C2415" t="s">
        <v>428</v>
      </c>
      <c r="D2415" t="s">
        <v>326</v>
      </c>
    </row>
    <row r="2416" spans="1:4">
      <c r="A2416">
        <v>23013</v>
      </c>
      <c r="B2416" t="s">
        <v>3046</v>
      </c>
      <c r="C2416" t="s">
        <v>428</v>
      </c>
      <c r="D2416" t="s">
        <v>326</v>
      </c>
    </row>
    <row r="2417" spans="1:4">
      <c r="A2417">
        <v>32969</v>
      </c>
      <c r="B2417" t="s">
        <v>3047</v>
      </c>
      <c r="C2417" t="s">
        <v>320</v>
      </c>
      <c r="D2417" t="s">
        <v>321</v>
      </c>
    </row>
    <row r="2418" spans="1:4">
      <c r="A2418">
        <v>60618</v>
      </c>
      <c r="B2418" t="s">
        <v>3048</v>
      </c>
      <c r="C2418" t="s">
        <v>465</v>
      </c>
      <c r="D2418" t="s">
        <v>432</v>
      </c>
    </row>
    <row r="2419" spans="1:4">
      <c r="A2419">
        <v>51082</v>
      </c>
      <c r="B2419" t="s">
        <v>3049</v>
      </c>
      <c r="C2419" t="s">
        <v>337</v>
      </c>
      <c r="D2419" t="s">
        <v>338</v>
      </c>
    </row>
    <row r="2420" spans="1:4">
      <c r="A2420">
        <v>51081</v>
      </c>
      <c r="B2420" t="s">
        <v>3050</v>
      </c>
      <c r="C2420" t="s">
        <v>301</v>
      </c>
      <c r="D2420" t="s">
        <v>302</v>
      </c>
    </row>
    <row r="2421" spans="1:4">
      <c r="A2421">
        <v>70123</v>
      </c>
      <c r="B2421" t="s">
        <v>3051</v>
      </c>
      <c r="C2421" t="s">
        <v>1181</v>
      </c>
      <c r="D2421" t="s">
        <v>288</v>
      </c>
    </row>
    <row r="2422" spans="1:4">
      <c r="A2422">
        <v>40981</v>
      </c>
      <c r="B2422" t="s">
        <v>3052</v>
      </c>
      <c r="C2422" t="s">
        <v>672</v>
      </c>
      <c r="D2422" t="s">
        <v>272</v>
      </c>
    </row>
    <row r="2423" spans="1:4">
      <c r="A2423">
        <v>40980</v>
      </c>
      <c r="B2423" t="s">
        <v>3053</v>
      </c>
      <c r="C2423" t="s">
        <v>3054</v>
      </c>
      <c r="D2423" t="s">
        <v>393</v>
      </c>
    </row>
    <row r="2424" spans="1:4">
      <c r="A2424">
        <v>33473</v>
      </c>
      <c r="B2424" t="s">
        <v>3055</v>
      </c>
      <c r="C2424" t="s">
        <v>561</v>
      </c>
      <c r="D2424" t="s">
        <v>321</v>
      </c>
    </row>
    <row r="2425" spans="1:4">
      <c r="A2425">
        <v>22040</v>
      </c>
      <c r="B2425" t="s">
        <v>3056</v>
      </c>
      <c r="C2425" t="s">
        <v>843</v>
      </c>
      <c r="D2425" t="s">
        <v>267</v>
      </c>
    </row>
    <row r="2426" spans="1:4">
      <c r="A2426">
        <v>51083</v>
      </c>
      <c r="B2426" t="s">
        <v>3057</v>
      </c>
      <c r="C2426" t="s">
        <v>248</v>
      </c>
      <c r="D2426" t="s">
        <v>248</v>
      </c>
    </row>
    <row r="2427" spans="1:4">
      <c r="A2427">
        <v>60301</v>
      </c>
      <c r="B2427" t="s">
        <v>3058</v>
      </c>
      <c r="C2427" t="s">
        <v>431</v>
      </c>
      <c r="D2427" t="s">
        <v>432</v>
      </c>
    </row>
    <row r="2428" spans="1:4">
      <c r="A2428">
        <v>22287</v>
      </c>
      <c r="B2428" t="s">
        <v>3059</v>
      </c>
      <c r="C2428" t="s">
        <v>459</v>
      </c>
      <c r="D2428" t="s">
        <v>349</v>
      </c>
    </row>
    <row r="2429" spans="1:4">
      <c r="A2429">
        <v>33474</v>
      </c>
      <c r="B2429" t="s">
        <v>3060</v>
      </c>
      <c r="C2429" t="s">
        <v>538</v>
      </c>
      <c r="D2429" t="s">
        <v>539</v>
      </c>
    </row>
    <row r="2430" spans="1:4">
      <c r="A2430">
        <v>70934</v>
      </c>
      <c r="B2430" t="s">
        <v>3061</v>
      </c>
      <c r="C2430" t="s">
        <v>396</v>
      </c>
      <c r="D2430" t="s">
        <v>288</v>
      </c>
    </row>
    <row r="2431" spans="1:4">
      <c r="A2431">
        <v>30308</v>
      </c>
      <c r="B2431" t="s">
        <v>3062</v>
      </c>
      <c r="C2431" t="s">
        <v>320</v>
      </c>
      <c r="D2431" t="s">
        <v>321</v>
      </c>
    </row>
    <row r="2432" spans="1:4">
      <c r="A2432">
        <v>51085</v>
      </c>
      <c r="B2432" t="s">
        <v>3063</v>
      </c>
      <c r="C2432" t="s">
        <v>337</v>
      </c>
      <c r="D2432" t="s">
        <v>338</v>
      </c>
    </row>
    <row r="2433" spans="1:4">
      <c r="A2433">
        <v>51084</v>
      </c>
      <c r="B2433" t="s">
        <v>3064</v>
      </c>
      <c r="C2433" t="s">
        <v>301</v>
      </c>
      <c r="D2433" t="s">
        <v>302</v>
      </c>
    </row>
    <row r="2434" spans="1:4">
      <c r="A2434">
        <v>70124</v>
      </c>
      <c r="B2434" t="s">
        <v>3065</v>
      </c>
      <c r="C2434" t="s">
        <v>588</v>
      </c>
      <c r="D2434" t="s">
        <v>288</v>
      </c>
    </row>
    <row r="2435" spans="1:4">
      <c r="A2435">
        <v>20042</v>
      </c>
      <c r="B2435" t="s">
        <v>3066</v>
      </c>
      <c r="C2435" t="s">
        <v>463</v>
      </c>
      <c r="D2435" t="s">
        <v>267</v>
      </c>
    </row>
    <row r="2436" spans="1:4">
      <c r="A2436">
        <v>20107</v>
      </c>
      <c r="B2436" t="s">
        <v>3067</v>
      </c>
      <c r="C2436" t="s">
        <v>276</v>
      </c>
      <c r="D2436" t="s">
        <v>277</v>
      </c>
    </row>
    <row r="2437" spans="1:4">
      <c r="A2437">
        <v>10194</v>
      </c>
      <c r="B2437" t="s">
        <v>3068</v>
      </c>
      <c r="C2437" t="s">
        <v>1176</v>
      </c>
      <c r="D2437" t="s">
        <v>293</v>
      </c>
    </row>
    <row r="2438" spans="1:4">
      <c r="A2438">
        <v>53637</v>
      </c>
      <c r="B2438" t="s">
        <v>3069</v>
      </c>
      <c r="C2438" t="s">
        <v>456</v>
      </c>
      <c r="D2438" t="s">
        <v>306</v>
      </c>
    </row>
    <row r="2439" spans="1:4">
      <c r="A2439">
        <v>30309</v>
      </c>
      <c r="B2439" t="s">
        <v>3070</v>
      </c>
      <c r="C2439" t="s">
        <v>381</v>
      </c>
      <c r="D2439" t="s">
        <v>382</v>
      </c>
    </row>
    <row r="2440" spans="1:4">
      <c r="A2440">
        <v>47047</v>
      </c>
      <c r="B2440" t="s">
        <v>3071</v>
      </c>
      <c r="C2440" t="s">
        <v>454</v>
      </c>
      <c r="D2440" t="s">
        <v>272</v>
      </c>
    </row>
    <row r="2441" spans="1:4">
      <c r="A2441">
        <v>51086</v>
      </c>
      <c r="B2441" t="s">
        <v>3072</v>
      </c>
      <c r="C2441" t="s">
        <v>248</v>
      </c>
      <c r="D2441" t="s">
        <v>248</v>
      </c>
    </row>
    <row r="2442" spans="1:4">
      <c r="A2442">
        <v>35561</v>
      </c>
      <c r="B2442" t="s">
        <v>3073</v>
      </c>
      <c r="C2442" t="s">
        <v>381</v>
      </c>
      <c r="D2442" t="s">
        <v>382</v>
      </c>
    </row>
    <row r="2443" spans="1:4">
      <c r="A2443">
        <v>20089</v>
      </c>
      <c r="B2443" t="s">
        <v>3074</v>
      </c>
      <c r="C2443" t="s">
        <v>510</v>
      </c>
      <c r="D2443" t="s">
        <v>277</v>
      </c>
    </row>
    <row r="2444" spans="1:4">
      <c r="A2444">
        <v>22288</v>
      </c>
      <c r="B2444" t="s">
        <v>3075</v>
      </c>
      <c r="C2444" t="s">
        <v>1044</v>
      </c>
      <c r="D2444" t="s">
        <v>349</v>
      </c>
    </row>
    <row r="2445" spans="1:4">
      <c r="A2445">
        <v>23002</v>
      </c>
      <c r="B2445" t="s">
        <v>3076</v>
      </c>
      <c r="C2445" t="s">
        <v>483</v>
      </c>
      <c r="D2445" t="s">
        <v>326</v>
      </c>
    </row>
    <row r="2446" spans="1:4">
      <c r="A2446">
        <v>51087</v>
      </c>
      <c r="B2446" t="s">
        <v>3077</v>
      </c>
      <c r="C2446" t="s">
        <v>306</v>
      </c>
      <c r="D2446" t="s">
        <v>306</v>
      </c>
    </row>
    <row r="2447" spans="1:4">
      <c r="A2447">
        <v>53341</v>
      </c>
      <c r="B2447" t="s">
        <v>3078</v>
      </c>
      <c r="C2447" t="s">
        <v>354</v>
      </c>
      <c r="D2447" t="s">
        <v>306</v>
      </c>
    </row>
    <row r="2448" spans="1:4">
      <c r="A2448">
        <v>51088</v>
      </c>
      <c r="B2448" t="s">
        <v>3079</v>
      </c>
      <c r="C2448" t="s">
        <v>337</v>
      </c>
      <c r="D2448" t="s">
        <v>338</v>
      </c>
    </row>
    <row r="2449" spans="1:4">
      <c r="A2449">
        <v>41437</v>
      </c>
      <c r="B2449" t="s">
        <v>3080</v>
      </c>
      <c r="C2449" t="s">
        <v>1319</v>
      </c>
      <c r="D2449" t="s">
        <v>326</v>
      </c>
    </row>
    <row r="2450" spans="1:4">
      <c r="A2450">
        <v>60597</v>
      </c>
      <c r="B2450" t="s">
        <v>3081</v>
      </c>
      <c r="C2450" t="s">
        <v>1063</v>
      </c>
      <c r="D2450" t="s">
        <v>3082</v>
      </c>
    </row>
    <row r="2451" spans="1:4">
      <c r="A2451">
        <v>53037</v>
      </c>
      <c r="B2451" t="s">
        <v>3083</v>
      </c>
      <c r="C2451" t="s">
        <v>306</v>
      </c>
      <c r="D2451" t="s">
        <v>306</v>
      </c>
    </row>
    <row r="2452" spans="1:4">
      <c r="A2452">
        <v>51089</v>
      </c>
      <c r="B2452" t="s">
        <v>3084</v>
      </c>
      <c r="C2452" t="s">
        <v>374</v>
      </c>
      <c r="D2452" t="s">
        <v>306</v>
      </c>
    </row>
    <row r="2453" spans="1:4">
      <c r="A2453">
        <v>30310</v>
      </c>
      <c r="B2453" t="s">
        <v>3085</v>
      </c>
      <c r="C2453" t="s">
        <v>498</v>
      </c>
      <c r="D2453" t="s">
        <v>262</v>
      </c>
    </row>
    <row r="2454" spans="1:4">
      <c r="A2454">
        <v>20260</v>
      </c>
      <c r="B2454" t="s">
        <v>3086</v>
      </c>
      <c r="C2454" t="s">
        <v>3087</v>
      </c>
      <c r="D2454" t="s">
        <v>277</v>
      </c>
    </row>
    <row r="2455" spans="1:4">
      <c r="A2455">
        <v>22664</v>
      </c>
      <c r="B2455" t="s">
        <v>3088</v>
      </c>
      <c r="C2455" t="s">
        <v>652</v>
      </c>
      <c r="D2455" t="s">
        <v>349</v>
      </c>
    </row>
    <row r="2456" spans="1:4">
      <c r="A2456">
        <v>33475</v>
      </c>
      <c r="B2456" t="s">
        <v>3089</v>
      </c>
      <c r="C2456" t="s">
        <v>538</v>
      </c>
      <c r="D2456" t="s">
        <v>539</v>
      </c>
    </row>
    <row r="2457" spans="1:4">
      <c r="A2457">
        <v>10195</v>
      </c>
      <c r="B2457" t="s">
        <v>3090</v>
      </c>
      <c r="C2457" t="s">
        <v>3091</v>
      </c>
      <c r="D2457" t="s">
        <v>293</v>
      </c>
    </row>
    <row r="2458" spans="1:4">
      <c r="A2458">
        <v>60082</v>
      </c>
      <c r="B2458" t="s">
        <v>3092</v>
      </c>
      <c r="C2458" t="s">
        <v>485</v>
      </c>
      <c r="D2458" t="s">
        <v>432</v>
      </c>
    </row>
    <row r="2459" spans="1:4">
      <c r="A2459">
        <v>51090</v>
      </c>
      <c r="B2459" t="s">
        <v>3093</v>
      </c>
      <c r="C2459" t="s">
        <v>354</v>
      </c>
      <c r="D2459" t="s">
        <v>302</v>
      </c>
    </row>
    <row r="2460" spans="1:4">
      <c r="A2460">
        <v>60396</v>
      </c>
      <c r="B2460" t="s">
        <v>3094</v>
      </c>
      <c r="C2460" t="s">
        <v>465</v>
      </c>
      <c r="D2460" t="s">
        <v>288</v>
      </c>
    </row>
    <row r="2461" spans="1:4">
      <c r="A2461">
        <v>60534</v>
      </c>
      <c r="B2461" t="s">
        <v>3095</v>
      </c>
      <c r="C2461" t="s">
        <v>465</v>
      </c>
      <c r="D2461" t="s">
        <v>288</v>
      </c>
    </row>
    <row r="2462" spans="1:4">
      <c r="A2462">
        <v>51091</v>
      </c>
      <c r="B2462" t="s">
        <v>3096</v>
      </c>
      <c r="C2462" t="s">
        <v>248</v>
      </c>
      <c r="D2462" t="s">
        <v>248</v>
      </c>
    </row>
    <row r="2463" spans="1:4">
      <c r="A2463">
        <v>70126</v>
      </c>
      <c r="B2463" t="s">
        <v>3097</v>
      </c>
      <c r="C2463" t="s">
        <v>760</v>
      </c>
      <c r="D2463" t="s">
        <v>288</v>
      </c>
    </row>
    <row r="2464" spans="1:4">
      <c r="A2464">
        <v>10196</v>
      </c>
      <c r="B2464" t="s">
        <v>3098</v>
      </c>
      <c r="C2464" t="s">
        <v>1662</v>
      </c>
      <c r="D2464" t="s">
        <v>293</v>
      </c>
    </row>
    <row r="2465" spans="1:4">
      <c r="A2465">
        <v>30311</v>
      </c>
      <c r="B2465" t="s">
        <v>3099</v>
      </c>
      <c r="C2465" t="s">
        <v>800</v>
      </c>
      <c r="D2465" t="s">
        <v>262</v>
      </c>
    </row>
    <row r="2466" spans="1:4">
      <c r="A2466">
        <v>51092</v>
      </c>
      <c r="B2466" t="s">
        <v>3100</v>
      </c>
      <c r="C2466" t="s">
        <v>306</v>
      </c>
      <c r="D2466" t="s">
        <v>306</v>
      </c>
    </row>
    <row r="2467" spans="1:4">
      <c r="A2467">
        <v>35628</v>
      </c>
      <c r="B2467" t="s">
        <v>3101</v>
      </c>
      <c r="C2467" t="s">
        <v>640</v>
      </c>
      <c r="D2467" t="s">
        <v>262</v>
      </c>
    </row>
    <row r="2468" spans="1:4">
      <c r="A2468">
        <v>33476</v>
      </c>
      <c r="B2468" t="s">
        <v>3102</v>
      </c>
      <c r="C2468" t="s">
        <v>518</v>
      </c>
      <c r="D2468" t="s">
        <v>256</v>
      </c>
    </row>
    <row r="2469" spans="1:4">
      <c r="A2469">
        <v>22289</v>
      </c>
      <c r="B2469" t="s">
        <v>3103</v>
      </c>
      <c r="C2469" t="s">
        <v>597</v>
      </c>
      <c r="D2469" t="s">
        <v>349</v>
      </c>
    </row>
    <row r="2470" spans="1:4">
      <c r="A2470">
        <v>30312</v>
      </c>
      <c r="B2470" t="s">
        <v>3104</v>
      </c>
      <c r="C2470" t="s">
        <v>282</v>
      </c>
      <c r="D2470" t="s">
        <v>283</v>
      </c>
    </row>
    <row r="2471" spans="1:4">
      <c r="A2471">
        <v>10197</v>
      </c>
      <c r="B2471" t="s">
        <v>3105</v>
      </c>
      <c r="C2471" t="s">
        <v>554</v>
      </c>
      <c r="D2471" t="s">
        <v>293</v>
      </c>
    </row>
    <row r="2472" spans="1:4">
      <c r="A2472">
        <v>52969</v>
      </c>
      <c r="B2472" t="s">
        <v>3106</v>
      </c>
      <c r="C2472" t="s">
        <v>354</v>
      </c>
      <c r="D2472" t="s">
        <v>306</v>
      </c>
    </row>
    <row r="2473" spans="1:4">
      <c r="A2473">
        <v>51093</v>
      </c>
      <c r="B2473" t="s">
        <v>3107</v>
      </c>
      <c r="C2473" t="s">
        <v>337</v>
      </c>
      <c r="D2473" t="s">
        <v>338</v>
      </c>
    </row>
    <row r="2474" spans="1:4">
      <c r="A2474">
        <v>10198</v>
      </c>
      <c r="B2474" t="s">
        <v>3108</v>
      </c>
      <c r="C2474" t="s">
        <v>746</v>
      </c>
      <c r="D2474" t="s">
        <v>293</v>
      </c>
    </row>
    <row r="2475" spans="1:4">
      <c r="A2475">
        <v>60083</v>
      </c>
      <c r="B2475" t="s">
        <v>3109</v>
      </c>
      <c r="C2475" t="s">
        <v>465</v>
      </c>
      <c r="D2475" t="s">
        <v>432</v>
      </c>
    </row>
    <row r="2476" spans="1:4">
      <c r="A2476">
        <v>30313</v>
      </c>
      <c r="B2476" t="s">
        <v>3110</v>
      </c>
      <c r="C2476" t="s">
        <v>343</v>
      </c>
      <c r="D2476" t="s">
        <v>283</v>
      </c>
    </row>
    <row r="2477" spans="1:4">
      <c r="A2477">
        <v>51094</v>
      </c>
      <c r="B2477" t="s">
        <v>3111</v>
      </c>
      <c r="C2477" t="s">
        <v>524</v>
      </c>
      <c r="D2477" t="s">
        <v>288</v>
      </c>
    </row>
    <row r="2478" spans="1:4">
      <c r="A2478">
        <v>51095</v>
      </c>
      <c r="B2478" t="s">
        <v>3112</v>
      </c>
      <c r="C2478" t="s">
        <v>248</v>
      </c>
      <c r="D2478" t="s">
        <v>248</v>
      </c>
    </row>
    <row r="2479" spans="1:4">
      <c r="A2479">
        <v>51096</v>
      </c>
      <c r="B2479" t="s">
        <v>3113</v>
      </c>
      <c r="C2479" t="s">
        <v>354</v>
      </c>
      <c r="D2479" t="s">
        <v>302</v>
      </c>
    </row>
    <row r="2480" spans="1:4">
      <c r="A2480">
        <v>51097</v>
      </c>
      <c r="B2480" t="s">
        <v>3114</v>
      </c>
      <c r="C2480" t="s">
        <v>306</v>
      </c>
      <c r="D2480" t="s">
        <v>306</v>
      </c>
    </row>
    <row r="2481" spans="1:4">
      <c r="A2481">
        <v>30314</v>
      </c>
      <c r="B2481" t="s">
        <v>3115</v>
      </c>
      <c r="C2481" t="s">
        <v>1395</v>
      </c>
      <c r="D2481" t="s">
        <v>262</v>
      </c>
    </row>
    <row r="2482" spans="1:4">
      <c r="A2482">
        <v>70127</v>
      </c>
      <c r="B2482" t="s">
        <v>3116</v>
      </c>
      <c r="C2482" t="s">
        <v>760</v>
      </c>
      <c r="D2482" t="s">
        <v>288</v>
      </c>
    </row>
    <row r="2483" spans="1:4">
      <c r="A2483">
        <v>40979</v>
      </c>
      <c r="B2483" t="s">
        <v>3117</v>
      </c>
      <c r="C2483" t="s">
        <v>297</v>
      </c>
      <c r="D2483" t="s">
        <v>393</v>
      </c>
    </row>
    <row r="2484" spans="1:4">
      <c r="A2484">
        <v>60084</v>
      </c>
      <c r="B2484" t="s">
        <v>3118</v>
      </c>
      <c r="C2484" t="s">
        <v>465</v>
      </c>
      <c r="D2484" t="s">
        <v>432</v>
      </c>
    </row>
    <row r="2485" spans="1:4">
      <c r="A2485">
        <v>21016</v>
      </c>
      <c r="B2485" t="s">
        <v>3119</v>
      </c>
      <c r="C2485" t="s">
        <v>618</v>
      </c>
      <c r="D2485" t="s">
        <v>267</v>
      </c>
    </row>
    <row r="2486" spans="1:4">
      <c r="A2486">
        <v>33477</v>
      </c>
      <c r="B2486" t="s">
        <v>3120</v>
      </c>
      <c r="C2486" t="s">
        <v>561</v>
      </c>
      <c r="D2486" t="s">
        <v>321</v>
      </c>
    </row>
    <row r="2487" spans="1:4">
      <c r="A2487">
        <v>51098</v>
      </c>
      <c r="B2487" t="s">
        <v>3121</v>
      </c>
      <c r="C2487" t="s">
        <v>3122</v>
      </c>
      <c r="D2487" t="s">
        <v>306</v>
      </c>
    </row>
    <row r="2488" spans="1:4">
      <c r="A2488">
        <v>71241</v>
      </c>
      <c r="B2488" t="s">
        <v>3123</v>
      </c>
      <c r="C2488" t="s">
        <v>1181</v>
      </c>
      <c r="D2488" t="s">
        <v>288</v>
      </c>
    </row>
    <row r="2489" spans="1:4">
      <c r="A2489">
        <v>22290</v>
      </c>
      <c r="B2489" t="s">
        <v>3124</v>
      </c>
      <c r="C2489" t="s">
        <v>1044</v>
      </c>
      <c r="D2489" t="s">
        <v>349</v>
      </c>
    </row>
    <row r="2490" spans="1:4">
      <c r="A2490">
        <v>41224</v>
      </c>
      <c r="B2490" t="s">
        <v>3125</v>
      </c>
      <c r="C2490" t="s">
        <v>414</v>
      </c>
      <c r="D2490" t="s">
        <v>382</v>
      </c>
    </row>
    <row r="2491" spans="1:4">
      <c r="A2491">
        <v>53613</v>
      </c>
      <c r="B2491" t="s">
        <v>3126</v>
      </c>
      <c r="C2491" t="s">
        <v>1348</v>
      </c>
      <c r="D2491" t="s">
        <v>288</v>
      </c>
    </row>
    <row r="2492" spans="1:4">
      <c r="A2492">
        <v>51099</v>
      </c>
      <c r="B2492" t="s">
        <v>3127</v>
      </c>
      <c r="C2492" t="s">
        <v>354</v>
      </c>
      <c r="D2492" t="s">
        <v>302</v>
      </c>
    </row>
    <row r="2493" spans="1:4">
      <c r="A2493">
        <v>33478</v>
      </c>
      <c r="B2493" t="s">
        <v>3128</v>
      </c>
      <c r="C2493" t="s">
        <v>513</v>
      </c>
      <c r="D2493" t="s">
        <v>256</v>
      </c>
    </row>
    <row r="2494" spans="1:4">
      <c r="A2494">
        <v>70859</v>
      </c>
      <c r="B2494" t="s">
        <v>3129</v>
      </c>
      <c r="C2494" t="s">
        <v>1181</v>
      </c>
      <c r="D2494" t="s">
        <v>288</v>
      </c>
    </row>
    <row r="2495" spans="1:4">
      <c r="A2495">
        <v>51100</v>
      </c>
      <c r="B2495" t="s">
        <v>3130</v>
      </c>
      <c r="C2495" t="s">
        <v>337</v>
      </c>
      <c r="D2495" t="s">
        <v>338</v>
      </c>
    </row>
    <row r="2496" spans="1:4">
      <c r="A2496">
        <v>51101</v>
      </c>
      <c r="B2496" t="s">
        <v>3131</v>
      </c>
      <c r="C2496" t="s">
        <v>301</v>
      </c>
      <c r="D2496" t="s">
        <v>338</v>
      </c>
    </row>
    <row r="2497" spans="1:4">
      <c r="A2497">
        <v>30315</v>
      </c>
      <c r="B2497" t="s">
        <v>3132</v>
      </c>
      <c r="C2497" t="s">
        <v>422</v>
      </c>
      <c r="D2497" t="s">
        <v>262</v>
      </c>
    </row>
    <row r="2498" spans="1:4">
      <c r="A2498">
        <v>10199</v>
      </c>
      <c r="B2498" t="s">
        <v>3133</v>
      </c>
      <c r="C2498" t="s">
        <v>624</v>
      </c>
      <c r="D2498" t="s">
        <v>349</v>
      </c>
    </row>
    <row r="2499" spans="1:4">
      <c r="A2499">
        <v>30316</v>
      </c>
      <c r="B2499" t="s">
        <v>3134</v>
      </c>
      <c r="C2499" t="s">
        <v>1145</v>
      </c>
      <c r="D2499" t="s">
        <v>256</v>
      </c>
    </row>
    <row r="2500" spans="1:4">
      <c r="A2500">
        <v>11574</v>
      </c>
      <c r="B2500" t="s">
        <v>3135</v>
      </c>
      <c r="C2500" t="s">
        <v>772</v>
      </c>
      <c r="D2500" t="s">
        <v>293</v>
      </c>
    </row>
    <row r="2501" spans="1:4">
      <c r="A2501">
        <v>41337</v>
      </c>
      <c r="B2501" t="s">
        <v>3136</v>
      </c>
      <c r="C2501" t="s">
        <v>1265</v>
      </c>
      <c r="D2501" t="s">
        <v>326</v>
      </c>
    </row>
    <row r="2502" spans="1:4">
      <c r="A2502">
        <v>53045</v>
      </c>
      <c r="B2502" t="s">
        <v>3137</v>
      </c>
      <c r="C2502" t="s">
        <v>354</v>
      </c>
      <c r="D2502" t="s">
        <v>306</v>
      </c>
    </row>
    <row r="2503" spans="1:4">
      <c r="A2503">
        <v>34941</v>
      </c>
      <c r="B2503" t="s">
        <v>3138</v>
      </c>
      <c r="C2503" t="s">
        <v>513</v>
      </c>
      <c r="D2503" t="s">
        <v>256</v>
      </c>
    </row>
    <row r="2504" spans="1:4">
      <c r="A2504">
        <v>30317</v>
      </c>
      <c r="B2504" t="s">
        <v>3139</v>
      </c>
      <c r="C2504" t="s">
        <v>670</v>
      </c>
      <c r="D2504" t="s">
        <v>262</v>
      </c>
    </row>
    <row r="2505" spans="1:4">
      <c r="A2505">
        <v>22929</v>
      </c>
      <c r="B2505" t="s">
        <v>3140</v>
      </c>
      <c r="C2505" t="s">
        <v>652</v>
      </c>
      <c r="D2505" t="s">
        <v>349</v>
      </c>
    </row>
    <row r="2506" spans="1:4">
      <c r="A2506">
        <v>30318</v>
      </c>
      <c r="B2506" t="s">
        <v>3141</v>
      </c>
      <c r="C2506" t="s">
        <v>417</v>
      </c>
      <c r="D2506" t="s">
        <v>382</v>
      </c>
    </row>
    <row r="2507" spans="1:4">
      <c r="A2507">
        <v>40978</v>
      </c>
      <c r="B2507" t="s">
        <v>3142</v>
      </c>
      <c r="C2507" t="s">
        <v>672</v>
      </c>
      <c r="D2507" t="s">
        <v>272</v>
      </c>
    </row>
    <row r="2508" spans="1:4">
      <c r="A2508">
        <v>51102</v>
      </c>
      <c r="B2508" t="s">
        <v>3143</v>
      </c>
      <c r="C2508" t="s">
        <v>306</v>
      </c>
      <c r="D2508" t="s">
        <v>306</v>
      </c>
    </row>
    <row r="2509" spans="1:4">
      <c r="A2509">
        <v>10200</v>
      </c>
      <c r="B2509" t="s">
        <v>3144</v>
      </c>
      <c r="C2509" t="s">
        <v>3145</v>
      </c>
      <c r="D2509" t="s">
        <v>293</v>
      </c>
    </row>
    <row r="2510" spans="1:4">
      <c r="A2510">
        <v>70128</v>
      </c>
      <c r="B2510" t="s">
        <v>3146</v>
      </c>
      <c r="C2510" t="s">
        <v>472</v>
      </c>
      <c r="D2510" t="s">
        <v>288</v>
      </c>
    </row>
    <row r="2511" spans="1:4">
      <c r="A2511">
        <v>30319</v>
      </c>
      <c r="B2511" t="s">
        <v>3147</v>
      </c>
      <c r="C2511" t="s">
        <v>1437</v>
      </c>
      <c r="D2511" t="s">
        <v>262</v>
      </c>
    </row>
    <row r="2512" spans="1:4">
      <c r="A2512">
        <v>33479</v>
      </c>
      <c r="B2512" t="s">
        <v>3148</v>
      </c>
      <c r="C2512" t="s">
        <v>444</v>
      </c>
      <c r="D2512" t="s">
        <v>256</v>
      </c>
    </row>
    <row r="2513" spans="1:4">
      <c r="A2513">
        <v>34996</v>
      </c>
      <c r="B2513" t="s">
        <v>3149</v>
      </c>
      <c r="C2513" t="s">
        <v>538</v>
      </c>
      <c r="D2513" t="s">
        <v>539</v>
      </c>
    </row>
    <row r="2514" spans="1:4">
      <c r="A2514">
        <v>30320</v>
      </c>
      <c r="B2514" t="s">
        <v>3150</v>
      </c>
      <c r="C2514" t="s">
        <v>670</v>
      </c>
      <c r="D2514" t="s">
        <v>262</v>
      </c>
    </row>
    <row r="2515" spans="1:4">
      <c r="A2515">
        <v>22612</v>
      </c>
      <c r="B2515" t="s">
        <v>3151</v>
      </c>
      <c r="C2515" t="s">
        <v>428</v>
      </c>
      <c r="D2515" t="s">
        <v>326</v>
      </c>
    </row>
    <row r="2516" spans="1:4">
      <c r="A2516">
        <v>30321</v>
      </c>
      <c r="B2516" t="s">
        <v>3152</v>
      </c>
      <c r="C2516" t="s">
        <v>614</v>
      </c>
      <c r="D2516" t="s">
        <v>321</v>
      </c>
    </row>
    <row r="2517" spans="1:4">
      <c r="A2517">
        <v>20591</v>
      </c>
      <c r="B2517" t="s">
        <v>3153</v>
      </c>
      <c r="C2517" t="s">
        <v>276</v>
      </c>
      <c r="D2517" t="s">
        <v>277</v>
      </c>
    </row>
    <row r="2518" spans="1:4">
      <c r="A2518">
        <v>11202</v>
      </c>
      <c r="B2518" t="s">
        <v>3154</v>
      </c>
      <c r="C2518" t="s">
        <v>3155</v>
      </c>
      <c r="D2518" t="s">
        <v>293</v>
      </c>
    </row>
    <row r="2519" spans="1:4">
      <c r="A2519">
        <v>30322</v>
      </c>
      <c r="B2519" t="s">
        <v>3156</v>
      </c>
      <c r="C2519" t="s">
        <v>531</v>
      </c>
      <c r="D2519" t="s">
        <v>262</v>
      </c>
    </row>
    <row r="2520" spans="1:4">
      <c r="A2520">
        <v>10201</v>
      </c>
      <c r="B2520" t="s">
        <v>3157</v>
      </c>
      <c r="C2520" t="s">
        <v>3158</v>
      </c>
      <c r="D2520" t="s">
        <v>293</v>
      </c>
    </row>
    <row r="2521" spans="1:4">
      <c r="A2521">
        <v>51103</v>
      </c>
      <c r="B2521" t="s">
        <v>3159</v>
      </c>
      <c r="C2521" t="s">
        <v>248</v>
      </c>
      <c r="D2521" t="s">
        <v>248</v>
      </c>
    </row>
    <row r="2522" spans="1:4">
      <c r="A2522">
        <v>33480</v>
      </c>
      <c r="B2522" t="s">
        <v>3160</v>
      </c>
      <c r="C2522" t="s">
        <v>876</v>
      </c>
      <c r="D2522" t="s">
        <v>321</v>
      </c>
    </row>
    <row r="2523" spans="1:4">
      <c r="A2523">
        <v>80119</v>
      </c>
      <c r="B2523" t="s">
        <v>3161</v>
      </c>
      <c r="C2523" t="s">
        <v>556</v>
      </c>
      <c r="D2523" t="s">
        <v>293</v>
      </c>
    </row>
    <row r="2524" spans="1:4">
      <c r="A2524">
        <v>33481</v>
      </c>
      <c r="B2524" t="s">
        <v>3162</v>
      </c>
      <c r="C2524" t="s">
        <v>255</v>
      </c>
      <c r="D2524" t="s">
        <v>338</v>
      </c>
    </row>
    <row r="2525" spans="1:4">
      <c r="A2525">
        <v>30323</v>
      </c>
      <c r="B2525" t="s">
        <v>3163</v>
      </c>
      <c r="C2525" t="s">
        <v>498</v>
      </c>
      <c r="D2525" t="s">
        <v>262</v>
      </c>
    </row>
    <row r="2526" spans="1:4">
      <c r="A2526">
        <v>22046</v>
      </c>
      <c r="B2526" t="s">
        <v>3164</v>
      </c>
      <c r="C2526" t="s">
        <v>276</v>
      </c>
      <c r="D2526" t="s">
        <v>277</v>
      </c>
    </row>
    <row r="2527" spans="1:4">
      <c r="A2527">
        <v>30324</v>
      </c>
      <c r="B2527" t="s">
        <v>3165</v>
      </c>
      <c r="C2527" t="s">
        <v>381</v>
      </c>
      <c r="D2527" t="s">
        <v>382</v>
      </c>
    </row>
    <row r="2528" spans="1:4">
      <c r="A2528">
        <v>47048</v>
      </c>
      <c r="B2528" t="s">
        <v>3166</v>
      </c>
      <c r="C2528" t="s">
        <v>434</v>
      </c>
      <c r="D2528" t="s">
        <v>272</v>
      </c>
    </row>
    <row r="2529" spans="1:4">
      <c r="A2529">
        <v>51104</v>
      </c>
      <c r="B2529" t="s">
        <v>3167</v>
      </c>
      <c r="C2529" t="s">
        <v>354</v>
      </c>
      <c r="D2529" t="s">
        <v>302</v>
      </c>
    </row>
    <row r="2530" spans="1:4">
      <c r="A2530">
        <v>70129</v>
      </c>
      <c r="B2530" t="s">
        <v>3168</v>
      </c>
      <c r="C2530" t="s">
        <v>588</v>
      </c>
      <c r="D2530" t="s">
        <v>288</v>
      </c>
    </row>
    <row r="2531" spans="1:4">
      <c r="A2531">
        <v>51105</v>
      </c>
      <c r="B2531" t="s">
        <v>3169</v>
      </c>
      <c r="C2531" t="s">
        <v>524</v>
      </c>
      <c r="D2531" t="s">
        <v>288</v>
      </c>
    </row>
    <row r="2532" spans="1:4">
      <c r="A2532">
        <v>20198</v>
      </c>
      <c r="B2532" t="s">
        <v>3170</v>
      </c>
      <c r="C2532" t="s">
        <v>668</v>
      </c>
      <c r="D2532" t="s">
        <v>277</v>
      </c>
    </row>
    <row r="2533" spans="1:4">
      <c r="A2533">
        <v>53392</v>
      </c>
      <c r="B2533" t="s">
        <v>3171</v>
      </c>
      <c r="C2533" t="s">
        <v>923</v>
      </c>
      <c r="D2533" t="s">
        <v>306</v>
      </c>
    </row>
    <row r="2534" spans="1:4">
      <c r="A2534">
        <v>40092</v>
      </c>
      <c r="B2534" t="s">
        <v>3172</v>
      </c>
      <c r="C2534" t="s">
        <v>501</v>
      </c>
      <c r="D2534" t="s">
        <v>382</v>
      </c>
    </row>
    <row r="2535" spans="1:4">
      <c r="A2535">
        <v>51106</v>
      </c>
      <c r="B2535" t="s">
        <v>3173</v>
      </c>
      <c r="C2535" t="s">
        <v>248</v>
      </c>
      <c r="D2535" t="s">
        <v>248</v>
      </c>
    </row>
    <row r="2536" spans="1:4">
      <c r="A2536">
        <v>51107</v>
      </c>
      <c r="B2536" t="s">
        <v>3174</v>
      </c>
      <c r="C2536" t="s">
        <v>301</v>
      </c>
      <c r="D2536" t="s">
        <v>302</v>
      </c>
    </row>
    <row r="2537" spans="1:4">
      <c r="A2537">
        <v>10038</v>
      </c>
      <c r="B2537" t="s">
        <v>3175</v>
      </c>
      <c r="C2537" t="s">
        <v>624</v>
      </c>
      <c r="D2537" t="s">
        <v>349</v>
      </c>
    </row>
    <row r="2538" spans="1:4">
      <c r="A2538">
        <v>51108</v>
      </c>
      <c r="B2538" t="s">
        <v>3176</v>
      </c>
      <c r="C2538" t="s">
        <v>248</v>
      </c>
      <c r="D2538" t="s">
        <v>248</v>
      </c>
    </row>
    <row r="2539" spans="1:4">
      <c r="A2539">
        <v>51109</v>
      </c>
      <c r="B2539" t="s">
        <v>3177</v>
      </c>
      <c r="C2539" t="s">
        <v>306</v>
      </c>
      <c r="D2539" t="s">
        <v>306</v>
      </c>
    </row>
    <row r="2540" spans="1:4">
      <c r="A2540">
        <v>35919</v>
      </c>
      <c r="B2540" t="s">
        <v>3178</v>
      </c>
      <c r="C2540" t="s">
        <v>1083</v>
      </c>
      <c r="D2540" t="s">
        <v>283</v>
      </c>
    </row>
    <row r="2541" spans="1:4">
      <c r="A2541">
        <v>30325</v>
      </c>
      <c r="B2541" t="s">
        <v>3179</v>
      </c>
      <c r="C2541" t="s">
        <v>333</v>
      </c>
      <c r="D2541" t="s">
        <v>283</v>
      </c>
    </row>
    <row r="2542" spans="1:4">
      <c r="A2542">
        <v>54434</v>
      </c>
      <c r="B2542" t="s">
        <v>3180</v>
      </c>
      <c r="C2542" t="s">
        <v>456</v>
      </c>
      <c r="D2542" t="s">
        <v>306</v>
      </c>
    </row>
    <row r="2543" spans="1:4">
      <c r="A2543">
        <v>51110</v>
      </c>
      <c r="B2543" t="s">
        <v>3181</v>
      </c>
      <c r="C2543" t="s">
        <v>337</v>
      </c>
      <c r="D2543" t="s">
        <v>338</v>
      </c>
    </row>
    <row r="2544" spans="1:4">
      <c r="A2544">
        <v>53040</v>
      </c>
      <c r="B2544" t="s">
        <v>3182</v>
      </c>
      <c r="C2544" t="s">
        <v>248</v>
      </c>
      <c r="D2544" t="s">
        <v>248</v>
      </c>
    </row>
    <row r="2545" spans="1:4">
      <c r="A2545">
        <v>53059</v>
      </c>
      <c r="B2545" t="s">
        <v>3183</v>
      </c>
      <c r="C2545" t="s">
        <v>248</v>
      </c>
      <c r="D2545" t="s">
        <v>248</v>
      </c>
    </row>
    <row r="2546" spans="1:4">
      <c r="A2546">
        <v>22291</v>
      </c>
      <c r="B2546" t="s">
        <v>3184</v>
      </c>
      <c r="C2546" t="s">
        <v>597</v>
      </c>
      <c r="D2546" t="s">
        <v>349</v>
      </c>
    </row>
    <row r="2547" spans="1:4">
      <c r="A2547">
        <v>40977</v>
      </c>
      <c r="B2547" t="s">
        <v>3185</v>
      </c>
      <c r="C2547" t="s">
        <v>297</v>
      </c>
      <c r="D2547" t="s">
        <v>272</v>
      </c>
    </row>
    <row r="2548" spans="1:4">
      <c r="A2548">
        <v>24027</v>
      </c>
      <c r="B2548" t="s">
        <v>3186</v>
      </c>
      <c r="C2548" t="s">
        <v>618</v>
      </c>
      <c r="D2548" t="s">
        <v>267</v>
      </c>
    </row>
    <row r="2549" spans="1:4">
      <c r="A2549">
        <v>53303</v>
      </c>
      <c r="B2549" t="s">
        <v>3187</v>
      </c>
      <c r="C2549" t="s">
        <v>2263</v>
      </c>
      <c r="D2549" t="s">
        <v>306</v>
      </c>
    </row>
    <row r="2550" spans="1:4">
      <c r="A2550">
        <v>52801</v>
      </c>
      <c r="B2550" t="s">
        <v>3188</v>
      </c>
      <c r="C2550" t="s">
        <v>337</v>
      </c>
      <c r="D2550" t="s">
        <v>338</v>
      </c>
    </row>
    <row r="2551" spans="1:4">
      <c r="A2551">
        <v>51111</v>
      </c>
      <c r="B2551" t="s">
        <v>3189</v>
      </c>
      <c r="C2551" t="s">
        <v>337</v>
      </c>
      <c r="D2551" t="s">
        <v>338</v>
      </c>
    </row>
    <row r="2552" spans="1:4">
      <c r="A2552">
        <v>30326</v>
      </c>
      <c r="B2552" t="s">
        <v>3190</v>
      </c>
      <c r="C2552" t="s">
        <v>381</v>
      </c>
      <c r="D2552" t="s">
        <v>382</v>
      </c>
    </row>
    <row r="2553" spans="1:4">
      <c r="A2553">
        <v>20108</v>
      </c>
      <c r="B2553" t="s">
        <v>3191</v>
      </c>
      <c r="C2553" t="s">
        <v>276</v>
      </c>
      <c r="D2553" t="s">
        <v>277</v>
      </c>
    </row>
    <row r="2554" spans="1:4">
      <c r="A2554">
        <v>51112</v>
      </c>
      <c r="B2554" t="s">
        <v>3192</v>
      </c>
      <c r="C2554" t="s">
        <v>337</v>
      </c>
      <c r="D2554" t="s">
        <v>338</v>
      </c>
    </row>
    <row r="2555" spans="1:4">
      <c r="A2555">
        <v>70130</v>
      </c>
      <c r="B2555" t="s">
        <v>3193</v>
      </c>
      <c r="C2555" t="s">
        <v>588</v>
      </c>
      <c r="D2555" t="s">
        <v>288</v>
      </c>
    </row>
    <row r="2556" spans="1:4">
      <c r="A2556">
        <v>30327</v>
      </c>
      <c r="B2556" t="s">
        <v>3194</v>
      </c>
      <c r="C2556" t="s">
        <v>381</v>
      </c>
      <c r="D2556" t="s">
        <v>382</v>
      </c>
    </row>
    <row r="2557" spans="1:4">
      <c r="A2557">
        <v>10203</v>
      </c>
      <c r="B2557" t="s">
        <v>3195</v>
      </c>
      <c r="C2557" t="s">
        <v>719</v>
      </c>
      <c r="D2557" t="s">
        <v>293</v>
      </c>
    </row>
    <row r="2558" spans="1:4">
      <c r="A2558">
        <v>60309</v>
      </c>
      <c r="B2558" t="s">
        <v>3196</v>
      </c>
      <c r="C2558" t="s">
        <v>465</v>
      </c>
      <c r="D2558" t="s">
        <v>432</v>
      </c>
    </row>
    <row r="2559" spans="1:4">
      <c r="A2559">
        <v>10204</v>
      </c>
      <c r="B2559" t="s">
        <v>3197</v>
      </c>
      <c r="C2559" t="s">
        <v>1478</v>
      </c>
      <c r="D2559" t="s">
        <v>293</v>
      </c>
    </row>
    <row r="2560" spans="1:4">
      <c r="A2560">
        <v>54214</v>
      </c>
      <c r="B2560" t="s">
        <v>3198</v>
      </c>
      <c r="C2560" t="s">
        <v>456</v>
      </c>
      <c r="D2560" t="s">
        <v>306</v>
      </c>
    </row>
    <row r="2561" spans="1:4">
      <c r="A2561">
        <v>60455</v>
      </c>
      <c r="B2561" t="s">
        <v>3199</v>
      </c>
      <c r="C2561" t="s">
        <v>564</v>
      </c>
      <c r="D2561" t="s">
        <v>288</v>
      </c>
    </row>
    <row r="2562" spans="1:4">
      <c r="A2562">
        <v>51113</v>
      </c>
      <c r="B2562" t="s">
        <v>3200</v>
      </c>
      <c r="C2562" t="s">
        <v>524</v>
      </c>
      <c r="D2562" t="s">
        <v>288</v>
      </c>
    </row>
    <row r="2563" spans="1:4">
      <c r="A2563">
        <v>30328</v>
      </c>
      <c r="B2563" t="s">
        <v>3201</v>
      </c>
      <c r="C2563" t="s">
        <v>531</v>
      </c>
      <c r="D2563" t="s">
        <v>262</v>
      </c>
    </row>
    <row r="2564" spans="1:4">
      <c r="A2564">
        <v>51114</v>
      </c>
      <c r="B2564" t="s">
        <v>3202</v>
      </c>
      <c r="C2564" t="s">
        <v>306</v>
      </c>
      <c r="D2564" t="s">
        <v>306</v>
      </c>
    </row>
    <row r="2565" spans="1:4">
      <c r="A2565">
        <v>34701</v>
      </c>
      <c r="B2565" t="s">
        <v>3203</v>
      </c>
      <c r="C2565" t="s">
        <v>498</v>
      </c>
      <c r="D2565" t="s">
        <v>321</v>
      </c>
    </row>
    <row r="2566" spans="1:4">
      <c r="A2566">
        <v>30329</v>
      </c>
      <c r="B2566" t="s">
        <v>3204</v>
      </c>
      <c r="C2566" t="s">
        <v>320</v>
      </c>
      <c r="D2566" t="s">
        <v>262</v>
      </c>
    </row>
    <row r="2567" spans="1:4">
      <c r="A2567">
        <v>33483</v>
      </c>
      <c r="B2567" t="s">
        <v>3205</v>
      </c>
      <c r="C2567" t="s">
        <v>538</v>
      </c>
      <c r="D2567" t="s">
        <v>539</v>
      </c>
    </row>
    <row r="2568" spans="1:4">
      <c r="A2568">
        <v>11165</v>
      </c>
      <c r="B2568" t="s">
        <v>3206</v>
      </c>
      <c r="C2568" t="s">
        <v>1748</v>
      </c>
      <c r="D2568" t="s">
        <v>293</v>
      </c>
    </row>
    <row r="2569" spans="1:4">
      <c r="A2569">
        <v>22041</v>
      </c>
      <c r="B2569" t="s">
        <v>3207</v>
      </c>
      <c r="C2569" t="s">
        <v>450</v>
      </c>
      <c r="D2569" t="s">
        <v>267</v>
      </c>
    </row>
    <row r="2570" spans="1:4">
      <c r="A2570">
        <v>60085</v>
      </c>
      <c r="B2570" t="s">
        <v>3208</v>
      </c>
      <c r="C2570" t="s">
        <v>564</v>
      </c>
      <c r="D2570" t="s">
        <v>432</v>
      </c>
    </row>
    <row r="2571" spans="1:4">
      <c r="A2571">
        <v>22615</v>
      </c>
      <c r="B2571" t="s">
        <v>3209</v>
      </c>
      <c r="C2571" t="s">
        <v>348</v>
      </c>
      <c r="D2571" t="s">
        <v>349</v>
      </c>
    </row>
    <row r="2572" spans="1:4">
      <c r="A2572">
        <v>60585</v>
      </c>
      <c r="B2572" t="s">
        <v>3210</v>
      </c>
      <c r="C2572" t="s">
        <v>564</v>
      </c>
      <c r="D2572" t="s">
        <v>432</v>
      </c>
    </row>
    <row r="2573" spans="1:4">
      <c r="A2573">
        <v>20194</v>
      </c>
      <c r="B2573" t="s">
        <v>3211</v>
      </c>
      <c r="C2573" t="s">
        <v>668</v>
      </c>
      <c r="D2573" t="s">
        <v>277</v>
      </c>
    </row>
    <row r="2574" spans="1:4">
      <c r="A2574">
        <v>47162</v>
      </c>
      <c r="B2574" t="s">
        <v>3212</v>
      </c>
      <c r="C2574" t="s">
        <v>297</v>
      </c>
      <c r="D2574" t="s">
        <v>272</v>
      </c>
    </row>
    <row r="2575" spans="1:4">
      <c r="A2575">
        <v>22839</v>
      </c>
      <c r="B2575" t="s">
        <v>3213</v>
      </c>
      <c r="C2575" t="s">
        <v>428</v>
      </c>
      <c r="D2575" t="s">
        <v>326</v>
      </c>
    </row>
    <row r="2576" spans="1:4">
      <c r="A2576">
        <v>20132</v>
      </c>
      <c r="B2576" t="s">
        <v>3214</v>
      </c>
      <c r="C2576" t="s">
        <v>1451</v>
      </c>
      <c r="D2576" t="s">
        <v>277</v>
      </c>
    </row>
    <row r="2577" spans="1:4">
      <c r="A2577">
        <v>33484</v>
      </c>
      <c r="B2577" t="s">
        <v>3215</v>
      </c>
      <c r="C2577" t="s">
        <v>363</v>
      </c>
      <c r="D2577" t="s">
        <v>321</v>
      </c>
    </row>
    <row r="2578" spans="1:4">
      <c r="A2578">
        <v>22892</v>
      </c>
      <c r="B2578" t="s">
        <v>3216</v>
      </c>
      <c r="C2578" t="s">
        <v>766</v>
      </c>
      <c r="D2578" t="s">
        <v>326</v>
      </c>
    </row>
    <row r="2579" spans="1:4">
      <c r="A2579">
        <v>60086</v>
      </c>
      <c r="B2579" t="s">
        <v>3217</v>
      </c>
      <c r="C2579" t="s">
        <v>431</v>
      </c>
      <c r="D2579" t="s">
        <v>432</v>
      </c>
    </row>
    <row r="2580" spans="1:4">
      <c r="A2580">
        <v>40976</v>
      </c>
      <c r="B2580" t="s">
        <v>3218</v>
      </c>
      <c r="C2580" t="s">
        <v>271</v>
      </c>
      <c r="D2580" t="s">
        <v>272</v>
      </c>
    </row>
    <row r="2581" spans="1:4">
      <c r="A2581">
        <v>22803</v>
      </c>
      <c r="B2581" t="s">
        <v>3219</v>
      </c>
      <c r="C2581" t="s">
        <v>428</v>
      </c>
      <c r="D2581" t="s">
        <v>326</v>
      </c>
    </row>
    <row r="2582" spans="1:4">
      <c r="A2582">
        <v>70935</v>
      </c>
      <c r="B2582" t="s">
        <v>3220</v>
      </c>
      <c r="C2582" t="s">
        <v>396</v>
      </c>
      <c r="D2582" t="s">
        <v>288</v>
      </c>
    </row>
    <row r="2583" spans="1:4">
      <c r="A2583">
        <v>70132</v>
      </c>
      <c r="B2583" t="s">
        <v>3221</v>
      </c>
      <c r="C2583" t="s">
        <v>588</v>
      </c>
      <c r="D2583" t="s">
        <v>288</v>
      </c>
    </row>
    <row r="2584" spans="1:4">
      <c r="A2584">
        <v>51115</v>
      </c>
      <c r="B2584" t="s">
        <v>3222</v>
      </c>
      <c r="C2584" t="s">
        <v>248</v>
      </c>
      <c r="D2584" t="s">
        <v>248</v>
      </c>
    </row>
    <row r="2585" spans="1:4">
      <c r="A2585">
        <v>33486</v>
      </c>
      <c r="B2585" t="s">
        <v>3223</v>
      </c>
      <c r="C2585" t="s">
        <v>255</v>
      </c>
      <c r="D2585" t="s">
        <v>338</v>
      </c>
    </row>
    <row r="2586" spans="1:4">
      <c r="A2586">
        <v>40975</v>
      </c>
      <c r="B2586" t="s">
        <v>3224</v>
      </c>
      <c r="C2586" t="s">
        <v>297</v>
      </c>
      <c r="D2586" t="s">
        <v>272</v>
      </c>
    </row>
    <row r="2587" spans="1:4">
      <c r="A2587">
        <v>22042</v>
      </c>
      <c r="B2587" t="s">
        <v>3225</v>
      </c>
      <c r="C2587" t="s">
        <v>3226</v>
      </c>
      <c r="D2587" t="s">
        <v>267</v>
      </c>
    </row>
    <row r="2588" spans="1:4">
      <c r="A2588">
        <v>30330</v>
      </c>
      <c r="B2588" t="s">
        <v>3227</v>
      </c>
      <c r="C2588" t="s">
        <v>282</v>
      </c>
      <c r="D2588" t="s">
        <v>283</v>
      </c>
    </row>
    <row r="2589" spans="1:4">
      <c r="A2589">
        <v>10205</v>
      </c>
      <c r="B2589" t="s">
        <v>3228</v>
      </c>
      <c r="C2589" t="s">
        <v>2881</v>
      </c>
      <c r="D2589" t="s">
        <v>293</v>
      </c>
    </row>
    <row r="2590" spans="1:4">
      <c r="A2590">
        <v>20397</v>
      </c>
      <c r="B2590" t="s">
        <v>3229</v>
      </c>
      <c r="C2590" t="s">
        <v>3230</v>
      </c>
      <c r="D2590" t="s">
        <v>267</v>
      </c>
    </row>
    <row r="2591" spans="1:4">
      <c r="A2591">
        <v>53270</v>
      </c>
      <c r="B2591" t="s">
        <v>3231</v>
      </c>
      <c r="C2591" t="s">
        <v>248</v>
      </c>
      <c r="D2591" t="s">
        <v>248</v>
      </c>
    </row>
    <row r="2592" spans="1:4">
      <c r="A2592">
        <v>51116</v>
      </c>
      <c r="B2592" t="s">
        <v>3232</v>
      </c>
      <c r="C2592" t="s">
        <v>306</v>
      </c>
      <c r="D2592" t="s">
        <v>306</v>
      </c>
    </row>
    <row r="2593" spans="1:4">
      <c r="A2593">
        <v>51117</v>
      </c>
      <c r="B2593" t="s">
        <v>3233</v>
      </c>
      <c r="C2593" t="s">
        <v>337</v>
      </c>
      <c r="D2593" t="s">
        <v>338</v>
      </c>
    </row>
    <row r="2594" spans="1:4">
      <c r="A2594">
        <v>40974</v>
      </c>
      <c r="B2594" t="s">
        <v>3234</v>
      </c>
      <c r="C2594" t="s">
        <v>434</v>
      </c>
      <c r="D2594" t="s">
        <v>272</v>
      </c>
    </row>
    <row r="2595" spans="1:4">
      <c r="A2595">
        <v>24045</v>
      </c>
      <c r="B2595" t="s">
        <v>3235</v>
      </c>
      <c r="C2595" t="s">
        <v>766</v>
      </c>
      <c r="D2595" t="s">
        <v>326</v>
      </c>
    </row>
    <row r="2596" spans="1:4">
      <c r="A2596">
        <v>70936</v>
      </c>
      <c r="B2596" t="s">
        <v>3236</v>
      </c>
      <c r="C2596" t="s">
        <v>396</v>
      </c>
      <c r="D2596" t="s">
        <v>288</v>
      </c>
    </row>
    <row r="2597" spans="1:4">
      <c r="A2597">
        <v>33488</v>
      </c>
      <c r="B2597" t="s">
        <v>3237</v>
      </c>
      <c r="C2597" t="s">
        <v>504</v>
      </c>
      <c r="D2597" t="s">
        <v>321</v>
      </c>
    </row>
    <row r="2598" spans="1:4">
      <c r="A2598">
        <v>40973</v>
      </c>
      <c r="B2598" t="s">
        <v>3238</v>
      </c>
      <c r="C2598" t="s">
        <v>297</v>
      </c>
      <c r="D2598" t="s">
        <v>272</v>
      </c>
    </row>
    <row r="2599" spans="1:4">
      <c r="A2599">
        <v>22043</v>
      </c>
      <c r="B2599" t="s">
        <v>3239</v>
      </c>
      <c r="C2599" t="s">
        <v>450</v>
      </c>
      <c r="D2599" t="s">
        <v>267</v>
      </c>
    </row>
    <row r="2600" spans="1:4">
      <c r="A2600">
        <v>70133</v>
      </c>
      <c r="B2600" t="s">
        <v>3240</v>
      </c>
      <c r="C2600" t="s">
        <v>396</v>
      </c>
      <c r="D2600" t="s">
        <v>288</v>
      </c>
    </row>
    <row r="2601" spans="1:4">
      <c r="A2601">
        <v>51118</v>
      </c>
      <c r="B2601" t="s">
        <v>3241</v>
      </c>
      <c r="C2601" t="s">
        <v>354</v>
      </c>
      <c r="D2601" t="s">
        <v>306</v>
      </c>
    </row>
    <row r="2602" spans="1:4">
      <c r="A2602">
        <v>70937</v>
      </c>
      <c r="B2602" t="s">
        <v>3242</v>
      </c>
      <c r="C2602" t="s">
        <v>396</v>
      </c>
      <c r="D2602" t="s">
        <v>288</v>
      </c>
    </row>
    <row r="2603" spans="1:4">
      <c r="A2603">
        <v>40972</v>
      </c>
      <c r="B2603" t="s">
        <v>3243</v>
      </c>
      <c r="C2603" t="s">
        <v>434</v>
      </c>
      <c r="D2603" t="s">
        <v>272</v>
      </c>
    </row>
    <row r="2604" spans="1:4">
      <c r="A2604">
        <v>60087</v>
      </c>
      <c r="B2604" t="s">
        <v>3244</v>
      </c>
      <c r="C2604" t="s">
        <v>564</v>
      </c>
      <c r="D2604" t="s">
        <v>432</v>
      </c>
    </row>
    <row r="2605" spans="1:4">
      <c r="A2605">
        <v>11455</v>
      </c>
      <c r="B2605" t="s">
        <v>3245</v>
      </c>
      <c r="C2605" t="s">
        <v>3246</v>
      </c>
      <c r="D2605" t="s">
        <v>293</v>
      </c>
    </row>
    <row r="2606" spans="1:4">
      <c r="A2606">
        <v>30331</v>
      </c>
      <c r="B2606" t="s">
        <v>3247</v>
      </c>
      <c r="C2606" t="s">
        <v>261</v>
      </c>
      <c r="D2606" t="s">
        <v>262</v>
      </c>
    </row>
    <row r="2607" spans="1:4">
      <c r="A2607">
        <v>60308</v>
      </c>
      <c r="B2607" t="s">
        <v>3248</v>
      </c>
      <c r="C2607" t="s">
        <v>465</v>
      </c>
      <c r="D2607" t="s">
        <v>432</v>
      </c>
    </row>
    <row r="2608" spans="1:4">
      <c r="A2608">
        <v>60088</v>
      </c>
      <c r="B2608" t="s">
        <v>3249</v>
      </c>
      <c r="C2608" t="s">
        <v>564</v>
      </c>
      <c r="D2608" t="s">
        <v>432</v>
      </c>
    </row>
    <row r="2609" spans="1:4">
      <c r="A2609">
        <v>10208</v>
      </c>
      <c r="B2609" t="s">
        <v>3250</v>
      </c>
      <c r="C2609" t="s">
        <v>925</v>
      </c>
      <c r="D2609" t="s">
        <v>349</v>
      </c>
    </row>
    <row r="2610" spans="1:4">
      <c r="A2610">
        <v>53121</v>
      </c>
      <c r="B2610" t="s">
        <v>3251</v>
      </c>
      <c r="C2610" t="s">
        <v>337</v>
      </c>
      <c r="D2610" t="s">
        <v>338</v>
      </c>
    </row>
    <row r="2611" spans="1:4">
      <c r="A2611">
        <v>30332</v>
      </c>
      <c r="B2611" t="s">
        <v>3252</v>
      </c>
      <c r="C2611" t="s">
        <v>333</v>
      </c>
      <c r="D2611" t="s">
        <v>283</v>
      </c>
    </row>
    <row r="2612" spans="1:4">
      <c r="A2612">
        <v>53179</v>
      </c>
      <c r="B2612" t="s">
        <v>3253</v>
      </c>
      <c r="C2612" t="s">
        <v>524</v>
      </c>
      <c r="D2612" t="s">
        <v>288</v>
      </c>
    </row>
    <row r="2613" spans="1:4">
      <c r="A2613">
        <v>33489</v>
      </c>
      <c r="B2613" t="s">
        <v>3254</v>
      </c>
      <c r="C2613" t="s">
        <v>670</v>
      </c>
      <c r="D2613" t="s">
        <v>262</v>
      </c>
    </row>
    <row r="2614" spans="1:4">
      <c r="A2614">
        <v>51119</v>
      </c>
      <c r="B2614" t="s">
        <v>3255</v>
      </c>
      <c r="C2614" t="s">
        <v>354</v>
      </c>
      <c r="D2614" t="s">
        <v>302</v>
      </c>
    </row>
    <row r="2615" spans="1:4">
      <c r="A2615">
        <v>20239</v>
      </c>
      <c r="B2615" t="s">
        <v>3256</v>
      </c>
      <c r="C2615" t="s">
        <v>696</v>
      </c>
      <c r="D2615" t="s">
        <v>277</v>
      </c>
    </row>
    <row r="2616" spans="1:4">
      <c r="A2616">
        <v>30333</v>
      </c>
      <c r="B2616" t="s">
        <v>3257</v>
      </c>
      <c r="C2616" t="s">
        <v>282</v>
      </c>
      <c r="D2616" t="s">
        <v>283</v>
      </c>
    </row>
    <row r="2617" spans="1:4">
      <c r="A2617">
        <v>40105</v>
      </c>
      <c r="B2617" t="s">
        <v>3258</v>
      </c>
      <c r="C2617" t="s">
        <v>501</v>
      </c>
      <c r="D2617" t="s">
        <v>382</v>
      </c>
    </row>
    <row r="2618" spans="1:4">
      <c r="A2618">
        <v>70136</v>
      </c>
      <c r="B2618" t="s">
        <v>3259</v>
      </c>
      <c r="C2618" t="s">
        <v>396</v>
      </c>
      <c r="D2618" t="s">
        <v>288</v>
      </c>
    </row>
    <row r="2619" spans="1:4">
      <c r="A2619">
        <v>10210</v>
      </c>
      <c r="B2619" t="s">
        <v>3260</v>
      </c>
      <c r="C2619" t="s">
        <v>3261</v>
      </c>
      <c r="D2619" t="s">
        <v>349</v>
      </c>
    </row>
    <row r="2620" spans="1:4">
      <c r="A2620">
        <v>33490</v>
      </c>
      <c r="B2620" t="s">
        <v>3262</v>
      </c>
      <c r="C2620" t="s">
        <v>377</v>
      </c>
      <c r="D2620" t="s">
        <v>256</v>
      </c>
    </row>
    <row r="2621" spans="1:4">
      <c r="A2621">
        <v>33490</v>
      </c>
      <c r="B2621" t="s">
        <v>3262</v>
      </c>
      <c r="C2621" t="s">
        <v>377</v>
      </c>
      <c r="D2621" t="s">
        <v>378</v>
      </c>
    </row>
    <row r="2622" spans="1:4">
      <c r="A2622">
        <v>40971</v>
      </c>
      <c r="B2622" t="s">
        <v>3263</v>
      </c>
      <c r="C2622" t="s">
        <v>1189</v>
      </c>
      <c r="D2622" t="s">
        <v>393</v>
      </c>
    </row>
    <row r="2623" spans="1:4">
      <c r="A2623">
        <v>30334</v>
      </c>
      <c r="B2623" t="s">
        <v>3264</v>
      </c>
      <c r="C2623" t="s">
        <v>381</v>
      </c>
      <c r="D2623" t="s">
        <v>382</v>
      </c>
    </row>
    <row r="2624" spans="1:4">
      <c r="A2624">
        <v>33491</v>
      </c>
      <c r="B2624" t="s">
        <v>3265</v>
      </c>
      <c r="C2624" t="s">
        <v>504</v>
      </c>
      <c r="D2624" t="s">
        <v>321</v>
      </c>
    </row>
    <row r="2625" spans="1:4">
      <c r="A2625">
        <v>40062</v>
      </c>
      <c r="B2625" t="s">
        <v>3266</v>
      </c>
      <c r="C2625" t="s">
        <v>501</v>
      </c>
      <c r="D2625" t="s">
        <v>382</v>
      </c>
    </row>
    <row r="2626" spans="1:4">
      <c r="A2626">
        <v>30335</v>
      </c>
      <c r="B2626" t="s">
        <v>3267</v>
      </c>
      <c r="C2626" t="s">
        <v>417</v>
      </c>
      <c r="D2626" t="s">
        <v>382</v>
      </c>
    </row>
    <row r="2627" spans="1:4">
      <c r="A2627">
        <v>30336</v>
      </c>
      <c r="B2627" t="s">
        <v>3268</v>
      </c>
      <c r="C2627" t="s">
        <v>868</v>
      </c>
      <c r="D2627" t="s">
        <v>283</v>
      </c>
    </row>
    <row r="2628" spans="1:4">
      <c r="A2628">
        <v>40116</v>
      </c>
      <c r="B2628" t="s">
        <v>3269</v>
      </c>
      <c r="C2628" t="s">
        <v>501</v>
      </c>
      <c r="D2628" t="s">
        <v>382</v>
      </c>
    </row>
    <row r="2629" spans="1:4">
      <c r="A2629">
        <v>30338</v>
      </c>
      <c r="B2629" t="s">
        <v>3270</v>
      </c>
      <c r="C2629" t="s">
        <v>642</v>
      </c>
      <c r="D2629" t="s">
        <v>262</v>
      </c>
    </row>
    <row r="2630" spans="1:4">
      <c r="A2630">
        <v>36091</v>
      </c>
      <c r="B2630" t="s">
        <v>3271</v>
      </c>
      <c r="C2630" t="s">
        <v>642</v>
      </c>
      <c r="D2630" t="s">
        <v>262</v>
      </c>
    </row>
    <row r="2631" spans="1:4">
      <c r="A2631">
        <v>51120</v>
      </c>
      <c r="B2631" t="s">
        <v>3272</v>
      </c>
      <c r="C2631" t="s">
        <v>354</v>
      </c>
      <c r="D2631" t="s">
        <v>306</v>
      </c>
    </row>
    <row r="2632" spans="1:4">
      <c r="A2632">
        <v>40970</v>
      </c>
      <c r="B2632" t="s">
        <v>3273</v>
      </c>
      <c r="C2632" t="s">
        <v>3274</v>
      </c>
      <c r="D2632" t="s">
        <v>272</v>
      </c>
    </row>
    <row r="2633" spans="1:4">
      <c r="A2633">
        <v>70137</v>
      </c>
      <c r="B2633" t="s">
        <v>3275</v>
      </c>
      <c r="C2633" t="s">
        <v>760</v>
      </c>
      <c r="D2633" t="s">
        <v>288</v>
      </c>
    </row>
    <row r="2634" spans="1:4">
      <c r="A2634">
        <v>33492</v>
      </c>
      <c r="B2634" t="s">
        <v>3276</v>
      </c>
      <c r="C2634" t="s">
        <v>659</v>
      </c>
      <c r="D2634" t="s">
        <v>378</v>
      </c>
    </row>
    <row r="2635" spans="1:4">
      <c r="A2635">
        <v>33493</v>
      </c>
      <c r="B2635" t="s">
        <v>3277</v>
      </c>
      <c r="C2635" t="s">
        <v>659</v>
      </c>
      <c r="D2635" t="s">
        <v>378</v>
      </c>
    </row>
    <row r="2636" spans="1:4">
      <c r="A2636">
        <v>51121</v>
      </c>
      <c r="B2636" t="s">
        <v>3278</v>
      </c>
      <c r="C2636" t="s">
        <v>337</v>
      </c>
      <c r="D2636" t="s">
        <v>338</v>
      </c>
    </row>
    <row r="2637" spans="1:4">
      <c r="A2637">
        <v>30339</v>
      </c>
      <c r="B2637" t="s">
        <v>3279</v>
      </c>
      <c r="C2637" t="s">
        <v>1099</v>
      </c>
      <c r="D2637" t="s">
        <v>283</v>
      </c>
    </row>
    <row r="2638" spans="1:4">
      <c r="A2638">
        <v>40969</v>
      </c>
      <c r="B2638" t="s">
        <v>3280</v>
      </c>
      <c r="C2638" t="s">
        <v>414</v>
      </c>
      <c r="D2638" t="s">
        <v>382</v>
      </c>
    </row>
    <row r="2639" spans="1:4">
      <c r="A2639">
        <v>51122</v>
      </c>
      <c r="B2639" t="s">
        <v>3281</v>
      </c>
      <c r="C2639" t="s">
        <v>306</v>
      </c>
      <c r="D2639" t="s">
        <v>306</v>
      </c>
    </row>
    <row r="2640" spans="1:4">
      <c r="A2640">
        <v>30340</v>
      </c>
      <c r="B2640" t="s">
        <v>3282</v>
      </c>
      <c r="C2640" t="s">
        <v>2660</v>
      </c>
      <c r="D2640" t="s">
        <v>262</v>
      </c>
    </row>
    <row r="2641" spans="1:4">
      <c r="A2641">
        <v>10211</v>
      </c>
      <c r="B2641" t="s">
        <v>3283</v>
      </c>
      <c r="C2641" t="s">
        <v>554</v>
      </c>
      <c r="D2641" t="s">
        <v>293</v>
      </c>
    </row>
    <row r="2642" spans="1:4">
      <c r="A2642">
        <v>60304</v>
      </c>
      <c r="B2642" t="s">
        <v>3284</v>
      </c>
      <c r="C2642" t="s">
        <v>431</v>
      </c>
      <c r="D2642" t="s">
        <v>432</v>
      </c>
    </row>
    <row r="2643" spans="1:4">
      <c r="A2643">
        <v>40824</v>
      </c>
      <c r="B2643" t="s">
        <v>3285</v>
      </c>
      <c r="C2643" t="s">
        <v>454</v>
      </c>
      <c r="D2643" t="s">
        <v>272</v>
      </c>
    </row>
    <row r="2644" spans="1:4">
      <c r="A2644">
        <v>40122</v>
      </c>
      <c r="B2644" t="s">
        <v>3286</v>
      </c>
      <c r="C2644" t="s">
        <v>501</v>
      </c>
      <c r="D2644" t="s">
        <v>382</v>
      </c>
    </row>
    <row r="2645" spans="1:4">
      <c r="A2645">
        <v>20503</v>
      </c>
      <c r="B2645" t="s">
        <v>3287</v>
      </c>
      <c r="C2645" t="s">
        <v>463</v>
      </c>
      <c r="D2645" t="s">
        <v>267</v>
      </c>
    </row>
    <row r="2646" spans="1:4">
      <c r="A2646">
        <v>60465</v>
      </c>
      <c r="B2646" t="s">
        <v>3288</v>
      </c>
      <c r="C2646" t="s">
        <v>431</v>
      </c>
      <c r="D2646" t="s">
        <v>432</v>
      </c>
    </row>
    <row r="2647" spans="1:4">
      <c r="A2647">
        <v>60536</v>
      </c>
      <c r="B2647" t="s">
        <v>3289</v>
      </c>
      <c r="C2647" t="s">
        <v>431</v>
      </c>
      <c r="D2647" t="s">
        <v>432</v>
      </c>
    </row>
    <row r="2648" spans="1:4">
      <c r="A2648">
        <v>53679</v>
      </c>
      <c r="B2648" t="s">
        <v>3290</v>
      </c>
      <c r="C2648" t="s">
        <v>3291</v>
      </c>
      <c r="D2648" t="s">
        <v>288</v>
      </c>
    </row>
    <row r="2649" spans="1:4">
      <c r="A2649">
        <v>51123</v>
      </c>
      <c r="B2649" t="s">
        <v>3292</v>
      </c>
      <c r="C2649" t="s">
        <v>374</v>
      </c>
      <c r="D2649" t="s">
        <v>306</v>
      </c>
    </row>
    <row r="2650" spans="1:4">
      <c r="A2650">
        <v>33978</v>
      </c>
      <c r="B2650" t="s">
        <v>3293</v>
      </c>
      <c r="C2650" t="s">
        <v>255</v>
      </c>
      <c r="D2650" t="s">
        <v>338</v>
      </c>
    </row>
    <row r="2651" spans="1:4">
      <c r="A2651">
        <v>51124</v>
      </c>
      <c r="B2651" t="s">
        <v>3294</v>
      </c>
      <c r="C2651" t="s">
        <v>337</v>
      </c>
      <c r="D2651" t="s">
        <v>338</v>
      </c>
    </row>
    <row r="2652" spans="1:4">
      <c r="A2652">
        <v>10212</v>
      </c>
      <c r="B2652" t="s">
        <v>3295</v>
      </c>
      <c r="C2652" t="s">
        <v>461</v>
      </c>
      <c r="D2652" t="s">
        <v>349</v>
      </c>
    </row>
    <row r="2653" spans="1:4">
      <c r="A2653">
        <v>30341</v>
      </c>
      <c r="B2653" t="s">
        <v>3296</v>
      </c>
      <c r="C2653" t="s">
        <v>531</v>
      </c>
      <c r="D2653" t="s">
        <v>262</v>
      </c>
    </row>
    <row r="2654" spans="1:4">
      <c r="A2654">
        <v>36086</v>
      </c>
      <c r="B2654" t="s">
        <v>3297</v>
      </c>
      <c r="C2654" t="s">
        <v>1437</v>
      </c>
      <c r="D2654" t="s">
        <v>262</v>
      </c>
    </row>
    <row r="2655" spans="1:4">
      <c r="A2655">
        <v>35011</v>
      </c>
      <c r="B2655" t="s">
        <v>3298</v>
      </c>
      <c r="C2655" t="s">
        <v>849</v>
      </c>
      <c r="D2655" t="s">
        <v>850</v>
      </c>
    </row>
    <row r="2656" spans="1:4">
      <c r="A2656">
        <v>51125</v>
      </c>
      <c r="B2656" t="s">
        <v>3299</v>
      </c>
      <c r="C2656" t="s">
        <v>306</v>
      </c>
      <c r="D2656" t="s">
        <v>306</v>
      </c>
    </row>
    <row r="2657" spans="1:4">
      <c r="A2657">
        <v>20256</v>
      </c>
      <c r="B2657" t="s">
        <v>3300</v>
      </c>
      <c r="C2657" t="s">
        <v>506</v>
      </c>
      <c r="D2657" t="s">
        <v>277</v>
      </c>
    </row>
    <row r="2658" spans="1:4">
      <c r="A2658">
        <v>33495</v>
      </c>
      <c r="B2658" t="s">
        <v>3301</v>
      </c>
      <c r="C2658" t="s">
        <v>659</v>
      </c>
      <c r="D2658" t="s">
        <v>378</v>
      </c>
    </row>
    <row r="2659" spans="1:4">
      <c r="A2659">
        <v>22866</v>
      </c>
      <c r="B2659" t="s">
        <v>3302</v>
      </c>
      <c r="C2659" t="s">
        <v>3230</v>
      </c>
      <c r="D2659" t="s">
        <v>267</v>
      </c>
    </row>
    <row r="2660" spans="1:4">
      <c r="A2660">
        <v>33497</v>
      </c>
      <c r="B2660" t="s">
        <v>3303</v>
      </c>
      <c r="C2660" t="s">
        <v>797</v>
      </c>
      <c r="D2660" t="s">
        <v>256</v>
      </c>
    </row>
    <row r="2661" spans="1:4">
      <c r="A2661">
        <v>40968</v>
      </c>
      <c r="B2661" t="s">
        <v>3304</v>
      </c>
      <c r="C2661" t="s">
        <v>434</v>
      </c>
      <c r="D2661" t="s">
        <v>272</v>
      </c>
    </row>
    <row r="2662" spans="1:4">
      <c r="A2662">
        <v>70938</v>
      </c>
      <c r="B2662" t="s">
        <v>3305</v>
      </c>
      <c r="C2662" t="s">
        <v>396</v>
      </c>
      <c r="D2662" t="s">
        <v>288</v>
      </c>
    </row>
    <row r="2663" spans="1:4">
      <c r="A2663">
        <v>30342</v>
      </c>
      <c r="B2663" t="s">
        <v>3306</v>
      </c>
      <c r="C2663" t="s">
        <v>422</v>
      </c>
      <c r="D2663" t="s">
        <v>262</v>
      </c>
    </row>
    <row r="2664" spans="1:4">
      <c r="A2664">
        <v>31528</v>
      </c>
      <c r="B2664" t="s">
        <v>3307</v>
      </c>
      <c r="C2664" t="s">
        <v>422</v>
      </c>
      <c r="D2664" t="s">
        <v>262</v>
      </c>
    </row>
    <row r="2665" spans="1:4">
      <c r="A2665">
        <v>30343</v>
      </c>
      <c r="B2665" t="s">
        <v>3308</v>
      </c>
      <c r="C2665" t="s">
        <v>422</v>
      </c>
      <c r="D2665" t="s">
        <v>262</v>
      </c>
    </row>
    <row r="2666" spans="1:4">
      <c r="A2666">
        <v>10213</v>
      </c>
      <c r="B2666" t="s">
        <v>3309</v>
      </c>
      <c r="C2666" t="s">
        <v>746</v>
      </c>
      <c r="D2666" t="s">
        <v>293</v>
      </c>
    </row>
    <row r="2667" spans="1:4">
      <c r="A2667">
        <v>22914</v>
      </c>
      <c r="B2667" t="s">
        <v>3310</v>
      </c>
      <c r="C2667" t="s">
        <v>428</v>
      </c>
      <c r="D2667" t="s">
        <v>326</v>
      </c>
    </row>
    <row r="2668" spans="1:4">
      <c r="A2668">
        <v>40100</v>
      </c>
      <c r="B2668" t="s">
        <v>3311</v>
      </c>
      <c r="C2668" t="s">
        <v>501</v>
      </c>
      <c r="D2668" t="s">
        <v>382</v>
      </c>
    </row>
    <row r="2669" spans="1:4">
      <c r="A2669">
        <v>22906</v>
      </c>
      <c r="B2669" t="s">
        <v>3312</v>
      </c>
      <c r="C2669" t="s">
        <v>438</v>
      </c>
      <c r="D2669" t="s">
        <v>326</v>
      </c>
    </row>
    <row r="2670" spans="1:4">
      <c r="A2670">
        <v>24049</v>
      </c>
      <c r="B2670" t="s">
        <v>3313</v>
      </c>
      <c r="C2670" t="s">
        <v>1112</v>
      </c>
      <c r="D2670" t="s">
        <v>326</v>
      </c>
    </row>
    <row r="2671" spans="1:4">
      <c r="A2671">
        <v>51126</v>
      </c>
      <c r="B2671" t="s">
        <v>3314</v>
      </c>
      <c r="C2671" t="s">
        <v>306</v>
      </c>
      <c r="D2671" t="s">
        <v>306</v>
      </c>
    </row>
    <row r="2672" spans="1:4">
      <c r="A2672">
        <v>53123</v>
      </c>
      <c r="B2672" t="s">
        <v>3315</v>
      </c>
      <c r="C2672" t="s">
        <v>337</v>
      </c>
      <c r="D2672" t="s">
        <v>338</v>
      </c>
    </row>
    <row r="2673" spans="1:4">
      <c r="A2673">
        <v>40967</v>
      </c>
      <c r="B2673" t="s">
        <v>3316</v>
      </c>
      <c r="C2673" t="s">
        <v>434</v>
      </c>
      <c r="D2673" t="s">
        <v>272</v>
      </c>
    </row>
    <row r="2674" spans="1:4">
      <c r="A2674">
        <v>20351</v>
      </c>
      <c r="B2674" t="s">
        <v>3317</v>
      </c>
      <c r="C2674" t="s">
        <v>3318</v>
      </c>
      <c r="D2674" t="s">
        <v>277</v>
      </c>
    </row>
    <row r="2675" spans="1:4">
      <c r="A2675">
        <v>40966</v>
      </c>
      <c r="B2675" t="s">
        <v>3319</v>
      </c>
      <c r="C2675" t="s">
        <v>1265</v>
      </c>
      <c r="D2675" t="s">
        <v>272</v>
      </c>
    </row>
    <row r="2676" spans="1:4">
      <c r="A2676">
        <v>53421</v>
      </c>
      <c r="B2676" t="s">
        <v>3320</v>
      </c>
      <c r="C2676" t="s">
        <v>354</v>
      </c>
      <c r="D2676" t="s">
        <v>306</v>
      </c>
    </row>
    <row r="2677" spans="1:4">
      <c r="A2677">
        <v>51127</v>
      </c>
      <c r="B2677" t="s">
        <v>3321</v>
      </c>
      <c r="C2677" t="s">
        <v>764</v>
      </c>
      <c r="D2677" t="s">
        <v>338</v>
      </c>
    </row>
    <row r="2678" spans="1:4">
      <c r="A2678">
        <v>40965</v>
      </c>
      <c r="B2678" t="s">
        <v>3322</v>
      </c>
      <c r="C2678" t="s">
        <v>434</v>
      </c>
      <c r="D2678" t="s">
        <v>326</v>
      </c>
    </row>
    <row r="2679" spans="1:4">
      <c r="A2679">
        <v>10214</v>
      </c>
      <c r="B2679" t="s">
        <v>3323</v>
      </c>
      <c r="C2679" t="s">
        <v>591</v>
      </c>
      <c r="D2679" t="s">
        <v>349</v>
      </c>
    </row>
    <row r="2680" spans="1:4">
      <c r="A2680">
        <v>30344</v>
      </c>
      <c r="B2680" t="s">
        <v>3324</v>
      </c>
      <c r="C2680" t="s">
        <v>261</v>
      </c>
      <c r="D2680" t="s">
        <v>262</v>
      </c>
    </row>
    <row r="2681" spans="1:4">
      <c r="A2681">
        <v>40964</v>
      </c>
      <c r="B2681" t="s">
        <v>3325</v>
      </c>
      <c r="C2681" t="s">
        <v>883</v>
      </c>
      <c r="D2681" t="s">
        <v>393</v>
      </c>
    </row>
    <row r="2682" spans="1:4">
      <c r="A2682">
        <v>51128</v>
      </c>
      <c r="B2682" t="s">
        <v>3326</v>
      </c>
      <c r="C2682" t="s">
        <v>248</v>
      </c>
      <c r="D2682" t="s">
        <v>248</v>
      </c>
    </row>
    <row r="2683" spans="1:4">
      <c r="A2683">
        <v>24063</v>
      </c>
      <c r="B2683" t="s">
        <v>3327</v>
      </c>
      <c r="C2683" t="s">
        <v>1026</v>
      </c>
      <c r="D2683" t="s">
        <v>326</v>
      </c>
    </row>
    <row r="2684" spans="1:4">
      <c r="A2684">
        <v>47095</v>
      </c>
      <c r="B2684" t="s">
        <v>3328</v>
      </c>
      <c r="C2684" t="s">
        <v>501</v>
      </c>
      <c r="D2684" t="s">
        <v>382</v>
      </c>
    </row>
    <row r="2685" spans="1:4">
      <c r="A2685">
        <v>25002</v>
      </c>
      <c r="B2685" t="s">
        <v>3329</v>
      </c>
      <c r="C2685" t="s">
        <v>527</v>
      </c>
      <c r="D2685" t="s">
        <v>326</v>
      </c>
    </row>
    <row r="2686" spans="1:4">
      <c r="A2686">
        <v>51129</v>
      </c>
      <c r="B2686" t="s">
        <v>3330</v>
      </c>
      <c r="C2686" t="s">
        <v>354</v>
      </c>
      <c r="D2686" t="s">
        <v>302</v>
      </c>
    </row>
    <row r="2687" spans="1:4">
      <c r="A2687">
        <v>10215</v>
      </c>
      <c r="B2687" t="s">
        <v>3331</v>
      </c>
      <c r="C2687" t="s">
        <v>527</v>
      </c>
      <c r="D2687" t="s">
        <v>293</v>
      </c>
    </row>
    <row r="2688" spans="1:4">
      <c r="A2688">
        <v>53218</v>
      </c>
      <c r="B2688" t="s">
        <v>3332</v>
      </c>
      <c r="C2688" t="s">
        <v>354</v>
      </c>
      <c r="D2688" t="s">
        <v>306</v>
      </c>
    </row>
    <row r="2689" spans="1:4">
      <c r="A2689">
        <v>22047</v>
      </c>
      <c r="B2689" t="s">
        <v>3333</v>
      </c>
      <c r="C2689" t="s">
        <v>450</v>
      </c>
      <c r="D2689" t="s">
        <v>267</v>
      </c>
    </row>
    <row r="2690" spans="1:4">
      <c r="A2690">
        <v>53315</v>
      </c>
      <c r="B2690" t="s">
        <v>3334</v>
      </c>
      <c r="C2690" t="s">
        <v>354</v>
      </c>
      <c r="D2690" t="s">
        <v>306</v>
      </c>
    </row>
    <row r="2691" spans="1:4">
      <c r="A2691">
        <v>31527</v>
      </c>
      <c r="B2691" t="s">
        <v>3335</v>
      </c>
      <c r="C2691" t="s">
        <v>422</v>
      </c>
      <c r="D2691" t="s">
        <v>262</v>
      </c>
    </row>
    <row r="2692" spans="1:4">
      <c r="A2692">
        <v>22840</v>
      </c>
      <c r="B2692" t="s">
        <v>3336</v>
      </c>
      <c r="C2692" t="s">
        <v>1448</v>
      </c>
      <c r="D2692" t="s">
        <v>267</v>
      </c>
    </row>
    <row r="2693" spans="1:4">
      <c r="A2693">
        <v>51130</v>
      </c>
      <c r="B2693" t="s">
        <v>3337</v>
      </c>
      <c r="C2693" t="s">
        <v>374</v>
      </c>
      <c r="D2693" t="s">
        <v>306</v>
      </c>
    </row>
    <row r="2694" spans="1:4">
      <c r="A2694">
        <v>70138</v>
      </c>
      <c r="B2694" t="s">
        <v>3338</v>
      </c>
      <c r="C2694" t="s">
        <v>472</v>
      </c>
      <c r="D2694" t="s">
        <v>288</v>
      </c>
    </row>
    <row r="2695" spans="1:4">
      <c r="A2695">
        <v>40963</v>
      </c>
      <c r="B2695" t="s">
        <v>3339</v>
      </c>
      <c r="C2695" t="s">
        <v>489</v>
      </c>
      <c r="D2695" t="s">
        <v>326</v>
      </c>
    </row>
    <row r="2696" spans="1:4">
      <c r="A2696">
        <v>51131</v>
      </c>
      <c r="B2696" t="s">
        <v>3340</v>
      </c>
      <c r="C2696" t="s">
        <v>248</v>
      </c>
      <c r="D2696" t="s">
        <v>248</v>
      </c>
    </row>
    <row r="2697" spans="1:4">
      <c r="A2697">
        <v>60089</v>
      </c>
      <c r="B2697" t="s">
        <v>3341</v>
      </c>
      <c r="C2697" t="s">
        <v>465</v>
      </c>
      <c r="D2697" t="s">
        <v>432</v>
      </c>
    </row>
    <row r="2698" spans="1:4">
      <c r="A2698">
        <v>22794</v>
      </c>
      <c r="B2698" t="s">
        <v>3342</v>
      </c>
      <c r="C2698" t="s">
        <v>973</v>
      </c>
      <c r="D2698" t="s">
        <v>326</v>
      </c>
    </row>
    <row r="2699" spans="1:4">
      <c r="A2699">
        <v>30346</v>
      </c>
      <c r="B2699" t="s">
        <v>3343</v>
      </c>
      <c r="C2699" t="s">
        <v>381</v>
      </c>
      <c r="D2699" t="s">
        <v>382</v>
      </c>
    </row>
    <row r="2700" spans="1:4">
      <c r="A2700">
        <v>20246</v>
      </c>
      <c r="B2700" t="s">
        <v>3344</v>
      </c>
      <c r="C2700" t="s">
        <v>668</v>
      </c>
      <c r="D2700" t="s">
        <v>277</v>
      </c>
    </row>
    <row r="2701" spans="1:4">
      <c r="A2701">
        <v>40962</v>
      </c>
      <c r="B2701" t="s">
        <v>3345</v>
      </c>
      <c r="C2701" t="s">
        <v>297</v>
      </c>
      <c r="D2701" t="s">
        <v>272</v>
      </c>
    </row>
    <row r="2702" spans="1:4">
      <c r="A2702">
        <v>33498</v>
      </c>
      <c r="B2702" t="s">
        <v>3346</v>
      </c>
      <c r="C2702" t="s">
        <v>436</v>
      </c>
      <c r="D2702" t="s">
        <v>378</v>
      </c>
    </row>
    <row r="2703" spans="1:4">
      <c r="A2703">
        <v>51132</v>
      </c>
      <c r="B2703" t="s">
        <v>3347</v>
      </c>
      <c r="C2703" t="s">
        <v>248</v>
      </c>
      <c r="D2703" t="s">
        <v>248</v>
      </c>
    </row>
    <row r="2704" spans="1:4">
      <c r="A2704">
        <v>40961</v>
      </c>
      <c r="B2704" t="s">
        <v>3348</v>
      </c>
      <c r="C2704" t="s">
        <v>477</v>
      </c>
      <c r="D2704" t="s">
        <v>272</v>
      </c>
    </row>
    <row r="2705" spans="1:4">
      <c r="A2705">
        <v>22292</v>
      </c>
      <c r="B2705" t="s">
        <v>3349</v>
      </c>
      <c r="C2705" t="s">
        <v>425</v>
      </c>
      <c r="D2705" t="s">
        <v>349</v>
      </c>
    </row>
    <row r="2706" spans="1:4">
      <c r="A2706">
        <v>51133</v>
      </c>
      <c r="B2706" t="s">
        <v>3350</v>
      </c>
      <c r="C2706" t="s">
        <v>337</v>
      </c>
      <c r="D2706" t="s">
        <v>338</v>
      </c>
    </row>
    <row r="2707" spans="1:4">
      <c r="A2707">
        <v>70939</v>
      </c>
      <c r="B2707" t="s">
        <v>3351</v>
      </c>
      <c r="C2707" t="s">
        <v>396</v>
      </c>
      <c r="D2707" t="s">
        <v>288</v>
      </c>
    </row>
    <row r="2708" spans="1:4">
      <c r="A2708">
        <v>10216</v>
      </c>
      <c r="B2708" t="s">
        <v>3352</v>
      </c>
      <c r="C2708" t="s">
        <v>704</v>
      </c>
      <c r="D2708" t="s">
        <v>293</v>
      </c>
    </row>
    <row r="2709" spans="1:4">
      <c r="A2709">
        <v>30347</v>
      </c>
      <c r="B2709" t="s">
        <v>3353</v>
      </c>
      <c r="C2709" t="s">
        <v>770</v>
      </c>
      <c r="D2709" t="s">
        <v>256</v>
      </c>
    </row>
    <row r="2710" spans="1:4">
      <c r="A2710">
        <v>51134</v>
      </c>
      <c r="B2710" t="s">
        <v>3354</v>
      </c>
      <c r="C2710" t="s">
        <v>306</v>
      </c>
      <c r="D2710" t="s">
        <v>306</v>
      </c>
    </row>
    <row r="2711" spans="1:4">
      <c r="A2711">
        <v>51135</v>
      </c>
      <c r="B2711" t="s">
        <v>3355</v>
      </c>
      <c r="C2711" t="s">
        <v>248</v>
      </c>
      <c r="D2711" t="s">
        <v>248</v>
      </c>
    </row>
    <row r="2712" spans="1:4">
      <c r="A2712">
        <v>30348</v>
      </c>
      <c r="B2712" t="s">
        <v>3356</v>
      </c>
      <c r="C2712" t="s">
        <v>381</v>
      </c>
      <c r="D2712" t="s">
        <v>382</v>
      </c>
    </row>
    <row r="2713" spans="1:4">
      <c r="A2713">
        <v>51136</v>
      </c>
      <c r="B2713" t="s">
        <v>3357</v>
      </c>
      <c r="C2713" t="s">
        <v>374</v>
      </c>
      <c r="D2713" t="s">
        <v>306</v>
      </c>
    </row>
    <row r="2714" spans="1:4">
      <c r="A2714">
        <v>71354</v>
      </c>
      <c r="B2714" t="s">
        <v>3358</v>
      </c>
      <c r="C2714" t="s">
        <v>396</v>
      </c>
      <c r="D2714" t="s">
        <v>288</v>
      </c>
    </row>
    <row r="2715" spans="1:4">
      <c r="A2715">
        <v>11375</v>
      </c>
      <c r="B2715" t="s">
        <v>3359</v>
      </c>
      <c r="C2715" t="s">
        <v>624</v>
      </c>
      <c r="D2715" t="s">
        <v>349</v>
      </c>
    </row>
    <row r="2716" spans="1:4">
      <c r="A2716">
        <v>52736</v>
      </c>
      <c r="B2716" t="s">
        <v>3360</v>
      </c>
      <c r="C2716" t="s">
        <v>306</v>
      </c>
      <c r="D2716" t="s">
        <v>306</v>
      </c>
    </row>
    <row r="2717" spans="1:4">
      <c r="A2717">
        <v>22293</v>
      </c>
      <c r="B2717" t="s">
        <v>3361</v>
      </c>
      <c r="C2717" t="s">
        <v>652</v>
      </c>
      <c r="D2717" t="s">
        <v>349</v>
      </c>
    </row>
    <row r="2718" spans="1:4">
      <c r="A2718">
        <v>47049</v>
      </c>
      <c r="B2718" t="s">
        <v>3362</v>
      </c>
      <c r="C2718" t="s">
        <v>297</v>
      </c>
      <c r="D2718" t="s">
        <v>272</v>
      </c>
    </row>
    <row r="2719" spans="1:4">
      <c r="A2719">
        <v>51137</v>
      </c>
      <c r="B2719" t="s">
        <v>3363</v>
      </c>
      <c r="C2719" t="s">
        <v>337</v>
      </c>
      <c r="D2719" t="s">
        <v>338</v>
      </c>
    </row>
    <row r="2720" spans="1:4">
      <c r="A2720">
        <v>54248</v>
      </c>
      <c r="B2720" t="s">
        <v>3364</v>
      </c>
      <c r="C2720" t="s">
        <v>456</v>
      </c>
      <c r="D2720" t="s">
        <v>306</v>
      </c>
    </row>
    <row r="2721" spans="1:4">
      <c r="A2721">
        <v>53026</v>
      </c>
      <c r="B2721" t="s">
        <v>3365</v>
      </c>
      <c r="C2721" t="s">
        <v>306</v>
      </c>
      <c r="D2721" t="s">
        <v>306</v>
      </c>
    </row>
    <row r="2722" spans="1:4">
      <c r="A2722">
        <v>40960</v>
      </c>
      <c r="B2722" t="s">
        <v>3366</v>
      </c>
      <c r="C2722" t="s">
        <v>392</v>
      </c>
      <c r="D2722" t="s">
        <v>393</v>
      </c>
    </row>
    <row r="2723" spans="1:4">
      <c r="A2723">
        <v>22805</v>
      </c>
      <c r="B2723" t="s">
        <v>3367</v>
      </c>
      <c r="C2723" t="s">
        <v>1112</v>
      </c>
      <c r="D2723" t="s">
        <v>326</v>
      </c>
    </row>
    <row r="2724" spans="1:4">
      <c r="A2724">
        <v>51138</v>
      </c>
      <c r="B2724" t="s">
        <v>3368</v>
      </c>
      <c r="C2724" t="s">
        <v>301</v>
      </c>
      <c r="D2724" t="s">
        <v>302</v>
      </c>
    </row>
    <row r="2725" spans="1:4">
      <c r="A2725">
        <v>40959</v>
      </c>
      <c r="B2725" t="s">
        <v>3369</v>
      </c>
      <c r="C2725" t="s">
        <v>544</v>
      </c>
      <c r="D2725" t="s">
        <v>382</v>
      </c>
    </row>
    <row r="2726" spans="1:4">
      <c r="A2726">
        <v>53531</v>
      </c>
      <c r="B2726" t="s">
        <v>3370</v>
      </c>
      <c r="C2726" t="s">
        <v>354</v>
      </c>
      <c r="D2726" t="s">
        <v>306</v>
      </c>
    </row>
    <row r="2727" spans="1:4">
      <c r="A2727">
        <v>30349</v>
      </c>
      <c r="B2727" t="s">
        <v>3371</v>
      </c>
      <c r="C2727" t="s">
        <v>422</v>
      </c>
      <c r="D2727" t="s">
        <v>262</v>
      </c>
    </row>
    <row r="2728" spans="1:4">
      <c r="A2728">
        <v>40958</v>
      </c>
      <c r="B2728" t="s">
        <v>3372</v>
      </c>
      <c r="C2728" t="s">
        <v>434</v>
      </c>
      <c r="D2728" t="s">
        <v>272</v>
      </c>
    </row>
    <row r="2729" spans="1:4">
      <c r="A2729">
        <v>52829</v>
      </c>
      <c r="B2729" t="s">
        <v>3373</v>
      </c>
      <c r="C2729" t="s">
        <v>306</v>
      </c>
      <c r="D2729" t="s">
        <v>306</v>
      </c>
    </row>
    <row r="2730" spans="1:4">
      <c r="A2730">
        <v>22772</v>
      </c>
      <c r="B2730" t="s">
        <v>3374</v>
      </c>
      <c r="C2730" t="s">
        <v>428</v>
      </c>
      <c r="D2730" t="s">
        <v>326</v>
      </c>
    </row>
    <row r="2731" spans="1:4">
      <c r="A2731">
        <v>54756</v>
      </c>
      <c r="B2731" t="s">
        <v>3375</v>
      </c>
      <c r="C2731" t="s">
        <v>456</v>
      </c>
      <c r="D2731" t="s">
        <v>306</v>
      </c>
    </row>
    <row r="2732" spans="1:4">
      <c r="A2732">
        <v>40957</v>
      </c>
      <c r="B2732" t="s">
        <v>3376</v>
      </c>
      <c r="C2732" t="s">
        <v>414</v>
      </c>
      <c r="D2732" t="s">
        <v>382</v>
      </c>
    </row>
    <row r="2733" spans="1:4">
      <c r="A2733">
        <v>51139</v>
      </c>
      <c r="B2733" t="s">
        <v>3377</v>
      </c>
      <c r="C2733" t="s">
        <v>354</v>
      </c>
      <c r="D2733" t="s">
        <v>302</v>
      </c>
    </row>
    <row r="2734" spans="1:4">
      <c r="A2734">
        <v>51140</v>
      </c>
      <c r="B2734" t="s">
        <v>3378</v>
      </c>
      <c r="C2734" t="s">
        <v>374</v>
      </c>
      <c r="D2734" t="s">
        <v>306</v>
      </c>
    </row>
    <row r="2735" spans="1:4">
      <c r="A2735">
        <v>10217</v>
      </c>
      <c r="B2735" t="s">
        <v>3379</v>
      </c>
      <c r="C2735" t="s">
        <v>933</v>
      </c>
      <c r="D2735" t="s">
        <v>293</v>
      </c>
    </row>
    <row r="2736" spans="1:4">
      <c r="A2736">
        <v>30350</v>
      </c>
      <c r="B2736" t="s">
        <v>3380</v>
      </c>
      <c r="C2736" t="s">
        <v>282</v>
      </c>
      <c r="D2736" t="s">
        <v>283</v>
      </c>
    </row>
    <row r="2737" spans="1:4">
      <c r="A2737">
        <v>22955</v>
      </c>
      <c r="B2737" t="s">
        <v>3381</v>
      </c>
      <c r="C2737" t="s">
        <v>428</v>
      </c>
      <c r="D2737" t="s">
        <v>326</v>
      </c>
    </row>
    <row r="2738" spans="1:4">
      <c r="A2738">
        <v>20349</v>
      </c>
      <c r="B2738" t="s">
        <v>3382</v>
      </c>
      <c r="C2738" t="s">
        <v>506</v>
      </c>
      <c r="D2738" t="s">
        <v>277</v>
      </c>
    </row>
    <row r="2739" spans="1:4">
      <c r="A2739">
        <v>30351</v>
      </c>
      <c r="B2739" t="s">
        <v>3383</v>
      </c>
      <c r="C2739" t="s">
        <v>614</v>
      </c>
      <c r="D2739" t="s">
        <v>321</v>
      </c>
    </row>
    <row r="2740" spans="1:4">
      <c r="A2740">
        <v>41305</v>
      </c>
      <c r="B2740" t="s">
        <v>3384</v>
      </c>
      <c r="C2740" t="s">
        <v>501</v>
      </c>
      <c r="D2740" t="s">
        <v>382</v>
      </c>
    </row>
    <row r="2741" spans="1:4">
      <c r="A2741">
        <v>51141</v>
      </c>
      <c r="B2741" t="s">
        <v>3385</v>
      </c>
      <c r="C2741" t="s">
        <v>248</v>
      </c>
      <c r="D2741" t="s">
        <v>248</v>
      </c>
    </row>
    <row r="2742" spans="1:4">
      <c r="A2742">
        <v>22230</v>
      </c>
      <c r="B2742" t="s">
        <v>3386</v>
      </c>
      <c r="C2742" t="s">
        <v>1345</v>
      </c>
      <c r="D2742" t="s">
        <v>267</v>
      </c>
    </row>
    <row r="2743" spans="1:4">
      <c r="A2743">
        <v>11538</v>
      </c>
      <c r="B2743" t="s">
        <v>3387</v>
      </c>
      <c r="C2743" t="s">
        <v>461</v>
      </c>
      <c r="D2743" t="s">
        <v>349</v>
      </c>
    </row>
    <row r="2744" spans="1:4">
      <c r="A2744">
        <v>11404</v>
      </c>
      <c r="B2744" t="s">
        <v>3388</v>
      </c>
      <c r="C2744" t="s">
        <v>781</v>
      </c>
      <c r="D2744" t="s">
        <v>349</v>
      </c>
    </row>
    <row r="2745" spans="1:4">
      <c r="A2745">
        <v>20077</v>
      </c>
      <c r="B2745" t="s">
        <v>3389</v>
      </c>
      <c r="C2745" t="s">
        <v>1252</v>
      </c>
      <c r="D2745" t="s">
        <v>277</v>
      </c>
    </row>
    <row r="2746" spans="1:4">
      <c r="A2746">
        <v>11371</v>
      </c>
      <c r="B2746" t="s">
        <v>3390</v>
      </c>
      <c r="C2746" t="s">
        <v>547</v>
      </c>
      <c r="D2746" t="s">
        <v>293</v>
      </c>
    </row>
    <row r="2747" spans="1:4">
      <c r="A2747">
        <v>10218</v>
      </c>
      <c r="B2747" t="s">
        <v>3391</v>
      </c>
      <c r="C2747" t="s">
        <v>610</v>
      </c>
      <c r="D2747" t="s">
        <v>293</v>
      </c>
    </row>
    <row r="2748" spans="1:4">
      <c r="A2748">
        <v>10219</v>
      </c>
      <c r="B2748" t="s">
        <v>3392</v>
      </c>
      <c r="C2748" t="s">
        <v>3393</v>
      </c>
      <c r="D2748" t="s">
        <v>293</v>
      </c>
    </row>
    <row r="2749" spans="1:4">
      <c r="A2749">
        <v>51142</v>
      </c>
      <c r="B2749" t="s">
        <v>3394</v>
      </c>
      <c r="C2749" t="s">
        <v>248</v>
      </c>
      <c r="D2749" t="s">
        <v>302</v>
      </c>
    </row>
    <row r="2750" spans="1:4">
      <c r="A2750">
        <v>23058</v>
      </c>
      <c r="B2750" t="s">
        <v>3395</v>
      </c>
      <c r="C2750" t="s">
        <v>428</v>
      </c>
      <c r="D2750" t="s">
        <v>326</v>
      </c>
    </row>
    <row r="2751" spans="1:4">
      <c r="A2751">
        <v>60398</v>
      </c>
      <c r="B2751" t="s">
        <v>3396</v>
      </c>
      <c r="C2751" t="s">
        <v>465</v>
      </c>
      <c r="D2751" t="s">
        <v>288</v>
      </c>
    </row>
    <row r="2752" spans="1:4">
      <c r="A2752">
        <v>70139</v>
      </c>
      <c r="B2752" t="s">
        <v>3397</v>
      </c>
      <c r="C2752" t="s">
        <v>472</v>
      </c>
      <c r="D2752" t="s">
        <v>288</v>
      </c>
    </row>
    <row r="2753" spans="1:4">
      <c r="A2753">
        <v>10220</v>
      </c>
      <c r="B2753" t="s">
        <v>3398</v>
      </c>
      <c r="C2753" t="s">
        <v>966</v>
      </c>
      <c r="D2753" t="s">
        <v>293</v>
      </c>
    </row>
    <row r="2754" spans="1:4">
      <c r="A2754">
        <v>52913</v>
      </c>
      <c r="B2754" t="s">
        <v>3399</v>
      </c>
      <c r="C2754" t="s">
        <v>374</v>
      </c>
      <c r="D2754" t="s">
        <v>306</v>
      </c>
    </row>
    <row r="2755" spans="1:4">
      <c r="A2755">
        <v>33499</v>
      </c>
      <c r="B2755" t="s">
        <v>3400</v>
      </c>
      <c r="C2755" t="s">
        <v>670</v>
      </c>
      <c r="D2755" t="s">
        <v>262</v>
      </c>
    </row>
    <row r="2756" spans="1:4">
      <c r="A2756">
        <v>51143</v>
      </c>
      <c r="B2756" t="s">
        <v>3401</v>
      </c>
      <c r="C2756" t="s">
        <v>374</v>
      </c>
      <c r="D2756" t="s">
        <v>306</v>
      </c>
    </row>
    <row r="2757" spans="1:4">
      <c r="A2757">
        <v>40956</v>
      </c>
      <c r="B2757" t="s">
        <v>3402</v>
      </c>
      <c r="C2757" t="s">
        <v>672</v>
      </c>
      <c r="D2757" t="s">
        <v>272</v>
      </c>
    </row>
    <row r="2758" spans="1:4">
      <c r="A2758">
        <v>71304</v>
      </c>
      <c r="B2758" t="s">
        <v>3403</v>
      </c>
      <c r="C2758" t="s">
        <v>1181</v>
      </c>
      <c r="D2758" t="s">
        <v>288</v>
      </c>
    </row>
    <row r="2759" spans="1:4">
      <c r="A2759">
        <v>40955</v>
      </c>
      <c r="B2759" t="s">
        <v>3404</v>
      </c>
      <c r="C2759" t="s">
        <v>271</v>
      </c>
      <c r="D2759" t="s">
        <v>272</v>
      </c>
    </row>
    <row r="2760" spans="1:4">
      <c r="A2760">
        <v>53304</v>
      </c>
      <c r="B2760" t="s">
        <v>3405</v>
      </c>
      <c r="C2760" t="s">
        <v>3406</v>
      </c>
      <c r="D2760" t="s">
        <v>248</v>
      </c>
    </row>
    <row r="2761" spans="1:4">
      <c r="A2761">
        <v>54762</v>
      </c>
      <c r="B2761" t="s">
        <v>3407</v>
      </c>
      <c r="C2761" t="s">
        <v>456</v>
      </c>
      <c r="D2761" t="s">
        <v>306</v>
      </c>
    </row>
    <row r="2762" spans="1:4">
      <c r="A2762">
        <v>51144</v>
      </c>
      <c r="B2762" t="s">
        <v>3408</v>
      </c>
      <c r="C2762" t="s">
        <v>354</v>
      </c>
      <c r="D2762" t="s">
        <v>302</v>
      </c>
    </row>
    <row r="2763" spans="1:4">
      <c r="A2763">
        <v>10221</v>
      </c>
      <c r="B2763" t="s">
        <v>3409</v>
      </c>
      <c r="C2763" t="s">
        <v>704</v>
      </c>
      <c r="D2763" t="s">
        <v>293</v>
      </c>
    </row>
    <row r="2764" spans="1:4">
      <c r="A2764">
        <v>10222</v>
      </c>
      <c r="B2764" t="s">
        <v>3410</v>
      </c>
      <c r="C2764" t="s">
        <v>933</v>
      </c>
      <c r="D2764" t="s">
        <v>293</v>
      </c>
    </row>
    <row r="2765" spans="1:4">
      <c r="A2765">
        <v>70140</v>
      </c>
      <c r="B2765" t="s">
        <v>3411</v>
      </c>
      <c r="C2765" t="s">
        <v>760</v>
      </c>
      <c r="D2765" t="s">
        <v>288</v>
      </c>
    </row>
    <row r="2766" spans="1:4">
      <c r="A2766">
        <v>10223</v>
      </c>
      <c r="B2766" t="s">
        <v>3412</v>
      </c>
      <c r="C2766" t="s">
        <v>1915</v>
      </c>
      <c r="D2766" t="s">
        <v>293</v>
      </c>
    </row>
    <row r="2767" spans="1:4">
      <c r="A2767">
        <v>30352</v>
      </c>
      <c r="B2767" t="s">
        <v>3413</v>
      </c>
      <c r="C2767" t="s">
        <v>422</v>
      </c>
      <c r="D2767" t="s">
        <v>262</v>
      </c>
    </row>
    <row r="2768" spans="1:4">
      <c r="A2768">
        <v>51145</v>
      </c>
      <c r="B2768" t="s">
        <v>3414</v>
      </c>
      <c r="C2768" t="s">
        <v>374</v>
      </c>
      <c r="D2768" t="s">
        <v>306</v>
      </c>
    </row>
    <row r="2769" spans="1:4">
      <c r="A2769">
        <v>40954</v>
      </c>
      <c r="B2769" t="s">
        <v>3415</v>
      </c>
      <c r="C2769" t="s">
        <v>297</v>
      </c>
      <c r="D2769" t="s">
        <v>272</v>
      </c>
    </row>
    <row r="2770" spans="1:4">
      <c r="A2770">
        <v>70141</v>
      </c>
      <c r="B2770" t="s">
        <v>3416</v>
      </c>
      <c r="C2770" t="s">
        <v>760</v>
      </c>
      <c r="D2770" t="s">
        <v>288</v>
      </c>
    </row>
    <row r="2771" spans="1:4">
      <c r="A2771">
        <v>51146</v>
      </c>
      <c r="B2771" t="s">
        <v>3417</v>
      </c>
      <c r="C2771" t="s">
        <v>248</v>
      </c>
      <c r="D2771" t="s">
        <v>248</v>
      </c>
    </row>
    <row r="2772" spans="1:4">
      <c r="A2772">
        <v>53008</v>
      </c>
      <c r="B2772" t="s">
        <v>3418</v>
      </c>
      <c r="C2772" t="s">
        <v>248</v>
      </c>
      <c r="D2772" t="s">
        <v>248</v>
      </c>
    </row>
    <row r="2773" spans="1:4">
      <c r="A2773">
        <v>41438</v>
      </c>
      <c r="B2773" t="s">
        <v>3419</v>
      </c>
      <c r="C2773" t="s">
        <v>1319</v>
      </c>
      <c r="D2773" t="s">
        <v>326</v>
      </c>
    </row>
    <row r="2774" spans="1:4">
      <c r="A2774">
        <v>10224</v>
      </c>
      <c r="B2774" t="s">
        <v>3420</v>
      </c>
      <c r="C2774" t="s">
        <v>3261</v>
      </c>
      <c r="D2774" t="s">
        <v>349</v>
      </c>
    </row>
    <row r="2775" spans="1:4">
      <c r="A2775">
        <v>30358</v>
      </c>
      <c r="B2775" t="s">
        <v>3421</v>
      </c>
      <c r="C2775" t="s">
        <v>558</v>
      </c>
      <c r="D2775" t="s">
        <v>321</v>
      </c>
    </row>
    <row r="2776" spans="1:4">
      <c r="A2776">
        <v>51147</v>
      </c>
      <c r="B2776" t="s">
        <v>3422</v>
      </c>
      <c r="C2776" t="s">
        <v>306</v>
      </c>
      <c r="D2776" t="s">
        <v>306</v>
      </c>
    </row>
    <row r="2777" spans="1:4">
      <c r="A2777">
        <v>51148</v>
      </c>
      <c r="B2777" t="s">
        <v>3423</v>
      </c>
      <c r="C2777" t="s">
        <v>374</v>
      </c>
      <c r="D2777" t="s">
        <v>306</v>
      </c>
    </row>
    <row r="2778" spans="1:4">
      <c r="A2778">
        <v>40953</v>
      </c>
      <c r="B2778" t="s">
        <v>3424</v>
      </c>
      <c r="C2778" t="s">
        <v>883</v>
      </c>
      <c r="D2778" t="s">
        <v>382</v>
      </c>
    </row>
    <row r="2779" spans="1:4">
      <c r="A2779">
        <v>10225</v>
      </c>
      <c r="B2779" t="s">
        <v>3425</v>
      </c>
      <c r="C2779" t="s">
        <v>556</v>
      </c>
      <c r="D2779" t="s">
        <v>293</v>
      </c>
    </row>
    <row r="2780" spans="1:4">
      <c r="A2780">
        <v>30353</v>
      </c>
      <c r="B2780" t="s">
        <v>3426</v>
      </c>
      <c r="C2780" t="s">
        <v>642</v>
      </c>
      <c r="D2780" t="s">
        <v>262</v>
      </c>
    </row>
    <row r="2781" spans="1:4">
      <c r="A2781">
        <v>40952</v>
      </c>
      <c r="B2781" t="s">
        <v>3427</v>
      </c>
      <c r="C2781" t="s">
        <v>883</v>
      </c>
      <c r="D2781" t="s">
        <v>393</v>
      </c>
    </row>
    <row r="2782" spans="1:4">
      <c r="A2782">
        <v>40951</v>
      </c>
      <c r="B2782" t="s">
        <v>3428</v>
      </c>
      <c r="C2782" t="s">
        <v>1265</v>
      </c>
      <c r="D2782" t="s">
        <v>326</v>
      </c>
    </row>
    <row r="2783" spans="1:4">
      <c r="A2783">
        <v>33500</v>
      </c>
      <c r="B2783" t="s">
        <v>3429</v>
      </c>
      <c r="C2783" t="s">
        <v>255</v>
      </c>
      <c r="D2783" t="s">
        <v>338</v>
      </c>
    </row>
    <row r="2784" spans="1:4">
      <c r="A2784">
        <v>35264</v>
      </c>
      <c r="B2784" t="s">
        <v>3430</v>
      </c>
      <c r="C2784" t="s">
        <v>1140</v>
      </c>
      <c r="D2784" t="s">
        <v>256</v>
      </c>
    </row>
    <row r="2785" spans="1:4">
      <c r="A2785">
        <v>51149</v>
      </c>
      <c r="B2785" t="s">
        <v>3431</v>
      </c>
      <c r="C2785" t="s">
        <v>337</v>
      </c>
      <c r="D2785" t="s">
        <v>338</v>
      </c>
    </row>
    <row r="2786" spans="1:4">
      <c r="A2786">
        <v>20739</v>
      </c>
      <c r="B2786" t="s">
        <v>3432</v>
      </c>
      <c r="C2786" t="s">
        <v>3433</v>
      </c>
      <c r="D2786" t="s">
        <v>349</v>
      </c>
    </row>
    <row r="2787" spans="1:4">
      <c r="A2787">
        <v>30354</v>
      </c>
      <c r="B2787" t="s">
        <v>3434</v>
      </c>
      <c r="C2787" t="s">
        <v>282</v>
      </c>
      <c r="D2787" t="s">
        <v>283</v>
      </c>
    </row>
    <row r="2788" spans="1:4">
      <c r="A2788">
        <v>30355</v>
      </c>
      <c r="B2788" t="s">
        <v>3435</v>
      </c>
      <c r="C2788" t="s">
        <v>1437</v>
      </c>
      <c r="D2788" t="s">
        <v>262</v>
      </c>
    </row>
    <row r="2789" spans="1:4">
      <c r="A2789">
        <v>22786</v>
      </c>
      <c r="B2789" t="s">
        <v>3436</v>
      </c>
      <c r="C2789" t="s">
        <v>652</v>
      </c>
      <c r="D2789" t="s">
        <v>349</v>
      </c>
    </row>
    <row r="2790" spans="1:4">
      <c r="A2790">
        <v>22943</v>
      </c>
      <c r="B2790" t="s">
        <v>3437</v>
      </c>
      <c r="C2790" t="s">
        <v>766</v>
      </c>
      <c r="D2790" t="s">
        <v>326</v>
      </c>
    </row>
    <row r="2791" spans="1:4">
      <c r="A2791">
        <v>22294</v>
      </c>
      <c r="B2791" t="s">
        <v>3438</v>
      </c>
      <c r="C2791" t="s">
        <v>3439</v>
      </c>
      <c r="D2791" t="s">
        <v>349</v>
      </c>
    </row>
    <row r="2792" spans="1:4">
      <c r="A2792">
        <v>53516</v>
      </c>
      <c r="B2792" t="s">
        <v>3440</v>
      </c>
      <c r="C2792" t="s">
        <v>524</v>
      </c>
      <c r="D2792" t="s">
        <v>306</v>
      </c>
    </row>
    <row r="2793" spans="1:4">
      <c r="A2793">
        <v>51150</v>
      </c>
      <c r="B2793" t="s">
        <v>3441</v>
      </c>
      <c r="C2793" t="s">
        <v>301</v>
      </c>
      <c r="D2793" t="s">
        <v>302</v>
      </c>
    </row>
    <row r="2794" spans="1:4">
      <c r="A2794">
        <v>10226</v>
      </c>
      <c r="B2794" t="s">
        <v>3442</v>
      </c>
      <c r="C2794" t="s">
        <v>571</v>
      </c>
      <c r="D2794" t="s">
        <v>293</v>
      </c>
    </row>
    <row r="2795" spans="1:4">
      <c r="A2795">
        <v>51151</v>
      </c>
      <c r="B2795" t="s">
        <v>3443</v>
      </c>
      <c r="C2795" t="s">
        <v>524</v>
      </c>
      <c r="D2795" t="s">
        <v>288</v>
      </c>
    </row>
    <row r="2796" spans="1:4">
      <c r="A2796">
        <v>40950</v>
      </c>
      <c r="B2796" t="s">
        <v>3444</v>
      </c>
      <c r="C2796" t="s">
        <v>883</v>
      </c>
      <c r="D2796" t="s">
        <v>393</v>
      </c>
    </row>
    <row r="2797" spans="1:4">
      <c r="A2797">
        <v>52883</v>
      </c>
      <c r="B2797" t="s">
        <v>3445</v>
      </c>
      <c r="C2797" t="s">
        <v>306</v>
      </c>
      <c r="D2797" t="s">
        <v>306</v>
      </c>
    </row>
    <row r="2798" spans="1:4">
      <c r="A2798">
        <v>22685</v>
      </c>
      <c r="B2798" t="s">
        <v>3446</v>
      </c>
      <c r="C2798" t="s">
        <v>463</v>
      </c>
      <c r="D2798" t="s">
        <v>277</v>
      </c>
    </row>
    <row r="2799" spans="1:4">
      <c r="A2799">
        <v>35265</v>
      </c>
      <c r="B2799" t="s">
        <v>3447</v>
      </c>
      <c r="C2799" t="s">
        <v>538</v>
      </c>
      <c r="D2799" t="s">
        <v>539</v>
      </c>
    </row>
    <row r="2800" spans="1:4">
      <c r="A2800">
        <v>35061</v>
      </c>
      <c r="B2800" t="s">
        <v>3448</v>
      </c>
      <c r="C2800" t="s">
        <v>569</v>
      </c>
      <c r="D2800" t="s">
        <v>378</v>
      </c>
    </row>
    <row r="2801" spans="1:4">
      <c r="A2801">
        <v>30356</v>
      </c>
      <c r="B2801" t="s">
        <v>3449</v>
      </c>
      <c r="C2801" t="s">
        <v>1145</v>
      </c>
      <c r="D2801" t="s">
        <v>256</v>
      </c>
    </row>
    <row r="2802" spans="1:4">
      <c r="A2802">
        <v>20684</v>
      </c>
      <c r="B2802" t="s">
        <v>3450</v>
      </c>
      <c r="C2802" t="s">
        <v>3451</v>
      </c>
      <c r="D2802" t="s">
        <v>326</v>
      </c>
    </row>
    <row r="2803" spans="1:4">
      <c r="A2803">
        <v>30357</v>
      </c>
      <c r="B2803" t="s">
        <v>3452</v>
      </c>
      <c r="C2803" t="s">
        <v>282</v>
      </c>
      <c r="D2803" t="s">
        <v>283</v>
      </c>
    </row>
    <row r="2804" spans="1:4">
      <c r="A2804">
        <v>71307</v>
      </c>
      <c r="B2804" t="s">
        <v>3453</v>
      </c>
      <c r="C2804" t="s">
        <v>588</v>
      </c>
      <c r="D2804" t="s">
        <v>288</v>
      </c>
    </row>
    <row r="2805" spans="1:4">
      <c r="A2805">
        <v>51152</v>
      </c>
      <c r="B2805" t="s">
        <v>3454</v>
      </c>
      <c r="C2805" t="s">
        <v>306</v>
      </c>
      <c r="D2805" t="s">
        <v>306</v>
      </c>
    </row>
    <row r="2806" spans="1:4">
      <c r="A2806">
        <v>60457</v>
      </c>
      <c r="B2806" t="s">
        <v>3455</v>
      </c>
      <c r="C2806" t="s">
        <v>431</v>
      </c>
      <c r="D2806" t="s">
        <v>432</v>
      </c>
    </row>
    <row r="2807" spans="1:4">
      <c r="A2807">
        <v>53172</v>
      </c>
      <c r="B2807" t="s">
        <v>3456</v>
      </c>
      <c r="C2807" t="s">
        <v>306</v>
      </c>
      <c r="D2807" t="s">
        <v>306</v>
      </c>
    </row>
    <row r="2808" spans="1:4">
      <c r="A2808">
        <v>33502</v>
      </c>
      <c r="B2808" t="s">
        <v>3457</v>
      </c>
      <c r="C2808" t="s">
        <v>515</v>
      </c>
      <c r="D2808" t="s">
        <v>321</v>
      </c>
    </row>
    <row r="2809" spans="1:4">
      <c r="A2809">
        <v>52865</v>
      </c>
      <c r="B2809" t="s">
        <v>3458</v>
      </c>
      <c r="C2809" t="s">
        <v>248</v>
      </c>
      <c r="D2809" t="s">
        <v>306</v>
      </c>
    </row>
    <row r="2810" spans="1:4">
      <c r="A2810">
        <v>10227</v>
      </c>
      <c r="B2810" t="s">
        <v>3459</v>
      </c>
      <c r="C2810" t="s">
        <v>781</v>
      </c>
      <c r="D2810" t="s">
        <v>349</v>
      </c>
    </row>
    <row r="2811" spans="1:4">
      <c r="A2811">
        <v>40117</v>
      </c>
      <c r="B2811" t="s">
        <v>3460</v>
      </c>
      <c r="C2811" t="s">
        <v>501</v>
      </c>
      <c r="D2811" t="s">
        <v>382</v>
      </c>
    </row>
    <row r="2812" spans="1:4">
      <c r="A2812">
        <v>40174</v>
      </c>
      <c r="B2812" t="s">
        <v>3461</v>
      </c>
      <c r="C2812" t="s">
        <v>297</v>
      </c>
      <c r="D2812" t="s">
        <v>272</v>
      </c>
    </row>
    <row r="2813" spans="1:4">
      <c r="A2813">
        <v>30359</v>
      </c>
      <c r="B2813" t="s">
        <v>3462</v>
      </c>
      <c r="C2813" t="s">
        <v>1140</v>
      </c>
      <c r="D2813" t="s">
        <v>256</v>
      </c>
    </row>
    <row r="2814" spans="1:4">
      <c r="A2814">
        <v>30360</v>
      </c>
      <c r="B2814" t="s">
        <v>3463</v>
      </c>
      <c r="C2814" t="s">
        <v>282</v>
      </c>
      <c r="D2814" t="s">
        <v>283</v>
      </c>
    </row>
    <row r="2815" spans="1:4">
      <c r="A2815">
        <v>40949</v>
      </c>
      <c r="B2815" t="s">
        <v>3464</v>
      </c>
      <c r="C2815" t="s">
        <v>414</v>
      </c>
      <c r="D2815" t="s">
        <v>272</v>
      </c>
    </row>
    <row r="2816" spans="1:4">
      <c r="A2816">
        <v>33504</v>
      </c>
      <c r="B2816" t="s">
        <v>3465</v>
      </c>
      <c r="C2816" t="s">
        <v>659</v>
      </c>
      <c r="D2816" t="s">
        <v>378</v>
      </c>
    </row>
    <row r="2817" spans="1:4">
      <c r="A2817">
        <v>21017</v>
      </c>
      <c r="B2817" t="s">
        <v>3466</v>
      </c>
      <c r="C2817" t="s">
        <v>618</v>
      </c>
      <c r="D2817" t="s">
        <v>267</v>
      </c>
    </row>
    <row r="2818" spans="1:4">
      <c r="A2818">
        <v>30361</v>
      </c>
      <c r="B2818" t="s">
        <v>3467</v>
      </c>
      <c r="C2818" t="s">
        <v>498</v>
      </c>
      <c r="D2818" t="s">
        <v>262</v>
      </c>
    </row>
    <row r="2819" spans="1:4">
      <c r="A2819">
        <v>20630</v>
      </c>
      <c r="B2819" t="s">
        <v>3468</v>
      </c>
      <c r="C2819" t="s">
        <v>3469</v>
      </c>
      <c r="D2819" t="s">
        <v>326</v>
      </c>
    </row>
    <row r="2820" spans="1:4">
      <c r="A2820">
        <v>11363</v>
      </c>
      <c r="B2820" t="s">
        <v>3470</v>
      </c>
      <c r="C2820" t="s">
        <v>716</v>
      </c>
      <c r="D2820" t="s">
        <v>293</v>
      </c>
    </row>
    <row r="2821" spans="1:4">
      <c r="A2821">
        <v>11120</v>
      </c>
      <c r="B2821" t="s">
        <v>3471</v>
      </c>
      <c r="C2821" t="s">
        <v>624</v>
      </c>
      <c r="D2821" t="s">
        <v>349</v>
      </c>
    </row>
    <row r="2822" spans="1:4">
      <c r="A2822">
        <v>22921</v>
      </c>
      <c r="B2822" t="s">
        <v>3472</v>
      </c>
      <c r="C2822" t="s">
        <v>428</v>
      </c>
      <c r="D2822" t="s">
        <v>326</v>
      </c>
    </row>
    <row r="2823" spans="1:4">
      <c r="A2823">
        <v>33505</v>
      </c>
      <c r="B2823" t="s">
        <v>3473</v>
      </c>
      <c r="C2823" t="s">
        <v>515</v>
      </c>
      <c r="D2823" t="s">
        <v>378</v>
      </c>
    </row>
    <row r="2824" spans="1:4">
      <c r="A2824">
        <v>35070</v>
      </c>
      <c r="B2824" t="s">
        <v>3474</v>
      </c>
      <c r="C2824" t="s">
        <v>1140</v>
      </c>
      <c r="D2824" t="s">
        <v>256</v>
      </c>
    </row>
    <row r="2825" spans="1:4">
      <c r="A2825">
        <v>51153</v>
      </c>
      <c r="B2825" t="s">
        <v>3475</v>
      </c>
      <c r="C2825" t="s">
        <v>248</v>
      </c>
      <c r="D2825" t="s">
        <v>248</v>
      </c>
    </row>
    <row r="2826" spans="1:4">
      <c r="A2826">
        <v>51154</v>
      </c>
      <c r="B2826" t="s">
        <v>3476</v>
      </c>
      <c r="C2826" t="s">
        <v>301</v>
      </c>
      <c r="D2826" t="s">
        <v>302</v>
      </c>
    </row>
    <row r="2827" spans="1:4">
      <c r="A2827">
        <v>10228</v>
      </c>
      <c r="B2827" t="s">
        <v>3477</v>
      </c>
      <c r="C2827" t="s">
        <v>3478</v>
      </c>
      <c r="D2827" t="s">
        <v>293</v>
      </c>
    </row>
    <row r="2828" spans="1:4">
      <c r="A2828">
        <v>33506</v>
      </c>
      <c r="B2828" t="s">
        <v>3479</v>
      </c>
      <c r="C2828" t="s">
        <v>659</v>
      </c>
      <c r="D2828" t="s">
        <v>378</v>
      </c>
    </row>
    <row r="2829" spans="1:4">
      <c r="A2829">
        <v>60267</v>
      </c>
      <c r="B2829" t="s">
        <v>3480</v>
      </c>
      <c r="C2829" t="s">
        <v>564</v>
      </c>
      <c r="D2829" t="s">
        <v>432</v>
      </c>
    </row>
    <row r="2830" spans="1:4">
      <c r="A2830">
        <v>40948</v>
      </c>
      <c r="B2830" t="s">
        <v>3481</v>
      </c>
      <c r="C2830" t="s">
        <v>1178</v>
      </c>
      <c r="D2830" t="s">
        <v>272</v>
      </c>
    </row>
    <row r="2831" spans="1:4">
      <c r="A2831">
        <v>40077</v>
      </c>
      <c r="B2831" t="s">
        <v>3482</v>
      </c>
      <c r="C2831" t="s">
        <v>501</v>
      </c>
      <c r="D2831" t="s">
        <v>382</v>
      </c>
    </row>
    <row r="2832" spans="1:4">
      <c r="A2832">
        <v>51155</v>
      </c>
      <c r="B2832" t="s">
        <v>3483</v>
      </c>
      <c r="C2832" t="s">
        <v>248</v>
      </c>
      <c r="D2832" t="s">
        <v>248</v>
      </c>
    </row>
    <row r="2833" spans="1:4">
      <c r="A2833">
        <v>34848</v>
      </c>
      <c r="B2833" t="s">
        <v>3484</v>
      </c>
      <c r="C2833" t="s">
        <v>630</v>
      </c>
      <c r="D2833" t="s">
        <v>283</v>
      </c>
    </row>
    <row r="2834" spans="1:4">
      <c r="A2834">
        <v>22120</v>
      </c>
      <c r="B2834" t="s">
        <v>3485</v>
      </c>
      <c r="C2834" t="s">
        <v>276</v>
      </c>
      <c r="D2834" t="s">
        <v>277</v>
      </c>
    </row>
    <row r="2835" spans="1:4">
      <c r="A2835">
        <v>60399</v>
      </c>
      <c r="B2835" t="s">
        <v>3486</v>
      </c>
      <c r="C2835" t="s">
        <v>431</v>
      </c>
      <c r="D2835" t="s">
        <v>432</v>
      </c>
    </row>
    <row r="2836" spans="1:4">
      <c r="A2836">
        <v>53407</v>
      </c>
      <c r="B2836" t="s">
        <v>3487</v>
      </c>
      <c r="C2836" t="s">
        <v>354</v>
      </c>
      <c r="D2836" t="s">
        <v>306</v>
      </c>
    </row>
    <row r="2837" spans="1:4">
      <c r="A2837">
        <v>33507</v>
      </c>
      <c r="B2837" t="s">
        <v>3488</v>
      </c>
      <c r="C2837" t="s">
        <v>513</v>
      </c>
      <c r="D2837" t="s">
        <v>256</v>
      </c>
    </row>
    <row r="2838" spans="1:4">
      <c r="A2838">
        <v>51156</v>
      </c>
      <c r="B2838" t="s">
        <v>3489</v>
      </c>
      <c r="C2838" t="s">
        <v>337</v>
      </c>
      <c r="D2838" t="s">
        <v>338</v>
      </c>
    </row>
    <row r="2839" spans="1:4">
      <c r="A2839">
        <v>51157</v>
      </c>
      <c r="B2839" t="s">
        <v>3490</v>
      </c>
      <c r="C2839" t="s">
        <v>354</v>
      </c>
      <c r="D2839" t="s">
        <v>302</v>
      </c>
    </row>
    <row r="2840" spans="1:4">
      <c r="A2840">
        <v>30362</v>
      </c>
      <c r="B2840" t="s">
        <v>3491</v>
      </c>
      <c r="C2840" t="s">
        <v>282</v>
      </c>
      <c r="D2840" t="s">
        <v>321</v>
      </c>
    </row>
    <row r="2841" spans="1:4">
      <c r="A2841">
        <v>53129</v>
      </c>
      <c r="B2841" t="s">
        <v>3492</v>
      </c>
      <c r="C2841" t="s">
        <v>248</v>
      </c>
      <c r="D2841" t="s">
        <v>248</v>
      </c>
    </row>
    <row r="2842" spans="1:4">
      <c r="A2842">
        <v>40947</v>
      </c>
      <c r="B2842" t="s">
        <v>3493</v>
      </c>
      <c r="C2842" t="s">
        <v>883</v>
      </c>
      <c r="D2842" t="s">
        <v>393</v>
      </c>
    </row>
    <row r="2843" spans="1:4">
      <c r="A2843">
        <v>30363</v>
      </c>
      <c r="B2843" t="s">
        <v>3494</v>
      </c>
      <c r="C2843" t="s">
        <v>1317</v>
      </c>
      <c r="D2843" t="s">
        <v>321</v>
      </c>
    </row>
    <row r="2844" spans="1:4">
      <c r="A2844">
        <v>20566</v>
      </c>
      <c r="B2844" t="s">
        <v>3495</v>
      </c>
      <c r="C2844" t="s">
        <v>506</v>
      </c>
      <c r="D2844" t="s">
        <v>277</v>
      </c>
    </row>
    <row r="2845" spans="1:4">
      <c r="A2845">
        <v>51158</v>
      </c>
      <c r="B2845" t="s">
        <v>3496</v>
      </c>
      <c r="C2845" t="s">
        <v>337</v>
      </c>
      <c r="D2845" t="s">
        <v>338</v>
      </c>
    </row>
    <row r="2846" spans="1:4">
      <c r="A2846">
        <v>51159</v>
      </c>
      <c r="B2846" t="s">
        <v>3497</v>
      </c>
      <c r="C2846" t="s">
        <v>354</v>
      </c>
      <c r="D2846" t="s">
        <v>302</v>
      </c>
    </row>
    <row r="2847" spans="1:4">
      <c r="A2847">
        <v>80280</v>
      </c>
      <c r="B2847" t="s">
        <v>3498</v>
      </c>
      <c r="C2847" t="s">
        <v>461</v>
      </c>
      <c r="D2847" t="s">
        <v>349</v>
      </c>
    </row>
    <row r="2848" spans="1:4">
      <c r="A2848">
        <v>60311</v>
      </c>
      <c r="B2848" t="s">
        <v>3499</v>
      </c>
      <c r="C2848" t="s">
        <v>431</v>
      </c>
      <c r="D2848" t="s">
        <v>432</v>
      </c>
    </row>
    <row r="2849" spans="1:4">
      <c r="A2849">
        <v>51160</v>
      </c>
      <c r="B2849" t="s">
        <v>3500</v>
      </c>
      <c r="C2849" t="s">
        <v>301</v>
      </c>
      <c r="D2849" t="s">
        <v>302</v>
      </c>
    </row>
    <row r="2850" spans="1:4">
      <c r="A2850">
        <v>21018</v>
      </c>
      <c r="B2850" t="s">
        <v>3501</v>
      </c>
      <c r="C2850" t="s">
        <v>618</v>
      </c>
      <c r="D2850" t="s">
        <v>267</v>
      </c>
    </row>
    <row r="2851" spans="1:4">
      <c r="A2851">
        <v>22694</v>
      </c>
      <c r="B2851" t="s">
        <v>3502</v>
      </c>
      <c r="C2851" t="s">
        <v>652</v>
      </c>
      <c r="D2851" t="s">
        <v>349</v>
      </c>
    </row>
    <row r="2852" spans="1:4">
      <c r="A2852">
        <v>22295</v>
      </c>
      <c r="B2852" t="s">
        <v>3503</v>
      </c>
      <c r="C2852" t="s">
        <v>775</v>
      </c>
      <c r="D2852" t="s">
        <v>349</v>
      </c>
    </row>
    <row r="2853" spans="1:4">
      <c r="A2853">
        <v>51161</v>
      </c>
      <c r="B2853" t="s">
        <v>3504</v>
      </c>
      <c r="C2853" t="s">
        <v>248</v>
      </c>
      <c r="D2853" t="s">
        <v>248</v>
      </c>
    </row>
    <row r="2854" spans="1:4">
      <c r="A2854">
        <v>24109</v>
      </c>
      <c r="B2854" t="s">
        <v>3505</v>
      </c>
      <c r="C2854" t="s">
        <v>276</v>
      </c>
      <c r="D2854" t="s">
        <v>277</v>
      </c>
    </row>
    <row r="2855" spans="1:4">
      <c r="A2855">
        <v>70940</v>
      </c>
      <c r="B2855" t="s">
        <v>3506</v>
      </c>
      <c r="C2855" t="s">
        <v>396</v>
      </c>
      <c r="D2855" t="s">
        <v>288</v>
      </c>
    </row>
    <row r="2856" spans="1:4">
      <c r="A2856">
        <v>51162</v>
      </c>
      <c r="B2856" t="s">
        <v>3507</v>
      </c>
      <c r="C2856" t="s">
        <v>374</v>
      </c>
      <c r="D2856" t="s">
        <v>306</v>
      </c>
    </row>
    <row r="2857" spans="1:4">
      <c r="A2857">
        <v>30364</v>
      </c>
      <c r="B2857" t="s">
        <v>3508</v>
      </c>
      <c r="C2857" t="s">
        <v>1395</v>
      </c>
      <c r="D2857" t="s">
        <v>321</v>
      </c>
    </row>
    <row r="2858" spans="1:4">
      <c r="A2858">
        <v>40946</v>
      </c>
      <c r="B2858" t="s">
        <v>3509</v>
      </c>
      <c r="C2858" t="s">
        <v>672</v>
      </c>
      <c r="D2858" t="s">
        <v>272</v>
      </c>
    </row>
    <row r="2859" spans="1:4">
      <c r="A2859">
        <v>24022</v>
      </c>
      <c r="B2859" t="s">
        <v>3510</v>
      </c>
      <c r="C2859" t="s">
        <v>276</v>
      </c>
      <c r="D2859" t="s">
        <v>277</v>
      </c>
    </row>
    <row r="2860" spans="1:4">
      <c r="A2860">
        <v>20694</v>
      </c>
      <c r="B2860" t="s">
        <v>3511</v>
      </c>
      <c r="C2860" t="s">
        <v>789</v>
      </c>
      <c r="D2860" t="s">
        <v>326</v>
      </c>
    </row>
    <row r="2861" spans="1:4">
      <c r="A2861">
        <v>24031</v>
      </c>
      <c r="B2861" t="s">
        <v>3512</v>
      </c>
      <c r="C2861" t="s">
        <v>276</v>
      </c>
      <c r="D2861" t="s">
        <v>277</v>
      </c>
    </row>
    <row r="2862" spans="1:4">
      <c r="A2862">
        <v>30365</v>
      </c>
      <c r="B2862" t="s">
        <v>3513</v>
      </c>
      <c r="C2862" t="s">
        <v>1032</v>
      </c>
      <c r="D2862" t="s">
        <v>283</v>
      </c>
    </row>
    <row r="2863" spans="1:4">
      <c r="A2863">
        <v>51163</v>
      </c>
      <c r="B2863" t="s">
        <v>3514</v>
      </c>
      <c r="C2863" t="s">
        <v>337</v>
      </c>
      <c r="D2863" t="s">
        <v>338</v>
      </c>
    </row>
    <row r="2864" spans="1:4">
      <c r="A2864">
        <v>20222</v>
      </c>
      <c r="B2864" t="s">
        <v>3515</v>
      </c>
      <c r="C2864" t="s">
        <v>668</v>
      </c>
      <c r="D2864" t="s">
        <v>277</v>
      </c>
    </row>
    <row r="2865" spans="1:4">
      <c r="A2865">
        <v>33508</v>
      </c>
      <c r="B2865" t="s">
        <v>3516</v>
      </c>
      <c r="C2865" t="s">
        <v>650</v>
      </c>
      <c r="D2865" t="s">
        <v>321</v>
      </c>
    </row>
    <row r="2866" spans="1:4">
      <c r="A2866">
        <v>30366</v>
      </c>
      <c r="B2866" t="s">
        <v>3517</v>
      </c>
      <c r="C2866" t="s">
        <v>1395</v>
      </c>
      <c r="D2866" t="s">
        <v>262</v>
      </c>
    </row>
    <row r="2867" spans="1:4">
      <c r="A2867">
        <v>20049</v>
      </c>
      <c r="B2867" t="s">
        <v>3518</v>
      </c>
      <c r="C2867" t="s">
        <v>463</v>
      </c>
      <c r="D2867" t="s">
        <v>267</v>
      </c>
    </row>
    <row r="2868" spans="1:4">
      <c r="A2868">
        <v>47033</v>
      </c>
      <c r="B2868" t="s">
        <v>3519</v>
      </c>
      <c r="C2868" t="s">
        <v>454</v>
      </c>
      <c r="D2868" t="s">
        <v>272</v>
      </c>
    </row>
    <row r="2869" spans="1:4">
      <c r="A2869">
        <v>51164</v>
      </c>
      <c r="B2869" t="s">
        <v>3520</v>
      </c>
      <c r="C2869" t="s">
        <v>374</v>
      </c>
      <c r="D2869" t="s">
        <v>306</v>
      </c>
    </row>
    <row r="2870" spans="1:4">
      <c r="A2870">
        <v>22296</v>
      </c>
      <c r="B2870" t="s">
        <v>3521</v>
      </c>
      <c r="C2870" t="s">
        <v>348</v>
      </c>
      <c r="D2870" t="s">
        <v>349</v>
      </c>
    </row>
    <row r="2871" spans="1:4">
      <c r="A2871">
        <v>30367</v>
      </c>
      <c r="B2871" t="s">
        <v>3522</v>
      </c>
      <c r="C2871" t="s">
        <v>642</v>
      </c>
      <c r="D2871" t="s">
        <v>262</v>
      </c>
    </row>
    <row r="2872" spans="1:4">
      <c r="A2872">
        <v>70145</v>
      </c>
      <c r="B2872" t="s">
        <v>3523</v>
      </c>
      <c r="C2872" t="s">
        <v>588</v>
      </c>
      <c r="D2872" t="s">
        <v>288</v>
      </c>
    </row>
    <row r="2873" spans="1:4">
      <c r="A2873">
        <v>30368</v>
      </c>
      <c r="B2873" t="s">
        <v>3524</v>
      </c>
      <c r="C2873" t="s">
        <v>381</v>
      </c>
      <c r="D2873" t="s">
        <v>382</v>
      </c>
    </row>
    <row r="2874" spans="1:4">
      <c r="A2874">
        <v>34986</v>
      </c>
      <c r="B2874" t="s">
        <v>3525</v>
      </c>
      <c r="C2874" t="s">
        <v>538</v>
      </c>
      <c r="D2874" t="s">
        <v>539</v>
      </c>
    </row>
    <row r="2875" spans="1:4">
      <c r="A2875">
        <v>30369</v>
      </c>
      <c r="B2875" t="s">
        <v>3526</v>
      </c>
      <c r="C2875" t="s">
        <v>558</v>
      </c>
      <c r="D2875" t="s">
        <v>321</v>
      </c>
    </row>
    <row r="2876" spans="1:4">
      <c r="B2876" t="s">
        <v>3527</v>
      </c>
      <c r="C2876" t="s">
        <v>432</v>
      </c>
      <c r="D2876" t="s">
        <v>432</v>
      </c>
    </row>
    <row r="2877" spans="1:4">
      <c r="A2877">
        <v>10229</v>
      </c>
      <c r="B2877" t="s">
        <v>3528</v>
      </c>
      <c r="C2877" t="s">
        <v>2813</v>
      </c>
      <c r="D2877" t="s">
        <v>293</v>
      </c>
    </row>
    <row r="2878" spans="1:4">
      <c r="A2878">
        <v>51165</v>
      </c>
      <c r="B2878" t="s">
        <v>3529</v>
      </c>
      <c r="C2878" t="s">
        <v>374</v>
      </c>
      <c r="D2878" t="s">
        <v>306</v>
      </c>
    </row>
    <row r="2879" spans="1:4">
      <c r="A2879">
        <v>51166</v>
      </c>
      <c r="B2879" t="s">
        <v>3530</v>
      </c>
      <c r="C2879" t="s">
        <v>354</v>
      </c>
      <c r="D2879" t="s">
        <v>302</v>
      </c>
    </row>
    <row r="2880" spans="1:4">
      <c r="A2880">
        <v>30371</v>
      </c>
      <c r="B2880" t="s">
        <v>3531</v>
      </c>
      <c r="C2880" t="s">
        <v>282</v>
      </c>
      <c r="D2880" t="s">
        <v>283</v>
      </c>
    </row>
    <row r="2881" spans="1:4">
      <c r="A2881">
        <v>30370</v>
      </c>
      <c r="B2881" t="s">
        <v>3532</v>
      </c>
      <c r="C2881" t="s">
        <v>498</v>
      </c>
      <c r="D2881" t="s">
        <v>262</v>
      </c>
    </row>
    <row r="2882" spans="1:4">
      <c r="A2882">
        <v>30372</v>
      </c>
      <c r="B2882" t="s">
        <v>3533</v>
      </c>
      <c r="C2882" t="s">
        <v>1032</v>
      </c>
      <c r="D2882" t="s">
        <v>283</v>
      </c>
    </row>
    <row r="2883" spans="1:4">
      <c r="A2883">
        <v>33509</v>
      </c>
      <c r="B2883" t="s">
        <v>3534</v>
      </c>
      <c r="C2883" t="s">
        <v>518</v>
      </c>
      <c r="D2883" t="s">
        <v>256</v>
      </c>
    </row>
    <row r="2884" spans="1:4">
      <c r="A2884">
        <v>51167</v>
      </c>
      <c r="B2884" t="s">
        <v>3535</v>
      </c>
      <c r="C2884" t="s">
        <v>301</v>
      </c>
      <c r="D2884" t="s">
        <v>302</v>
      </c>
    </row>
    <row r="2885" spans="1:4">
      <c r="A2885">
        <v>10230</v>
      </c>
      <c r="B2885" t="s">
        <v>3536</v>
      </c>
      <c r="C2885" t="s">
        <v>556</v>
      </c>
      <c r="D2885" t="s">
        <v>293</v>
      </c>
    </row>
    <row r="2886" spans="1:4">
      <c r="A2886">
        <v>20080</v>
      </c>
      <c r="B2886" t="s">
        <v>3537</v>
      </c>
      <c r="C2886" t="s">
        <v>1252</v>
      </c>
      <c r="D2886" t="s">
        <v>277</v>
      </c>
    </row>
    <row r="2887" spans="1:4">
      <c r="A2887">
        <v>53617</v>
      </c>
      <c r="B2887" t="s">
        <v>3538</v>
      </c>
      <c r="C2887" t="s">
        <v>456</v>
      </c>
      <c r="D2887" t="s">
        <v>306</v>
      </c>
    </row>
    <row r="2888" spans="1:4">
      <c r="A2888">
        <v>51168</v>
      </c>
      <c r="B2888" t="s">
        <v>3539</v>
      </c>
      <c r="C2888" t="s">
        <v>354</v>
      </c>
      <c r="D2888" t="s">
        <v>302</v>
      </c>
    </row>
    <row r="2889" spans="1:4">
      <c r="A2889">
        <v>51169</v>
      </c>
      <c r="B2889" t="s">
        <v>3540</v>
      </c>
      <c r="C2889" t="s">
        <v>306</v>
      </c>
      <c r="D2889" t="s">
        <v>306</v>
      </c>
    </row>
    <row r="2890" spans="1:4">
      <c r="A2890">
        <v>30373</v>
      </c>
      <c r="B2890" t="s">
        <v>3541</v>
      </c>
      <c r="C2890" t="s">
        <v>504</v>
      </c>
      <c r="D2890" t="s">
        <v>321</v>
      </c>
    </row>
    <row r="2891" spans="1:4">
      <c r="A2891">
        <v>51170</v>
      </c>
      <c r="B2891" t="s">
        <v>3542</v>
      </c>
      <c r="C2891" t="s">
        <v>354</v>
      </c>
      <c r="D2891" t="s">
        <v>302</v>
      </c>
    </row>
    <row r="2892" spans="1:4">
      <c r="A2892">
        <v>51171</v>
      </c>
      <c r="B2892" t="s">
        <v>3543</v>
      </c>
      <c r="C2892" t="s">
        <v>248</v>
      </c>
      <c r="D2892" t="s">
        <v>302</v>
      </c>
    </row>
    <row r="2893" spans="1:4">
      <c r="A2893">
        <v>40945</v>
      </c>
      <c r="B2893" t="s">
        <v>3544</v>
      </c>
      <c r="C2893" t="s">
        <v>672</v>
      </c>
      <c r="D2893" t="s">
        <v>272</v>
      </c>
    </row>
    <row r="2894" spans="1:4">
      <c r="A2894">
        <v>10231</v>
      </c>
      <c r="B2894" t="s">
        <v>3545</v>
      </c>
      <c r="C2894" t="s">
        <v>781</v>
      </c>
      <c r="D2894" t="s">
        <v>349</v>
      </c>
    </row>
    <row r="2895" spans="1:4">
      <c r="A2895">
        <v>30374</v>
      </c>
      <c r="B2895" t="s">
        <v>3546</v>
      </c>
      <c r="C2895" t="s">
        <v>422</v>
      </c>
      <c r="D2895" t="s">
        <v>262</v>
      </c>
    </row>
    <row r="2896" spans="1:4">
      <c r="A2896">
        <v>35967</v>
      </c>
      <c r="B2896" t="s">
        <v>3547</v>
      </c>
      <c r="C2896" t="s">
        <v>422</v>
      </c>
      <c r="D2896" t="s">
        <v>262</v>
      </c>
    </row>
    <row r="2897" spans="1:4">
      <c r="A2897">
        <v>70148</v>
      </c>
      <c r="B2897" t="s">
        <v>3548</v>
      </c>
      <c r="C2897" t="s">
        <v>588</v>
      </c>
      <c r="D2897" t="s">
        <v>288</v>
      </c>
    </row>
    <row r="2898" spans="1:4">
      <c r="A2898">
        <v>20189</v>
      </c>
      <c r="B2898" t="s">
        <v>3549</v>
      </c>
      <c r="C2898" t="s">
        <v>668</v>
      </c>
      <c r="D2898" t="s">
        <v>277</v>
      </c>
    </row>
    <row r="2899" spans="1:4">
      <c r="A2899">
        <v>40169</v>
      </c>
      <c r="B2899" t="s">
        <v>3550</v>
      </c>
      <c r="C2899" t="s">
        <v>501</v>
      </c>
      <c r="D2899" t="s">
        <v>382</v>
      </c>
    </row>
    <row r="2900" spans="1:4">
      <c r="A2900">
        <v>40944</v>
      </c>
      <c r="B2900" t="s">
        <v>3551</v>
      </c>
      <c r="C2900" t="s">
        <v>883</v>
      </c>
      <c r="D2900" t="s">
        <v>382</v>
      </c>
    </row>
    <row r="2901" spans="1:4">
      <c r="A2901">
        <v>53579</v>
      </c>
      <c r="B2901" t="s">
        <v>3552</v>
      </c>
      <c r="C2901" t="s">
        <v>337</v>
      </c>
      <c r="D2901" t="s">
        <v>338</v>
      </c>
    </row>
    <row r="2902" spans="1:4">
      <c r="A2902">
        <v>53525</v>
      </c>
      <c r="B2902" t="s">
        <v>3553</v>
      </c>
      <c r="C2902" t="s">
        <v>337</v>
      </c>
      <c r="D2902" t="s">
        <v>338</v>
      </c>
    </row>
    <row r="2903" spans="1:4">
      <c r="A2903">
        <v>35260</v>
      </c>
      <c r="B2903" t="s">
        <v>3554</v>
      </c>
      <c r="C2903" t="s">
        <v>988</v>
      </c>
      <c r="D2903" t="s">
        <v>539</v>
      </c>
    </row>
    <row r="2904" spans="1:4">
      <c r="A2904">
        <v>51172</v>
      </c>
      <c r="B2904" t="s">
        <v>3555</v>
      </c>
      <c r="C2904" t="s">
        <v>374</v>
      </c>
      <c r="D2904" t="s">
        <v>306</v>
      </c>
    </row>
    <row r="2905" spans="1:4">
      <c r="A2905">
        <v>10232</v>
      </c>
      <c r="B2905" t="s">
        <v>3556</v>
      </c>
      <c r="C2905" t="s">
        <v>1662</v>
      </c>
      <c r="D2905" t="s">
        <v>293</v>
      </c>
    </row>
    <row r="2906" spans="1:4">
      <c r="A2906">
        <v>30375</v>
      </c>
      <c r="B2906" t="s">
        <v>3557</v>
      </c>
      <c r="C2906" t="s">
        <v>498</v>
      </c>
      <c r="D2906" t="s">
        <v>262</v>
      </c>
    </row>
    <row r="2907" spans="1:4">
      <c r="A2907">
        <v>54120</v>
      </c>
      <c r="B2907" t="s">
        <v>3558</v>
      </c>
      <c r="C2907" t="s">
        <v>2980</v>
      </c>
      <c r="D2907" t="s">
        <v>338</v>
      </c>
    </row>
    <row r="2908" spans="1:4">
      <c r="A2908">
        <v>51173</v>
      </c>
      <c r="B2908" t="s">
        <v>3559</v>
      </c>
      <c r="C2908" t="s">
        <v>337</v>
      </c>
      <c r="D2908" t="s">
        <v>338</v>
      </c>
    </row>
    <row r="2909" spans="1:4">
      <c r="A2909">
        <v>51174</v>
      </c>
      <c r="B2909" t="s">
        <v>3560</v>
      </c>
      <c r="C2909" t="s">
        <v>248</v>
      </c>
      <c r="D2909" t="s">
        <v>248</v>
      </c>
    </row>
    <row r="2910" spans="1:4">
      <c r="A2910">
        <v>34702</v>
      </c>
      <c r="B2910" t="s">
        <v>3561</v>
      </c>
      <c r="C2910" t="s">
        <v>513</v>
      </c>
      <c r="D2910" t="s">
        <v>256</v>
      </c>
    </row>
    <row r="2911" spans="1:4">
      <c r="A2911">
        <v>70149</v>
      </c>
      <c r="B2911" t="s">
        <v>3562</v>
      </c>
      <c r="C2911" t="s">
        <v>396</v>
      </c>
      <c r="D2911" t="s">
        <v>288</v>
      </c>
    </row>
    <row r="2912" spans="1:4">
      <c r="A2912">
        <v>20451</v>
      </c>
      <c r="B2912" t="s">
        <v>3563</v>
      </c>
      <c r="C2912" t="s">
        <v>463</v>
      </c>
      <c r="D2912" t="s">
        <v>267</v>
      </c>
    </row>
    <row r="2913" spans="1:4">
      <c r="A2913">
        <v>10233</v>
      </c>
      <c r="B2913" t="s">
        <v>3564</v>
      </c>
      <c r="C2913" t="s">
        <v>1700</v>
      </c>
      <c r="D2913" t="s">
        <v>293</v>
      </c>
    </row>
    <row r="2914" spans="1:4">
      <c r="A2914">
        <v>70865</v>
      </c>
      <c r="B2914" t="s">
        <v>3565</v>
      </c>
      <c r="C2914" t="s">
        <v>1181</v>
      </c>
      <c r="D2914" t="s">
        <v>288</v>
      </c>
    </row>
    <row r="2915" spans="1:4">
      <c r="A2915">
        <v>22514</v>
      </c>
      <c r="B2915" t="s">
        <v>3566</v>
      </c>
      <c r="C2915" t="s">
        <v>276</v>
      </c>
      <c r="D2915" t="s">
        <v>277</v>
      </c>
    </row>
    <row r="2916" spans="1:4">
      <c r="A2916">
        <v>10235</v>
      </c>
      <c r="B2916" t="s">
        <v>3567</v>
      </c>
      <c r="C2916" t="s">
        <v>624</v>
      </c>
      <c r="D2916" t="s">
        <v>349</v>
      </c>
    </row>
    <row r="2917" spans="1:4">
      <c r="A2917">
        <v>30378</v>
      </c>
      <c r="B2917" t="s">
        <v>3568</v>
      </c>
      <c r="C2917" t="s">
        <v>320</v>
      </c>
      <c r="D2917" t="s">
        <v>321</v>
      </c>
    </row>
    <row r="2918" spans="1:4">
      <c r="A2918">
        <v>70150</v>
      </c>
      <c r="B2918" t="s">
        <v>3569</v>
      </c>
      <c r="C2918" t="s">
        <v>588</v>
      </c>
      <c r="D2918" t="s">
        <v>288</v>
      </c>
    </row>
    <row r="2919" spans="1:4">
      <c r="A2919">
        <v>31855</v>
      </c>
      <c r="B2919" t="s">
        <v>3570</v>
      </c>
      <c r="C2919" t="s">
        <v>3571</v>
      </c>
      <c r="D2919" t="s">
        <v>262</v>
      </c>
    </row>
    <row r="2920" spans="1:4">
      <c r="A2920">
        <v>31855</v>
      </c>
      <c r="B2920" t="s">
        <v>3570</v>
      </c>
      <c r="C2920" t="s">
        <v>3571</v>
      </c>
      <c r="D2920" t="s">
        <v>321</v>
      </c>
    </row>
    <row r="2921" spans="1:4">
      <c r="A2921">
        <v>31855</v>
      </c>
      <c r="B2921" t="s">
        <v>3570</v>
      </c>
      <c r="C2921" t="s">
        <v>3571</v>
      </c>
      <c r="D2921" t="s">
        <v>378</v>
      </c>
    </row>
    <row r="2922" spans="1:4">
      <c r="A2922">
        <v>60090</v>
      </c>
      <c r="B2922" t="s">
        <v>3572</v>
      </c>
      <c r="C2922" t="s">
        <v>564</v>
      </c>
      <c r="D2922" t="s">
        <v>432</v>
      </c>
    </row>
    <row r="2923" spans="1:4">
      <c r="A2923">
        <v>33513</v>
      </c>
      <c r="B2923" t="s">
        <v>3573</v>
      </c>
      <c r="C2923" t="s">
        <v>659</v>
      </c>
      <c r="D2923" t="s">
        <v>378</v>
      </c>
    </row>
    <row r="2924" spans="1:4">
      <c r="A2924">
        <v>30377</v>
      </c>
      <c r="B2924" t="s">
        <v>3574</v>
      </c>
      <c r="C2924" t="s">
        <v>1395</v>
      </c>
      <c r="D2924" t="s">
        <v>262</v>
      </c>
    </row>
    <row r="2925" spans="1:4">
      <c r="A2925">
        <v>34914</v>
      </c>
      <c r="B2925" t="s">
        <v>3575</v>
      </c>
      <c r="C2925" t="s">
        <v>1395</v>
      </c>
      <c r="D2925" t="s">
        <v>321</v>
      </c>
    </row>
    <row r="2926" spans="1:4">
      <c r="A2926">
        <v>34914</v>
      </c>
      <c r="B2926" t="s">
        <v>3575</v>
      </c>
      <c r="C2926" t="s">
        <v>1395</v>
      </c>
      <c r="D2926" t="s">
        <v>262</v>
      </c>
    </row>
    <row r="2927" spans="1:4">
      <c r="A2927">
        <v>34915</v>
      </c>
      <c r="B2927" t="s">
        <v>3576</v>
      </c>
      <c r="C2927" t="s">
        <v>1395</v>
      </c>
      <c r="D2927" t="s">
        <v>262</v>
      </c>
    </row>
    <row r="2928" spans="1:4">
      <c r="A2928">
        <v>34916</v>
      </c>
      <c r="B2928" t="s">
        <v>3577</v>
      </c>
      <c r="C2928" t="s">
        <v>1395</v>
      </c>
      <c r="D2928" t="s">
        <v>321</v>
      </c>
    </row>
    <row r="2929" spans="1:4">
      <c r="A2929">
        <v>20168</v>
      </c>
      <c r="B2929" t="s">
        <v>3578</v>
      </c>
      <c r="C2929" t="s">
        <v>506</v>
      </c>
      <c r="D2929" t="s">
        <v>277</v>
      </c>
    </row>
    <row r="2930" spans="1:4">
      <c r="A2930">
        <v>40943</v>
      </c>
      <c r="B2930" t="s">
        <v>3579</v>
      </c>
      <c r="C2930" t="s">
        <v>434</v>
      </c>
      <c r="D2930" t="s">
        <v>272</v>
      </c>
    </row>
    <row r="2931" spans="1:4">
      <c r="A2931">
        <v>33516</v>
      </c>
      <c r="B2931" t="s">
        <v>3580</v>
      </c>
      <c r="C2931" t="s">
        <v>1317</v>
      </c>
      <c r="D2931" t="s">
        <v>321</v>
      </c>
    </row>
    <row r="2932" spans="1:4">
      <c r="A2932">
        <v>22859</v>
      </c>
      <c r="B2932" t="s">
        <v>3581</v>
      </c>
      <c r="C2932" t="s">
        <v>428</v>
      </c>
      <c r="D2932" t="s">
        <v>326</v>
      </c>
    </row>
    <row r="2933" spans="1:4">
      <c r="A2933">
        <v>51175</v>
      </c>
      <c r="B2933" t="s">
        <v>3582</v>
      </c>
      <c r="C2933" t="s">
        <v>354</v>
      </c>
      <c r="D2933" t="s">
        <v>302</v>
      </c>
    </row>
    <row r="2934" spans="1:4">
      <c r="A2934">
        <v>60091</v>
      </c>
      <c r="B2934" t="s">
        <v>3583</v>
      </c>
      <c r="C2934" t="s">
        <v>431</v>
      </c>
      <c r="D2934" t="s">
        <v>432</v>
      </c>
    </row>
    <row r="2935" spans="1:4">
      <c r="A2935">
        <v>33514</v>
      </c>
      <c r="B2935" t="s">
        <v>3584</v>
      </c>
      <c r="C2935" t="s">
        <v>538</v>
      </c>
      <c r="D2935" t="s">
        <v>539</v>
      </c>
    </row>
    <row r="2936" spans="1:4">
      <c r="A2936">
        <v>33515</v>
      </c>
      <c r="B2936" t="s">
        <v>3585</v>
      </c>
      <c r="C2936" t="s">
        <v>436</v>
      </c>
      <c r="D2936" t="s">
        <v>378</v>
      </c>
    </row>
    <row r="2937" spans="1:4">
      <c r="A2937">
        <v>11214</v>
      </c>
      <c r="B2937" t="s">
        <v>3586</v>
      </c>
      <c r="C2937" t="s">
        <v>2874</v>
      </c>
      <c r="D2937" t="s">
        <v>349</v>
      </c>
    </row>
    <row r="2938" spans="1:4">
      <c r="A2938">
        <v>11328</v>
      </c>
      <c r="B2938" t="s">
        <v>3587</v>
      </c>
      <c r="C2938" t="s">
        <v>781</v>
      </c>
      <c r="D2938" t="s">
        <v>349</v>
      </c>
    </row>
    <row r="2939" spans="1:4">
      <c r="A2939">
        <v>10236</v>
      </c>
      <c r="B2939" t="s">
        <v>3588</v>
      </c>
      <c r="C2939" t="s">
        <v>2881</v>
      </c>
      <c r="D2939" t="s">
        <v>293</v>
      </c>
    </row>
    <row r="2940" spans="1:4">
      <c r="A2940">
        <v>51176</v>
      </c>
      <c r="B2940" t="s">
        <v>3589</v>
      </c>
      <c r="C2940" t="s">
        <v>337</v>
      </c>
      <c r="D2940" t="s">
        <v>338</v>
      </c>
    </row>
    <row r="2941" spans="1:4">
      <c r="A2941">
        <v>53090</v>
      </c>
      <c r="B2941" t="s">
        <v>3590</v>
      </c>
      <c r="C2941" t="s">
        <v>354</v>
      </c>
      <c r="D2941" t="s">
        <v>306</v>
      </c>
    </row>
    <row r="2942" spans="1:4">
      <c r="A2942">
        <v>30379</v>
      </c>
      <c r="B2942" t="s">
        <v>3591</v>
      </c>
      <c r="C2942" t="s">
        <v>381</v>
      </c>
      <c r="D2942" t="s">
        <v>382</v>
      </c>
    </row>
    <row r="2943" spans="1:4">
      <c r="A2943">
        <v>60313</v>
      </c>
      <c r="B2943" t="s">
        <v>3592</v>
      </c>
      <c r="C2943" t="s">
        <v>431</v>
      </c>
      <c r="D2943" t="s">
        <v>432</v>
      </c>
    </row>
    <row r="2944" spans="1:4">
      <c r="A2944">
        <v>51177</v>
      </c>
      <c r="B2944" t="s">
        <v>3593</v>
      </c>
      <c r="C2944" t="s">
        <v>337</v>
      </c>
      <c r="D2944" t="s">
        <v>338</v>
      </c>
    </row>
    <row r="2945" spans="1:4">
      <c r="A2945">
        <v>31580</v>
      </c>
      <c r="B2945" t="s">
        <v>3594</v>
      </c>
      <c r="C2945" t="s">
        <v>1011</v>
      </c>
      <c r="D2945" t="s">
        <v>283</v>
      </c>
    </row>
    <row r="2946" spans="1:4">
      <c r="A2946">
        <v>34703</v>
      </c>
      <c r="B2946" t="s">
        <v>3595</v>
      </c>
      <c r="C2946" t="s">
        <v>518</v>
      </c>
      <c r="D2946" t="s">
        <v>256</v>
      </c>
    </row>
    <row r="2947" spans="1:4">
      <c r="A2947">
        <v>10237</v>
      </c>
      <c r="B2947" t="s">
        <v>3596</v>
      </c>
      <c r="C2947" t="s">
        <v>3246</v>
      </c>
      <c r="D2947" t="s">
        <v>293</v>
      </c>
    </row>
    <row r="2948" spans="1:4">
      <c r="A2948">
        <v>40942</v>
      </c>
      <c r="B2948" t="s">
        <v>3597</v>
      </c>
      <c r="C2948" t="s">
        <v>434</v>
      </c>
      <c r="D2948" t="s">
        <v>272</v>
      </c>
    </row>
    <row r="2949" spans="1:4">
      <c r="A2949">
        <v>30380</v>
      </c>
      <c r="B2949" t="s">
        <v>3598</v>
      </c>
      <c r="C2949" t="s">
        <v>417</v>
      </c>
      <c r="D2949" t="s">
        <v>382</v>
      </c>
    </row>
    <row r="2950" spans="1:4">
      <c r="A2950">
        <v>60312</v>
      </c>
      <c r="B2950" t="s">
        <v>3599</v>
      </c>
      <c r="C2950" t="s">
        <v>431</v>
      </c>
      <c r="D2950" t="s">
        <v>432</v>
      </c>
    </row>
    <row r="2951" spans="1:4">
      <c r="A2951">
        <v>40941</v>
      </c>
      <c r="B2951" t="s">
        <v>3600</v>
      </c>
      <c r="C2951" t="s">
        <v>434</v>
      </c>
      <c r="D2951" t="s">
        <v>272</v>
      </c>
    </row>
    <row r="2952" spans="1:4">
      <c r="A2952">
        <v>40940</v>
      </c>
      <c r="B2952" t="s">
        <v>3601</v>
      </c>
      <c r="C2952" t="s">
        <v>297</v>
      </c>
      <c r="D2952" t="s">
        <v>272</v>
      </c>
    </row>
    <row r="2953" spans="1:4">
      <c r="A2953">
        <v>35288</v>
      </c>
      <c r="B2953" t="s">
        <v>3602</v>
      </c>
      <c r="C2953" t="s">
        <v>518</v>
      </c>
      <c r="D2953" t="s">
        <v>256</v>
      </c>
    </row>
    <row r="2954" spans="1:4">
      <c r="A2954">
        <v>11387</v>
      </c>
      <c r="B2954" t="s">
        <v>3603</v>
      </c>
      <c r="C2954" t="s">
        <v>624</v>
      </c>
      <c r="D2954" t="s">
        <v>349</v>
      </c>
    </row>
    <row r="2955" spans="1:4">
      <c r="A2955">
        <v>30381</v>
      </c>
      <c r="B2955" t="s">
        <v>3604</v>
      </c>
      <c r="C2955" t="s">
        <v>868</v>
      </c>
      <c r="D2955" t="s">
        <v>283</v>
      </c>
    </row>
    <row r="2956" spans="1:4">
      <c r="A2956">
        <v>34704</v>
      </c>
      <c r="B2956" t="s">
        <v>3605</v>
      </c>
      <c r="C2956" t="s">
        <v>561</v>
      </c>
      <c r="D2956" t="s">
        <v>321</v>
      </c>
    </row>
    <row r="2957" spans="1:4">
      <c r="A2957">
        <v>51178</v>
      </c>
      <c r="B2957" t="s">
        <v>3606</v>
      </c>
      <c r="C2957" t="s">
        <v>248</v>
      </c>
      <c r="D2957" t="s">
        <v>248</v>
      </c>
    </row>
    <row r="2958" spans="1:4">
      <c r="A2958">
        <v>10238</v>
      </c>
      <c r="B2958" t="s">
        <v>3607</v>
      </c>
      <c r="C2958" t="s">
        <v>685</v>
      </c>
      <c r="D2958" t="s">
        <v>293</v>
      </c>
    </row>
    <row r="2959" spans="1:4">
      <c r="A2959">
        <v>11126</v>
      </c>
      <c r="B2959" t="s">
        <v>3608</v>
      </c>
      <c r="C2959" t="s">
        <v>3609</v>
      </c>
      <c r="D2959" t="s">
        <v>293</v>
      </c>
    </row>
    <row r="2960" spans="1:4">
      <c r="A2960">
        <v>34705</v>
      </c>
      <c r="B2960" t="s">
        <v>3610</v>
      </c>
      <c r="C2960" t="s">
        <v>436</v>
      </c>
      <c r="D2960" t="s">
        <v>378</v>
      </c>
    </row>
    <row r="2961" spans="1:4">
      <c r="A2961">
        <v>40939</v>
      </c>
      <c r="B2961" t="s">
        <v>3611</v>
      </c>
      <c r="C2961" t="s">
        <v>2084</v>
      </c>
      <c r="D2961" t="s">
        <v>393</v>
      </c>
    </row>
    <row r="2962" spans="1:4">
      <c r="A2962">
        <v>51179</v>
      </c>
      <c r="B2962" t="s">
        <v>3612</v>
      </c>
      <c r="C2962" t="s">
        <v>374</v>
      </c>
      <c r="D2962" t="s">
        <v>306</v>
      </c>
    </row>
    <row r="2963" spans="1:4">
      <c r="A2963">
        <v>51180</v>
      </c>
      <c r="B2963" t="s">
        <v>3613</v>
      </c>
      <c r="C2963" t="s">
        <v>764</v>
      </c>
      <c r="D2963" t="s">
        <v>306</v>
      </c>
    </row>
    <row r="2964" spans="1:4">
      <c r="A2964">
        <v>30382</v>
      </c>
      <c r="B2964" t="s">
        <v>3614</v>
      </c>
      <c r="C2964" t="s">
        <v>2660</v>
      </c>
      <c r="D2964" t="s">
        <v>262</v>
      </c>
    </row>
    <row r="2965" spans="1:4">
      <c r="A2965">
        <v>51181</v>
      </c>
      <c r="B2965" t="s">
        <v>3615</v>
      </c>
      <c r="C2965" t="s">
        <v>354</v>
      </c>
      <c r="D2965" t="s">
        <v>302</v>
      </c>
    </row>
    <row r="2966" spans="1:4">
      <c r="A2966">
        <v>11472</v>
      </c>
      <c r="B2966" t="s">
        <v>3616</v>
      </c>
      <c r="C2966" t="s">
        <v>1805</v>
      </c>
      <c r="D2966" t="s">
        <v>349</v>
      </c>
    </row>
    <row r="2967" spans="1:4">
      <c r="A2967">
        <v>34706</v>
      </c>
      <c r="B2967" t="s">
        <v>3617</v>
      </c>
      <c r="C2967" t="s">
        <v>659</v>
      </c>
      <c r="D2967" t="s">
        <v>378</v>
      </c>
    </row>
    <row r="2968" spans="1:4">
      <c r="A2968">
        <v>51182</v>
      </c>
      <c r="B2968" t="s">
        <v>3618</v>
      </c>
      <c r="C2968" t="s">
        <v>354</v>
      </c>
      <c r="D2968" t="s">
        <v>302</v>
      </c>
    </row>
    <row r="2969" spans="1:4">
      <c r="A2969">
        <v>22778</v>
      </c>
      <c r="B2969" t="s">
        <v>3619</v>
      </c>
      <c r="C2969" t="s">
        <v>766</v>
      </c>
      <c r="D2969" t="s">
        <v>326</v>
      </c>
    </row>
    <row r="2970" spans="1:4">
      <c r="A2970">
        <v>34707</v>
      </c>
      <c r="B2970" t="s">
        <v>3620</v>
      </c>
      <c r="C2970" t="s">
        <v>561</v>
      </c>
      <c r="D2970" t="s">
        <v>321</v>
      </c>
    </row>
    <row r="2971" spans="1:4">
      <c r="A2971">
        <v>34708</v>
      </c>
      <c r="B2971" t="s">
        <v>3621</v>
      </c>
      <c r="C2971" t="s">
        <v>504</v>
      </c>
      <c r="D2971" t="s">
        <v>321</v>
      </c>
    </row>
    <row r="2972" spans="1:4">
      <c r="A2972">
        <v>70152</v>
      </c>
      <c r="B2972" t="s">
        <v>3622</v>
      </c>
      <c r="C2972" t="s">
        <v>588</v>
      </c>
      <c r="D2972" t="s">
        <v>288</v>
      </c>
    </row>
    <row r="2973" spans="1:4">
      <c r="A2973">
        <v>70153</v>
      </c>
      <c r="B2973" t="s">
        <v>3623</v>
      </c>
      <c r="C2973" t="s">
        <v>396</v>
      </c>
      <c r="D2973" t="s">
        <v>288</v>
      </c>
    </row>
    <row r="2974" spans="1:4">
      <c r="A2974">
        <v>30383</v>
      </c>
      <c r="B2974" t="s">
        <v>3624</v>
      </c>
      <c r="C2974" t="s">
        <v>1437</v>
      </c>
      <c r="D2974" t="s">
        <v>262</v>
      </c>
    </row>
    <row r="2975" spans="1:4">
      <c r="A2975">
        <v>22978</v>
      </c>
      <c r="B2975" t="s">
        <v>3625</v>
      </c>
      <c r="C2975" t="s">
        <v>2147</v>
      </c>
      <c r="D2975" t="s">
        <v>326</v>
      </c>
    </row>
    <row r="2976" spans="1:4">
      <c r="A2976">
        <v>35629</v>
      </c>
      <c r="B2976" t="s">
        <v>3626</v>
      </c>
      <c r="C2976" t="s">
        <v>640</v>
      </c>
      <c r="D2976" t="s">
        <v>262</v>
      </c>
    </row>
    <row r="2977" spans="1:4">
      <c r="A2977">
        <v>30384</v>
      </c>
      <c r="B2977" t="s">
        <v>3627</v>
      </c>
      <c r="C2977" t="s">
        <v>282</v>
      </c>
      <c r="D2977" t="s">
        <v>283</v>
      </c>
    </row>
    <row r="2978" spans="1:4">
      <c r="A2978">
        <v>47244</v>
      </c>
      <c r="B2978" t="s">
        <v>3628</v>
      </c>
      <c r="C2978" t="s">
        <v>434</v>
      </c>
      <c r="D2978" t="s">
        <v>272</v>
      </c>
    </row>
    <row r="2979" spans="1:4">
      <c r="A2979">
        <v>53087</v>
      </c>
      <c r="B2979" t="s">
        <v>3629</v>
      </c>
      <c r="C2979" t="s">
        <v>354</v>
      </c>
      <c r="D2979" t="s">
        <v>306</v>
      </c>
    </row>
    <row r="2980" spans="1:4">
      <c r="A2980">
        <v>51183</v>
      </c>
      <c r="B2980" t="s">
        <v>3630</v>
      </c>
      <c r="C2980" t="s">
        <v>374</v>
      </c>
      <c r="D2980" t="s">
        <v>306</v>
      </c>
    </row>
    <row r="2981" spans="1:4">
      <c r="A2981">
        <v>10239</v>
      </c>
      <c r="B2981" t="s">
        <v>3631</v>
      </c>
      <c r="C2981" t="s">
        <v>685</v>
      </c>
      <c r="D2981" t="s">
        <v>293</v>
      </c>
    </row>
    <row r="2982" spans="1:4">
      <c r="A2982">
        <v>11132</v>
      </c>
      <c r="B2982" t="s">
        <v>3632</v>
      </c>
      <c r="C2982" t="s">
        <v>719</v>
      </c>
      <c r="D2982" t="s">
        <v>293</v>
      </c>
    </row>
    <row r="2983" spans="1:4">
      <c r="A2983">
        <v>20433</v>
      </c>
      <c r="B2983" t="s">
        <v>3633</v>
      </c>
      <c r="C2983" t="s">
        <v>428</v>
      </c>
      <c r="D2983" t="s">
        <v>267</v>
      </c>
    </row>
    <row r="2984" spans="1:4">
      <c r="A2984">
        <v>70154</v>
      </c>
      <c r="B2984" t="s">
        <v>3634</v>
      </c>
      <c r="C2984" t="s">
        <v>472</v>
      </c>
      <c r="D2984" t="s">
        <v>288</v>
      </c>
    </row>
    <row r="2985" spans="1:4">
      <c r="A2985">
        <v>51184</v>
      </c>
      <c r="B2985" t="s">
        <v>3635</v>
      </c>
      <c r="C2985" t="s">
        <v>374</v>
      </c>
      <c r="D2985" t="s">
        <v>306</v>
      </c>
    </row>
    <row r="2986" spans="1:4">
      <c r="A2986">
        <v>10240</v>
      </c>
      <c r="B2986" t="s">
        <v>3636</v>
      </c>
      <c r="C2986" t="s">
        <v>781</v>
      </c>
      <c r="D2986" t="s">
        <v>349</v>
      </c>
    </row>
    <row r="2987" spans="1:4">
      <c r="A2987">
        <v>51185</v>
      </c>
      <c r="B2987" t="s">
        <v>3637</v>
      </c>
      <c r="C2987" t="s">
        <v>248</v>
      </c>
      <c r="D2987" t="s">
        <v>248</v>
      </c>
    </row>
    <row r="2988" spans="1:4">
      <c r="A2988">
        <v>30385</v>
      </c>
      <c r="B2988" t="s">
        <v>3638</v>
      </c>
      <c r="C2988" t="s">
        <v>422</v>
      </c>
      <c r="D2988" t="s">
        <v>262</v>
      </c>
    </row>
    <row r="2989" spans="1:4">
      <c r="A2989">
        <v>51186</v>
      </c>
      <c r="B2989" t="s">
        <v>3639</v>
      </c>
      <c r="C2989" t="s">
        <v>306</v>
      </c>
      <c r="D2989" t="s">
        <v>306</v>
      </c>
    </row>
    <row r="2990" spans="1:4">
      <c r="A2990">
        <v>24046</v>
      </c>
      <c r="B2990" t="s">
        <v>3640</v>
      </c>
      <c r="C2990" t="s">
        <v>766</v>
      </c>
      <c r="D2990" t="s">
        <v>326</v>
      </c>
    </row>
    <row r="2991" spans="1:4">
      <c r="A2991">
        <v>51187</v>
      </c>
      <c r="B2991" t="s">
        <v>3641</v>
      </c>
      <c r="C2991" t="s">
        <v>301</v>
      </c>
      <c r="D2991" t="s">
        <v>302</v>
      </c>
    </row>
    <row r="2992" spans="1:4">
      <c r="A2992">
        <v>51188</v>
      </c>
      <c r="B2992" t="s">
        <v>3642</v>
      </c>
      <c r="C2992" t="s">
        <v>248</v>
      </c>
      <c r="D2992" t="s">
        <v>248</v>
      </c>
    </row>
    <row r="2993" spans="1:4">
      <c r="A2993">
        <v>51189</v>
      </c>
      <c r="B2993" t="s">
        <v>3643</v>
      </c>
      <c r="C2993" t="s">
        <v>301</v>
      </c>
      <c r="D2993" t="s">
        <v>338</v>
      </c>
    </row>
    <row r="2994" spans="1:4">
      <c r="A2994">
        <v>22980</v>
      </c>
      <c r="B2994" t="s">
        <v>3644</v>
      </c>
      <c r="C2994" t="s">
        <v>438</v>
      </c>
      <c r="D2994" t="s">
        <v>326</v>
      </c>
    </row>
    <row r="2995" spans="1:4">
      <c r="A2995">
        <v>33517</v>
      </c>
      <c r="B2995" t="s">
        <v>3645</v>
      </c>
      <c r="C2995" t="s">
        <v>1528</v>
      </c>
      <c r="D2995" t="s">
        <v>378</v>
      </c>
    </row>
    <row r="2996" spans="1:4">
      <c r="A2996">
        <v>11485</v>
      </c>
      <c r="B2996" t="s">
        <v>3646</v>
      </c>
      <c r="C2996" t="s">
        <v>533</v>
      </c>
      <c r="D2996" t="s">
        <v>349</v>
      </c>
    </row>
    <row r="2997" spans="1:4">
      <c r="A2997">
        <v>10241</v>
      </c>
      <c r="B2997" t="s">
        <v>3647</v>
      </c>
      <c r="C2997" t="s">
        <v>1243</v>
      </c>
      <c r="D2997" t="s">
        <v>293</v>
      </c>
    </row>
    <row r="2998" spans="1:4">
      <c r="A2998">
        <v>52791</v>
      </c>
      <c r="B2998" t="s">
        <v>3648</v>
      </c>
      <c r="C2998" t="s">
        <v>374</v>
      </c>
      <c r="D2998" t="s">
        <v>306</v>
      </c>
    </row>
    <row r="2999" spans="1:4">
      <c r="A2999">
        <v>51190</v>
      </c>
      <c r="B2999" t="s">
        <v>3649</v>
      </c>
      <c r="C2999" t="s">
        <v>337</v>
      </c>
      <c r="D2999" t="s">
        <v>338</v>
      </c>
    </row>
    <row r="3000" spans="1:4">
      <c r="A3000">
        <v>22049</v>
      </c>
      <c r="B3000" t="s">
        <v>3650</v>
      </c>
      <c r="C3000" t="s">
        <v>450</v>
      </c>
      <c r="D3000" t="s">
        <v>267</v>
      </c>
    </row>
    <row r="3001" spans="1:4">
      <c r="A3001">
        <v>54757</v>
      </c>
      <c r="B3001" t="s">
        <v>3651</v>
      </c>
      <c r="C3001" t="s">
        <v>456</v>
      </c>
      <c r="D3001" t="s">
        <v>306</v>
      </c>
    </row>
    <row r="3002" spans="1:4">
      <c r="A3002">
        <v>53051</v>
      </c>
      <c r="B3002" t="s">
        <v>3652</v>
      </c>
      <c r="C3002" t="s">
        <v>306</v>
      </c>
      <c r="D3002" t="s">
        <v>306</v>
      </c>
    </row>
    <row r="3003" spans="1:4">
      <c r="A3003">
        <v>30386</v>
      </c>
      <c r="B3003" t="s">
        <v>3653</v>
      </c>
      <c r="C3003" t="s">
        <v>282</v>
      </c>
      <c r="D3003" t="s">
        <v>283</v>
      </c>
    </row>
    <row r="3004" spans="1:4">
      <c r="A3004">
        <v>24074</v>
      </c>
      <c r="B3004" t="s">
        <v>3654</v>
      </c>
      <c r="C3004" t="s">
        <v>276</v>
      </c>
      <c r="D3004" t="s">
        <v>277</v>
      </c>
    </row>
    <row r="3005" spans="1:4">
      <c r="A3005">
        <v>40938</v>
      </c>
      <c r="B3005" t="s">
        <v>3655</v>
      </c>
      <c r="C3005" t="s">
        <v>1189</v>
      </c>
      <c r="D3005" t="s">
        <v>393</v>
      </c>
    </row>
    <row r="3006" spans="1:4">
      <c r="A3006">
        <v>52728</v>
      </c>
      <c r="B3006" t="s">
        <v>3656</v>
      </c>
      <c r="C3006" t="s">
        <v>248</v>
      </c>
      <c r="D3006" t="s">
        <v>248</v>
      </c>
    </row>
    <row r="3007" spans="1:4">
      <c r="A3007">
        <v>53436</v>
      </c>
      <c r="B3007" t="s">
        <v>3657</v>
      </c>
      <c r="C3007" t="s">
        <v>354</v>
      </c>
      <c r="D3007" t="s">
        <v>306</v>
      </c>
    </row>
    <row r="3008" spans="1:4">
      <c r="A3008">
        <v>60693</v>
      </c>
      <c r="B3008" t="s">
        <v>3658</v>
      </c>
      <c r="C3008" t="s">
        <v>465</v>
      </c>
      <c r="D3008" t="s">
        <v>432</v>
      </c>
    </row>
    <row r="3009" spans="1:4">
      <c r="A3009">
        <v>47050</v>
      </c>
      <c r="B3009" t="s">
        <v>3659</v>
      </c>
      <c r="C3009" t="s">
        <v>454</v>
      </c>
      <c r="D3009" t="s">
        <v>272</v>
      </c>
    </row>
    <row r="3010" spans="1:4">
      <c r="A3010">
        <v>53053</v>
      </c>
      <c r="B3010" t="s">
        <v>3660</v>
      </c>
      <c r="C3010" t="s">
        <v>306</v>
      </c>
      <c r="D3010" t="s">
        <v>306</v>
      </c>
    </row>
    <row r="3011" spans="1:4">
      <c r="A3011">
        <v>53513</v>
      </c>
      <c r="B3011" t="s">
        <v>3661</v>
      </c>
      <c r="C3011" t="s">
        <v>524</v>
      </c>
      <c r="D3011" t="s">
        <v>306</v>
      </c>
    </row>
    <row r="3012" spans="1:4">
      <c r="A3012">
        <v>60400</v>
      </c>
      <c r="B3012" t="s">
        <v>3662</v>
      </c>
      <c r="C3012" t="s">
        <v>465</v>
      </c>
      <c r="D3012" t="s">
        <v>288</v>
      </c>
    </row>
    <row r="3013" spans="1:4">
      <c r="A3013">
        <v>10242</v>
      </c>
      <c r="B3013" t="s">
        <v>3663</v>
      </c>
      <c r="C3013" t="s">
        <v>527</v>
      </c>
      <c r="D3013" t="s">
        <v>293</v>
      </c>
    </row>
    <row r="3014" spans="1:4">
      <c r="A3014">
        <v>35645</v>
      </c>
      <c r="B3014" t="s">
        <v>3664</v>
      </c>
      <c r="C3014" t="s">
        <v>1298</v>
      </c>
      <c r="D3014" t="s">
        <v>321</v>
      </c>
    </row>
    <row r="3015" spans="1:4">
      <c r="A3015">
        <v>40115</v>
      </c>
      <c r="B3015" t="s">
        <v>3665</v>
      </c>
      <c r="C3015" t="s">
        <v>501</v>
      </c>
      <c r="D3015" t="s">
        <v>382</v>
      </c>
    </row>
    <row r="3016" spans="1:4">
      <c r="A3016">
        <v>51192</v>
      </c>
      <c r="B3016" t="s">
        <v>3666</v>
      </c>
      <c r="C3016" t="s">
        <v>301</v>
      </c>
      <c r="D3016" t="s">
        <v>302</v>
      </c>
    </row>
    <row r="3017" spans="1:4">
      <c r="A3017">
        <v>33518</v>
      </c>
      <c r="B3017" t="s">
        <v>3667</v>
      </c>
      <c r="C3017" t="s">
        <v>518</v>
      </c>
      <c r="D3017" t="s">
        <v>256</v>
      </c>
    </row>
    <row r="3018" spans="1:4">
      <c r="A3018">
        <v>30387</v>
      </c>
      <c r="B3018" t="s">
        <v>3668</v>
      </c>
      <c r="C3018" t="s">
        <v>642</v>
      </c>
      <c r="D3018" t="s">
        <v>262</v>
      </c>
    </row>
    <row r="3019" spans="1:4">
      <c r="A3019">
        <v>51193</v>
      </c>
      <c r="B3019" t="s">
        <v>3669</v>
      </c>
      <c r="C3019" t="s">
        <v>306</v>
      </c>
      <c r="D3019" t="s">
        <v>306</v>
      </c>
    </row>
    <row r="3020" spans="1:4">
      <c r="A3020">
        <v>33519</v>
      </c>
      <c r="B3020" t="s">
        <v>3670</v>
      </c>
      <c r="C3020" t="s">
        <v>561</v>
      </c>
      <c r="D3020" t="s">
        <v>321</v>
      </c>
    </row>
    <row r="3021" spans="1:4">
      <c r="A3021">
        <v>30388</v>
      </c>
      <c r="B3021" t="s">
        <v>3671</v>
      </c>
      <c r="C3021" t="s">
        <v>1437</v>
      </c>
      <c r="D3021" t="s">
        <v>262</v>
      </c>
    </row>
    <row r="3022" spans="1:4">
      <c r="A3022">
        <v>70942</v>
      </c>
      <c r="B3022" t="s">
        <v>3672</v>
      </c>
      <c r="C3022" t="s">
        <v>396</v>
      </c>
      <c r="D3022" t="s">
        <v>288</v>
      </c>
    </row>
    <row r="3023" spans="1:4">
      <c r="A3023">
        <v>10243</v>
      </c>
      <c r="B3023" t="s">
        <v>3673</v>
      </c>
      <c r="C3023" t="s">
        <v>547</v>
      </c>
      <c r="D3023" t="s">
        <v>293</v>
      </c>
    </row>
    <row r="3024" spans="1:4">
      <c r="A3024">
        <v>10244</v>
      </c>
      <c r="B3024" t="s">
        <v>3674</v>
      </c>
      <c r="C3024" t="s">
        <v>2874</v>
      </c>
      <c r="D3024" t="s">
        <v>349</v>
      </c>
    </row>
    <row r="3025" spans="1:4">
      <c r="A3025">
        <v>60092</v>
      </c>
      <c r="B3025" t="s">
        <v>3675</v>
      </c>
      <c r="C3025" t="s">
        <v>564</v>
      </c>
      <c r="D3025" t="s">
        <v>432</v>
      </c>
    </row>
    <row r="3026" spans="1:4">
      <c r="A3026">
        <v>21019</v>
      </c>
      <c r="B3026" t="s">
        <v>3676</v>
      </c>
      <c r="C3026" t="s">
        <v>618</v>
      </c>
      <c r="D3026" t="s">
        <v>267</v>
      </c>
    </row>
    <row r="3027" spans="1:4">
      <c r="A3027">
        <v>22009</v>
      </c>
      <c r="B3027" t="s">
        <v>3677</v>
      </c>
      <c r="C3027" t="s">
        <v>276</v>
      </c>
      <c r="D3027" t="s">
        <v>277</v>
      </c>
    </row>
    <row r="3028" spans="1:4">
      <c r="A3028">
        <v>30389</v>
      </c>
      <c r="B3028" t="s">
        <v>3678</v>
      </c>
      <c r="C3028" t="s">
        <v>1099</v>
      </c>
      <c r="D3028" t="s">
        <v>283</v>
      </c>
    </row>
    <row r="3029" spans="1:4">
      <c r="A3029">
        <v>11006</v>
      </c>
      <c r="B3029" t="s">
        <v>3679</v>
      </c>
      <c r="C3029" t="s">
        <v>477</v>
      </c>
      <c r="D3029" t="s">
        <v>393</v>
      </c>
    </row>
    <row r="3030" spans="1:4">
      <c r="A3030">
        <v>40937</v>
      </c>
      <c r="B3030" t="s">
        <v>3680</v>
      </c>
      <c r="C3030" t="s">
        <v>477</v>
      </c>
      <c r="D3030" t="s">
        <v>393</v>
      </c>
    </row>
    <row r="3031" spans="1:4">
      <c r="A3031">
        <v>51194</v>
      </c>
      <c r="B3031" t="s">
        <v>3681</v>
      </c>
      <c r="C3031" t="s">
        <v>337</v>
      </c>
      <c r="D3031" t="s">
        <v>338</v>
      </c>
    </row>
    <row r="3032" spans="1:4">
      <c r="A3032">
        <v>70943</v>
      </c>
      <c r="B3032" t="s">
        <v>3682</v>
      </c>
      <c r="C3032" t="s">
        <v>396</v>
      </c>
      <c r="D3032" t="s">
        <v>288</v>
      </c>
    </row>
    <row r="3033" spans="1:4">
      <c r="A3033">
        <v>60093</v>
      </c>
      <c r="B3033" t="s">
        <v>3683</v>
      </c>
      <c r="C3033" t="s">
        <v>465</v>
      </c>
      <c r="D3033" t="s">
        <v>432</v>
      </c>
    </row>
    <row r="3034" spans="1:4">
      <c r="A3034">
        <v>33520</v>
      </c>
      <c r="B3034" t="s">
        <v>3684</v>
      </c>
      <c r="C3034" t="s">
        <v>436</v>
      </c>
      <c r="D3034" t="s">
        <v>378</v>
      </c>
    </row>
    <row r="3035" spans="1:4">
      <c r="A3035">
        <v>21020</v>
      </c>
      <c r="B3035" t="s">
        <v>3685</v>
      </c>
      <c r="C3035" t="s">
        <v>618</v>
      </c>
      <c r="D3035" t="s">
        <v>267</v>
      </c>
    </row>
    <row r="3036" spans="1:4">
      <c r="A3036">
        <v>10247</v>
      </c>
      <c r="B3036" t="s">
        <v>3686</v>
      </c>
      <c r="C3036" t="s">
        <v>556</v>
      </c>
      <c r="D3036" t="s">
        <v>293</v>
      </c>
    </row>
    <row r="3037" spans="1:4">
      <c r="A3037">
        <v>60094</v>
      </c>
      <c r="B3037" t="s">
        <v>3687</v>
      </c>
      <c r="C3037" t="s">
        <v>564</v>
      </c>
      <c r="D3037" t="s">
        <v>432</v>
      </c>
    </row>
    <row r="3038" spans="1:4">
      <c r="A3038">
        <v>52807</v>
      </c>
      <c r="B3038" t="s">
        <v>3688</v>
      </c>
      <c r="C3038" t="s">
        <v>374</v>
      </c>
      <c r="D3038" t="s">
        <v>306</v>
      </c>
    </row>
    <row r="3039" spans="1:4">
      <c r="A3039">
        <v>60095</v>
      </c>
      <c r="B3039" t="s">
        <v>3689</v>
      </c>
      <c r="C3039" t="s">
        <v>465</v>
      </c>
      <c r="D3039" t="s">
        <v>432</v>
      </c>
    </row>
    <row r="3040" spans="1:4">
      <c r="A3040">
        <v>53596</v>
      </c>
      <c r="B3040" t="s">
        <v>3690</v>
      </c>
      <c r="C3040" t="s">
        <v>456</v>
      </c>
      <c r="D3040" t="s">
        <v>306</v>
      </c>
    </row>
    <row r="3041" spans="1:4">
      <c r="A3041">
        <v>33521</v>
      </c>
      <c r="B3041" t="s">
        <v>3691</v>
      </c>
      <c r="C3041" t="s">
        <v>650</v>
      </c>
      <c r="D3041" t="s">
        <v>321</v>
      </c>
    </row>
    <row r="3042" spans="1:4">
      <c r="A3042">
        <v>10248</v>
      </c>
      <c r="B3042" t="s">
        <v>3692</v>
      </c>
      <c r="C3042" t="s">
        <v>3693</v>
      </c>
      <c r="D3042" t="s">
        <v>293</v>
      </c>
    </row>
    <row r="3043" spans="1:4">
      <c r="A3043">
        <v>47051</v>
      </c>
      <c r="B3043" t="s">
        <v>3694</v>
      </c>
      <c r="C3043" t="s">
        <v>454</v>
      </c>
      <c r="D3043" t="s">
        <v>272</v>
      </c>
    </row>
    <row r="3044" spans="1:4">
      <c r="A3044">
        <v>33522</v>
      </c>
      <c r="B3044" t="s">
        <v>3695</v>
      </c>
      <c r="C3044" t="s">
        <v>876</v>
      </c>
      <c r="D3044" t="s">
        <v>321</v>
      </c>
    </row>
    <row r="3045" spans="1:4">
      <c r="A3045">
        <v>40936</v>
      </c>
      <c r="B3045" t="s">
        <v>3696</v>
      </c>
      <c r="C3045" t="s">
        <v>297</v>
      </c>
      <c r="D3045" t="s">
        <v>272</v>
      </c>
    </row>
    <row r="3046" spans="1:4">
      <c r="A3046">
        <v>30390</v>
      </c>
      <c r="B3046" t="s">
        <v>3697</v>
      </c>
      <c r="C3046" t="s">
        <v>1317</v>
      </c>
      <c r="D3046" t="s">
        <v>321</v>
      </c>
    </row>
    <row r="3047" spans="1:4">
      <c r="A3047">
        <v>70158</v>
      </c>
      <c r="B3047" t="s">
        <v>3698</v>
      </c>
      <c r="C3047" t="s">
        <v>588</v>
      </c>
      <c r="D3047" t="s">
        <v>288</v>
      </c>
    </row>
    <row r="3048" spans="1:4">
      <c r="A3048">
        <v>40935</v>
      </c>
      <c r="B3048" t="s">
        <v>3699</v>
      </c>
      <c r="C3048" t="s">
        <v>632</v>
      </c>
      <c r="D3048" t="s">
        <v>326</v>
      </c>
    </row>
    <row r="3049" spans="1:4">
      <c r="A3049">
        <v>10249</v>
      </c>
      <c r="B3049" t="s">
        <v>3700</v>
      </c>
      <c r="C3049" t="s">
        <v>781</v>
      </c>
      <c r="D3049" t="s">
        <v>349</v>
      </c>
    </row>
    <row r="3050" spans="1:4">
      <c r="A3050">
        <v>33523</v>
      </c>
      <c r="B3050" t="s">
        <v>3701</v>
      </c>
      <c r="C3050" t="s">
        <v>436</v>
      </c>
      <c r="D3050" t="s">
        <v>378</v>
      </c>
    </row>
    <row r="3051" spans="1:4">
      <c r="A3051">
        <v>30391</v>
      </c>
      <c r="B3051" t="s">
        <v>3702</v>
      </c>
      <c r="C3051" t="s">
        <v>417</v>
      </c>
      <c r="D3051" t="s">
        <v>382</v>
      </c>
    </row>
    <row r="3052" spans="1:4">
      <c r="A3052">
        <v>40934</v>
      </c>
      <c r="B3052" t="s">
        <v>3703</v>
      </c>
      <c r="C3052" t="s">
        <v>297</v>
      </c>
      <c r="D3052" t="s">
        <v>272</v>
      </c>
    </row>
    <row r="3053" spans="1:4">
      <c r="A3053">
        <v>30392</v>
      </c>
      <c r="B3053" t="s">
        <v>3704</v>
      </c>
      <c r="C3053" t="s">
        <v>417</v>
      </c>
      <c r="D3053" t="s">
        <v>382</v>
      </c>
    </row>
    <row r="3054" spans="1:4">
      <c r="A3054">
        <v>30393</v>
      </c>
      <c r="B3054" t="s">
        <v>3705</v>
      </c>
      <c r="C3054" t="s">
        <v>1395</v>
      </c>
      <c r="D3054" t="s">
        <v>262</v>
      </c>
    </row>
    <row r="3055" spans="1:4">
      <c r="A3055">
        <v>30394</v>
      </c>
      <c r="B3055" t="s">
        <v>3706</v>
      </c>
      <c r="C3055" t="s">
        <v>1437</v>
      </c>
      <c r="D3055" t="s">
        <v>262</v>
      </c>
    </row>
    <row r="3056" spans="1:4">
      <c r="A3056">
        <v>51196</v>
      </c>
      <c r="B3056" t="s">
        <v>3707</v>
      </c>
      <c r="C3056" t="s">
        <v>248</v>
      </c>
      <c r="D3056" t="s">
        <v>248</v>
      </c>
    </row>
    <row r="3057" spans="1:4">
      <c r="A3057">
        <v>10250</v>
      </c>
      <c r="B3057" t="s">
        <v>3708</v>
      </c>
      <c r="C3057" t="s">
        <v>933</v>
      </c>
      <c r="D3057" t="s">
        <v>293</v>
      </c>
    </row>
    <row r="3058" spans="1:4">
      <c r="A3058">
        <v>30395</v>
      </c>
      <c r="B3058" t="s">
        <v>3709</v>
      </c>
      <c r="C3058" t="s">
        <v>282</v>
      </c>
      <c r="D3058" t="s">
        <v>283</v>
      </c>
    </row>
    <row r="3059" spans="1:4">
      <c r="A3059">
        <v>33524</v>
      </c>
      <c r="B3059" t="s">
        <v>3710</v>
      </c>
      <c r="C3059" t="s">
        <v>320</v>
      </c>
      <c r="D3059" t="s">
        <v>321</v>
      </c>
    </row>
    <row r="3060" spans="1:4">
      <c r="A3060">
        <v>33525</v>
      </c>
      <c r="B3060" t="s">
        <v>3711</v>
      </c>
      <c r="C3060" t="s">
        <v>3712</v>
      </c>
      <c r="D3060" t="s">
        <v>256</v>
      </c>
    </row>
    <row r="3061" spans="1:4">
      <c r="A3061">
        <v>33526</v>
      </c>
      <c r="B3061" t="s">
        <v>3713</v>
      </c>
      <c r="C3061" t="s">
        <v>515</v>
      </c>
      <c r="D3061" t="s">
        <v>321</v>
      </c>
    </row>
    <row r="3062" spans="1:4">
      <c r="A3062">
        <v>33527</v>
      </c>
      <c r="B3062" t="s">
        <v>3714</v>
      </c>
      <c r="C3062" t="s">
        <v>1140</v>
      </c>
      <c r="D3062" t="s">
        <v>256</v>
      </c>
    </row>
    <row r="3063" spans="1:4">
      <c r="A3063">
        <v>40933</v>
      </c>
      <c r="B3063" t="s">
        <v>3715</v>
      </c>
      <c r="C3063" t="s">
        <v>434</v>
      </c>
      <c r="D3063" t="s">
        <v>272</v>
      </c>
    </row>
    <row r="3064" spans="1:4">
      <c r="A3064">
        <v>53383</v>
      </c>
      <c r="B3064" t="s">
        <v>3716</v>
      </c>
      <c r="C3064" t="s">
        <v>1551</v>
      </c>
      <c r="D3064" t="s">
        <v>306</v>
      </c>
    </row>
    <row r="3065" spans="1:4">
      <c r="A3065">
        <v>52792</v>
      </c>
      <c r="B3065" t="s">
        <v>3717</v>
      </c>
      <c r="C3065" t="s">
        <v>374</v>
      </c>
      <c r="D3065" t="s">
        <v>306</v>
      </c>
    </row>
    <row r="3066" spans="1:4">
      <c r="A3066">
        <v>70159</v>
      </c>
      <c r="B3066" t="s">
        <v>3718</v>
      </c>
      <c r="C3066" t="s">
        <v>472</v>
      </c>
      <c r="D3066" t="s">
        <v>288</v>
      </c>
    </row>
    <row r="3067" spans="1:4">
      <c r="A3067">
        <v>33528</v>
      </c>
      <c r="B3067" t="s">
        <v>3719</v>
      </c>
      <c r="C3067" t="s">
        <v>518</v>
      </c>
      <c r="D3067" t="s">
        <v>256</v>
      </c>
    </row>
    <row r="3068" spans="1:4">
      <c r="A3068">
        <v>10251</v>
      </c>
      <c r="B3068" t="s">
        <v>3720</v>
      </c>
      <c r="C3068" t="s">
        <v>1411</v>
      </c>
      <c r="D3068" t="s">
        <v>293</v>
      </c>
    </row>
    <row r="3069" spans="1:4">
      <c r="A3069">
        <v>51197</v>
      </c>
      <c r="B3069" t="s">
        <v>3721</v>
      </c>
      <c r="C3069" t="s">
        <v>301</v>
      </c>
      <c r="D3069" t="s">
        <v>302</v>
      </c>
    </row>
    <row r="3070" spans="1:4">
      <c r="A3070">
        <v>70944</v>
      </c>
      <c r="B3070" t="s">
        <v>3722</v>
      </c>
      <c r="C3070" t="s">
        <v>396</v>
      </c>
      <c r="D3070" t="s">
        <v>288</v>
      </c>
    </row>
    <row r="3071" spans="1:4">
      <c r="A3071">
        <v>53423</v>
      </c>
      <c r="B3071" t="s">
        <v>3723</v>
      </c>
      <c r="C3071" t="s">
        <v>524</v>
      </c>
      <c r="D3071" t="s">
        <v>306</v>
      </c>
    </row>
    <row r="3072" spans="1:4">
      <c r="A3072">
        <v>22297</v>
      </c>
      <c r="B3072" t="s">
        <v>3724</v>
      </c>
      <c r="C3072" t="s">
        <v>652</v>
      </c>
      <c r="D3072" t="s">
        <v>349</v>
      </c>
    </row>
    <row r="3073" spans="1:4">
      <c r="A3073">
        <v>71361</v>
      </c>
      <c r="B3073" t="s">
        <v>3725</v>
      </c>
      <c r="C3073" t="s">
        <v>1519</v>
      </c>
      <c r="D3073" t="s">
        <v>288</v>
      </c>
    </row>
    <row r="3074" spans="1:4">
      <c r="A3074">
        <v>52986</v>
      </c>
      <c r="B3074" t="s">
        <v>3726</v>
      </c>
      <c r="C3074" t="s">
        <v>764</v>
      </c>
      <c r="D3074" t="s">
        <v>306</v>
      </c>
    </row>
    <row r="3075" spans="1:4">
      <c r="A3075">
        <v>70160</v>
      </c>
      <c r="B3075" t="s">
        <v>3727</v>
      </c>
      <c r="C3075" t="s">
        <v>588</v>
      </c>
      <c r="D3075" t="s">
        <v>288</v>
      </c>
    </row>
    <row r="3076" spans="1:4">
      <c r="A3076">
        <v>51198</v>
      </c>
      <c r="B3076" t="s">
        <v>3728</v>
      </c>
      <c r="C3076" t="s">
        <v>337</v>
      </c>
      <c r="D3076" t="s">
        <v>338</v>
      </c>
    </row>
    <row r="3077" spans="1:4">
      <c r="A3077">
        <v>51199</v>
      </c>
      <c r="B3077" t="s">
        <v>3729</v>
      </c>
      <c r="C3077" t="s">
        <v>354</v>
      </c>
      <c r="D3077" t="s">
        <v>302</v>
      </c>
    </row>
    <row r="3078" spans="1:4">
      <c r="A3078">
        <v>53655</v>
      </c>
      <c r="B3078" t="s">
        <v>3730</v>
      </c>
      <c r="C3078" t="s">
        <v>456</v>
      </c>
      <c r="D3078" t="s">
        <v>306</v>
      </c>
    </row>
    <row r="3079" spans="1:4">
      <c r="A3079">
        <v>53305</v>
      </c>
      <c r="B3079" t="s">
        <v>3731</v>
      </c>
      <c r="C3079" t="s">
        <v>2263</v>
      </c>
      <c r="D3079" t="s">
        <v>306</v>
      </c>
    </row>
    <row r="3080" spans="1:4">
      <c r="A3080">
        <v>22973</v>
      </c>
      <c r="B3080" t="s">
        <v>3732</v>
      </c>
      <c r="C3080" t="s">
        <v>438</v>
      </c>
      <c r="D3080" t="s">
        <v>326</v>
      </c>
    </row>
    <row r="3081" spans="1:4">
      <c r="A3081">
        <v>10252</v>
      </c>
      <c r="B3081" t="s">
        <v>3733</v>
      </c>
      <c r="C3081" t="s">
        <v>527</v>
      </c>
      <c r="D3081" t="s">
        <v>293</v>
      </c>
    </row>
    <row r="3082" spans="1:4">
      <c r="A3082">
        <v>30396</v>
      </c>
      <c r="B3082" t="s">
        <v>3734</v>
      </c>
      <c r="C3082" t="s">
        <v>422</v>
      </c>
      <c r="D3082" t="s">
        <v>262</v>
      </c>
    </row>
    <row r="3083" spans="1:4">
      <c r="A3083">
        <v>40932</v>
      </c>
      <c r="B3083" t="s">
        <v>3735</v>
      </c>
      <c r="C3083" t="s">
        <v>271</v>
      </c>
      <c r="D3083" t="s">
        <v>272</v>
      </c>
    </row>
    <row r="3084" spans="1:4">
      <c r="A3084">
        <v>30397</v>
      </c>
      <c r="B3084" t="s">
        <v>3736</v>
      </c>
      <c r="C3084" t="s">
        <v>422</v>
      </c>
      <c r="D3084" t="s">
        <v>262</v>
      </c>
    </row>
    <row r="3085" spans="1:4">
      <c r="A3085">
        <v>30398</v>
      </c>
      <c r="B3085" t="s">
        <v>3737</v>
      </c>
      <c r="C3085" t="s">
        <v>422</v>
      </c>
      <c r="D3085" t="s">
        <v>262</v>
      </c>
    </row>
    <row r="3086" spans="1:4">
      <c r="A3086">
        <v>10253</v>
      </c>
      <c r="B3086" t="s">
        <v>3738</v>
      </c>
      <c r="C3086" t="s">
        <v>533</v>
      </c>
      <c r="D3086" t="s">
        <v>349</v>
      </c>
    </row>
    <row r="3087" spans="1:4">
      <c r="A3087">
        <v>40004</v>
      </c>
      <c r="B3087" t="s">
        <v>3739</v>
      </c>
      <c r="C3087" t="s">
        <v>501</v>
      </c>
      <c r="D3087" t="s">
        <v>382</v>
      </c>
    </row>
    <row r="3088" spans="1:4">
      <c r="A3088">
        <v>35568</v>
      </c>
      <c r="B3088" t="s">
        <v>3740</v>
      </c>
      <c r="C3088" t="s">
        <v>640</v>
      </c>
      <c r="D3088" t="s">
        <v>262</v>
      </c>
    </row>
    <row r="3089" spans="1:4">
      <c r="A3089">
        <v>10254</v>
      </c>
      <c r="B3089" t="s">
        <v>3741</v>
      </c>
      <c r="C3089" t="s">
        <v>591</v>
      </c>
      <c r="D3089" t="s">
        <v>349</v>
      </c>
    </row>
    <row r="3090" spans="1:4">
      <c r="A3090">
        <v>47300</v>
      </c>
      <c r="B3090" t="s">
        <v>3742</v>
      </c>
      <c r="C3090" t="s">
        <v>454</v>
      </c>
      <c r="D3090" t="s">
        <v>272</v>
      </c>
    </row>
    <row r="3091" spans="1:4">
      <c r="A3091">
        <v>10255</v>
      </c>
      <c r="B3091" t="s">
        <v>3743</v>
      </c>
      <c r="C3091" t="s">
        <v>685</v>
      </c>
      <c r="D3091" t="s">
        <v>293</v>
      </c>
    </row>
    <row r="3092" spans="1:4">
      <c r="A3092">
        <v>10256</v>
      </c>
      <c r="B3092" t="s">
        <v>3744</v>
      </c>
      <c r="C3092" t="s">
        <v>1837</v>
      </c>
      <c r="D3092" t="s">
        <v>293</v>
      </c>
    </row>
    <row r="3093" spans="1:4">
      <c r="A3093">
        <v>70161</v>
      </c>
      <c r="B3093" t="s">
        <v>3745</v>
      </c>
      <c r="C3093" t="s">
        <v>760</v>
      </c>
      <c r="D3093" t="s">
        <v>288</v>
      </c>
    </row>
    <row r="3094" spans="1:4">
      <c r="A3094">
        <v>10257</v>
      </c>
      <c r="B3094" t="s">
        <v>3746</v>
      </c>
      <c r="C3094" t="s">
        <v>359</v>
      </c>
      <c r="D3094" t="s">
        <v>293</v>
      </c>
    </row>
    <row r="3095" spans="1:4">
      <c r="A3095">
        <v>10258</v>
      </c>
      <c r="B3095" t="s">
        <v>3747</v>
      </c>
      <c r="C3095" t="s">
        <v>533</v>
      </c>
      <c r="D3095" t="s">
        <v>349</v>
      </c>
    </row>
    <row r="3096" spans="1:4">
      <c r="A3096">
        <v>11446</v>
      </c>
      <c r="B3096" t="s">
        <v>3748</v>
      </c>
      <c r="C3096" t="s">
        <v>1390</v>
      </c>
      <c r="D3096" t="s">
        <v>293</v>
      </c>
    </row>
    <row r="3097" spans="1:4">
      <c r="A3097">
        <v>33529</v>
      </c>
      <c r="B3097" t="s">
        <v>3749</v>
      </c>
      <c r="C3097" t="s">
        <v>630</v>
      </c>
      <c r="D3097" t="s">
        <v>283</v>
      </c>
    </row>
    <row r="3098" spans="1:4">
      <c r="A3098">
        <v>53113</v>
      </c>
      <c r="B3098" t="s">
        <v>3750</v>
      </c>
      <c r="C3098" t="s">
        <v>306</v>
      </c>
      <c r="D3098" t="s">
        <v>306</v>
      </c>
    </row>
    <row r="3099" spans="1:4">
      <c r="A3099">
        <v>51200</v>
      </c>
      <c r="B3099" t="s">
        <v>3751</v>
      </c>
      <c r="C3099" t="s">
        <v>306</v>
      </c>
      <c r="D3099" t="s">
        <v>306</v>
      </c>
    </row>
    <row r="3100" spans="1:4">
      <c r="A3100">
        <v>22298</v>
      </c>
      <c r="B3100" t="s">
        <v>3752</v>
      </c>
      <c r="C3100" t="s">
        <v>652</v>
      </c>
      <c r="D3100" t="s">
        <v>349</v>
      </c>
    </row>
    <row r="3101" spans="1:4">
      <c r="A3101">
        <v>51201</v>
      </c>
      <c r="B3101" t="s">
        <v>3753</v>
      </c>
      <c r="C3101" t="s">
        <v>524</v>
      </c>
      <c r="D3101" t="s">
        <v>288</v>
      </c>
    </row>
    <row r="3102" spans="1:4">
      <c r="A3102">
        <v>40931</v>
      </c>
      <c r="B3102" t="s">
        <v>3754</v>
      </c>
      <c r="C3102" t="s">
        <v>883</v>
      </c>
      <c r="D3102" t="s">
        <v>393</v>
      </c>
    </row>
    <row r="3103" spans="1:4">
      <c r="A3103">
        <v>51202</v>
      </c>
      <c r="B3103" t="s">
        <v>3755</v>
      </c>
      <c r="C3103" t="s">
        <v>248</v>
      </c>
      <c r="D3103" t="s">
        <v>248</v>
      </c>
    </row>
    <row r="3104" spans="1:4">
      <c r="A3104">
        <v>30399</v>
      </c>
      <c r="B3104" t="s">
        <v>3756</v>
      </c>
      <c r="C3104" t="s">
        <v>498</v>
      </c>
      <c r="D3104" t="s">
        <v>262</v>
      </c>
    </row>
    <row r="3105" spans="1:4">
      <c r="A3105">
        <v>51203</v>
      </c>
      <c r="B3105" t="s">
        <v>3757</v>
      </c>
      <c r="C3105" t="s">
        <v>248</v>
      </c>
      <c r="D3105" t="s">
        <v>248</v>
      </c>
    </row>
    <row r="3106" spans="1:4">
      <c r="A3106">
        <v>11405</v>
      </c>
      <c r="B3106" t="s">
        <v>3758</v>
      </c>
      <c r="C3106" t="s">
        <v>547</v>
      </c>
      <c r="D3106" t="s">
        <v>293</v>
      </c>
    </row>
    <row r="3107" spans="1:4">
      <c r="A3107">
        <v>53313</v>
      </c>
      <c r="B3107" t="s">
        <v>3759</v>
      </c>
      <c r="C3107" t="s">
        <v>354</v>
      </c>
      <c r="D3107" t="s">
        <v>306</v>
      </c>
    </row>
    <row r="3108" spans="1:4">
      <c r="A3108">
        <v>51204</v>
      </c>
      <c r="B3108" t="s">
        <v>3760</v>
      </c>
      <c r="C3108" t="s">
        <v>301</v>
      </c>
      <c r="D3108" t="s">
        <v>338</v>
      </c>
    </row>
    <row r="3109" spans="1:4">
      <c r="A3109">
        <v>20177</v>
      </c>
      <c r="B3109" t="s">
        <v>3761</v>
      </c>
      <c r="C3109" t="s">
        <v>506</v>
      </c>
      <c r="D3109" t="s">
        <v>277</v>
      </c>
    </row>
    <row r="3110" spans="1:4">
      <c r="A3110">
        <v>53150</v>
      </c>
      <c r="B3110" t="s">
        <v>3762</v>
      </c>
      <c r="C3110" t="s">
        <v>354</v>
      </c>
      <c r="D3110" t="s">
        <v>306</v>
      </c>
    </row>
    <row r="3111" spans="1:4">
      <c r="A3111">
        <v>10259</v>
      </c>
      <c r="B3111" t="s">
        <v>3763</v>
      </c>
      <c r="C3111" t="s">
        <v>925</v>
      </c>
      <c r="D3111" t="s">
        <v>349</v>
      </c>
    </row>
    <row r="3112" spans="1:4">
      <c r="A3112">
        <v>70162</v>
      </c>
      <c r="B3112" t="s">
        <v>3764</v>
      </c>
      <c r="C3112" t="s">
        <v>472</v>
      </c>
      <c r="D3112" t="s">
        <v>288</v>
      </c>
    </row>
    <row r="3113" spans="1:4">
      <c r="B3113" t="s">
        <v>3765</v>
      </c>
      <c r="C3113" t="s">
        <v>348</v>
      </c>
      <c r="D3113" t="s">
        <v>349</v>
      </c>
    </row>
    <row r="3114" spans="1:4">
      <c r="B3114" t="s">
        <v>3766</v>
      </c>
      <c r="C3114" t="s">
        <v>1466</v>
      </c>
      <c r="D3114" t="s">
        <v>349</v>
      </c>
    </row>
    <row r="3115" spans="1:4">
      <c r="B3115" t="s">
        <v>3767</v>
      </c>
      <c r="C3115" t="s">
        <v>314</v>
      </c>
      <c r="D3115" t="s">
        <v>277</v>
      </c>
    </row>
    <row r="3116" spans="1:4">
      <c r="B3116" t="s">
        <v>3768</v>
      </c>
      <c r="C3116" t="s">
        <v>1026</v>
      </c>
      <c r="D3116" t="s">
        <v>326</v>
      </c>
    </row>
    <row r="3117" spans="1:4">
      <c r="B3117" t="s">
        <v>3769</v>
      </c>
      <c r="C3117" t="s">
        <v>459</v>
      </c>
      <c r="D3117" t="s">
        <v>349</v>
      </c>
    </row>
    <row r="3118" spans="1:4">
      <c r="B3118" t="s">
        <v>3770</v>
      </c>
      <c r="C3118" t="s">
        <v>668</v>
      </c>
      <c r="D3118" t="s">
        <v>277</v>
      </c>
    </row>
    <row r="3119" spans="1:4">
      <c r="B3119" t="s">
        <v>3771</v>
      </c>
      <c r="C3119" t="s">
        <v>425</v>
      </c>
      <c r="D3119" t="s">
        <v>277</v>
      </c>
    </row>
    <row r="3120" spans="1:4">
      <c r="B3120" t="s">
        <v>3772</v>
      </c>
      <c r="C3120" t="s">
        <v>1272</v>
      </c>
      <c r="D3120" t="s">
        <v>326</v>
      </c>
    </row>
    <row r="3121" spans="1:4">
      <c r="B3121" t="s">
        <v>3773</v>
      </c>
      <c r="C3121" t="s">
        <v>3774</v>
      </c>
      <c r="D3121" t="s">
        <v>349</v>
      </c>
    </row>
    <row r="3122" spans="1:4">
      <c r="B3122" t="s">
        <v>3775</v>
      </c>
      <c r="C3122" t="s">
        <v>2328</v>
      </c>
      <c r="D3122" t="s">
        <v>349</v>
      </c>
    </row>
    <row r="3123" spans="1:4">
      <c r="B3123" t="s">
        <v>3772</v>
      </c>
      <c r="C3123" t="s">
        <v>1272</v>
      </c>
      <c r="D3123" t="s">
        <v>349</v>
      </c>
    </row>
    <row r="3124" spans="1:4">
      <c r="B3124" t="s">
        <v>3776</v>
      </c>
      <c r="C3124" t="s">
        <v>652</v>
      </c>
      <c r="D3124" t="s">
        <v>349</v>
      </c>
    </row>
    <row r="3125" spans="1:4">
      <c r="B3125" t="s">
        <v>3777</v>
      </c>
      <c r="C3125" t="s">
        <v>2995</v>
      </c>
      <c r="D3125" t="s">
        <v>326</v>
      </c>
    </row>
    <row r="3126" spans="1:4">
      <c r="B3126" t="s">
        <v>3778</v>
      </c>
      <c r="C3126" t="s">
        <v>461</v>
      </c>
      <c r="D3126" t="s">
        <v>349</v>
      </c>
    </row>
    <row r="3127" spans="1:4">
      <c r="B3127" t="s">
        <v>3779</v>
      </c>
      <c r="C3127" t="s">
        <v>1293</v>
      </c>
      <c r="D3127" t="s">
        <v>277</v>
      </c>
    </row>
    <row r="3128" spans="1:4">
      <c r="A3128">
        <v>11584</v>
      </c>
      <c r="B3128" t="s">
        <v>3780</v>
      </c>
      <c r="C3128" t="s">
        <v>925</v>
      </c>
      <c r="D3128" t="s">
        <v>349</v>
      </c>
    </row>
    <row r="3129" spans="1:4">
      <c r="A3129">
        <v>60317</v>
      </c>
      <c r="B3129" t="s">
        <v>3781</v>
      </c>
      <c r="C3129" t="s">
        <v>465</v>
      </c>
      <c r="D3129" t="s">
        <v>432</v>
      </c>
    </row>
    <row r="3130" spans="1:4">
      <c r="A3130">
        <v>30401</v>
      </c>
      <c r="B3130" t="s">
        <v>3782</v>
      </c>
      <c r="C3130" t="s">
        <v>261</v>
      </c>
      <c r="D3130" t="s">
        <v>262</v>
      </c>
    </row>
    <row r="3131" spans="1:4">
      <c r="A3131">
        <v>60096</v>
      </c>
      <c r="B3131" t="s">
        <v>3783</v>
      </c>
      <c r="C3131" t="s">
        <v>3784</v>
      </c>
      <c r="D3131" t="s">
        <v>432</v>
      </c>
    </row>
    <row r="3132" spans="1:4">
      <c r="A3132">
        <v>71179</v>
      </c>
      <c r="B3132" t="s">
        <v>3785</v>
      </c>
      <c r="C3132" t="s">
        <v>396</v>
      </c>
      <c r="D3132" t="s">
        <v>288</v>
      </c>
    </row>
    <row r="3133" spans="1:4">
      <c r="A3133">
        <v>60275</v>
      </c>
      <c r="B3133" t="s">
        <v>3786</v>
      </c>
      <c r="C3133" t="s">
        <v>465</v>
      </c>
      <c r="D3133" t="s">
        <v>432</v>
      </c>
    </row>
    <row r="3134" spans="1:4">
      <c r="A3134">
        <v>10261</v>
      </c>
      <c r="B3134" t="s">
        <v>3787</v>
      </c>
      <c r="C3134" t="s">
        <v>2603</v>
      </c>
      <c r="D3134" t="s">
        <v>293</v>
      </c>
    </row>
    <row r="3135" spans="1:4">
      <c r="A3135">
        <v>51205</v>
      </c>
      <c r="B3135" t="s">
        <v>3788</v>
      </c>
      <c r="C3135" t="s">
        <v>3789</v>
      </c>
      <c r="D3135" t="s">
        <v>302</v>
      </c>
    </row>
    <row r="3136" spans="1:4">
      <c r="A3136">
        <v>54763</v>
      </c>
      <c r="B3136" t="s">
        <v>3790</v>
      </c>
      <c r="C3136" t="s">
        <v>306</v>
      </c>
      <c r="D3136" t="s">
        <v>306</v>
      </c>
    </row>
    <row r="3137" spans="1:4">
      <c r="A3137">
        <v>52916</v>
      </c>
      <c r="B3137" t="s">
        <v>3791</v>
      </c>
      <c r="C3137" t="s">
        <v>354</v>
      </c>
      <c r="D3137" t="s">
        <v>302</v>
      </c>
    </row>
    <row r="3138" spans="1:4">
      <c r="A3138">
        <v>24021</v>
      </c>
      <c r="B3138" t="s">
        <v>3792</v>
      </c>
      <c r="C3138" t="s">
        <v>428</v>
      </c>
      <c r="D3138" t="s">
        <v>326</v>
      </c>
    </row>
    <row r="3139" spans="1:4">
      <c r="A3139">
        <v>30402</v>
      </c>
      <c r="B3139" t="s">
        <v>3793</v>
      </c>
      <c r="C3139" t="s">
        <v>282</v>
      </c>
      <c r="D3139" t="s">
        <v>283</v>
      </c>
    </row>
    <row r="3140" spans="1:4">
      <c r="A3140">
        <v>60097</v>
      </c>
      <c r="B3140" t="s">
        <v>3794</v>
      </c>
      <c r="C3140" t="s">
        <v>564</v>
      </c>
      <c r="D3140" t="s">
        <v>432</v>
      </c>
    </row>
    <row r="3141" spans="1:4">
      <c r="A3141">
        <v>20209</v>
      </c>
      <c r="B3141" t="s">
        <v>3795</v>
      </c>
      <c r="C3141" t="s">
        <v>506</v>
      </c>
      <c r="D3141" t="s">
        <v>277</v>
      </c>
    </row>
    <row r="3142" spans="1:4">
      <c r="A3142">
        <v>30403</v>
      </c>
      <c r="B3142" t="s">
        <v>3796</v>
      </c>
      <c r="C3142" t="s">
        <v>381</v>
      </c>
      <c r="D3142" t="s">
        <v>382</v>
      </c>
    </row>
    <row r="3143" spans="1:4">
      <c r="A3143">
        <v>40144</v>
      </c>
      <c r="B3143" t="s">
        <v>3797</v>
      </c>
      <c r="C3143" t="s">
        <v>392</v>
      </c>
      <c r="D3143" t="s">
        <v>393</v>
      </c>
    </row>
    <row r="3144" spans="1:4">
      <c r="A3144">
        <v>51206</v>
      </c>
      <c r="B3144" t="s">
        <v>3798</v>
      </c>
      <c r="C3144" t="s">
        <v>374</v>
      </c>
      <c r="D3144" t="s">
        <v>306</v>
      </c>
    </row>
    <row r="3145" spans="1:4">
      <c r="A3145">
        <v>40059</v>
      </c>
      <c r="B3145" t="s">
        <v>3799</v>
      </c>
      <c r="C3145" t="s">
        <v>392</v>
      </c>
      <c r="D3145" t="s">
        <v>382</v>
      </c>
    </row>
    <row r="3146" spans="1:4">
      <c r="A3146">
        <v>52996</v>
      </c>
      <c r="B3146" t="s">
        <v>3800</v>
      </c>
      <c r="C3146" t="s">
        <v>354</v>
      </c>
      <c r="D3146" t="s">
        <v>306</v>
      </c>
    </row>
    <row r="3147" spans="1:4">
      <c r="A3147">
        <v>20468</v>
      </c>
      <c r="B3147" t="s">
        <v>3801</v>
      </c>
      <c r="C3147" t="s">
        <v>463</v>
      </c>
      <c r="D3147" t="s">
        <v>267</v>
      </c>
    </row>
    <row r="3148" spans="1:4">
      <c r="A3148">
        <v>51207</v>
      </c>
      <c r="B3148" t="s">
        <v>3802</v>
      </c>
      <c r="C3148" t="s">
        <v>306</v>
      </c>
      <c r="D3148" t="s">
        <v>306</v>
      </c>
    </row>
    <row r="3149" spans="1:4">
      <c r="A3149">
        <v>71411</v>
      </c>
      <c r="B3149" t="s">
        <v>3803</v>
      </c>
      <c r="C3149" t="s">
        <v>287</v>
      </c>
      <c r="D3149" t="s">
        <v>288</v>
      </c>
    </row>
    <row r="3150" spans="1:4">
      <c r="A3150">
        <v>22922</v>
      </c>
      <c r="B3150" t="s">
        <v>3804</v>
      </c>
      <c r="C3150" t="s">
        <v>438</v>
      </c>
      <c r="D3150" t="s">
        <v>326</v>
      </c>
    </row>
    <row r="3151" spans="1:4">
      <c r="A3151">
        <v>30404</v>
      </c>
      <c r="B3151" t="s">
        <v>3805</v>
      </c>
      <c r="C3151" t="s">
        <v>1145</v>
      </c>
      <c r="D3151" t="s">
        <v>256</v>
      </c>
    </row>
    <row r="3152" spans="1:4">
      <c r="A3152">
        <v>22544</v>
      </c>
      <c r="B3152" t="s">
        <v>3806</v>
      </c>
      <c r="C3152" t="s">
        <v>348</v>
      </c>
      <c r="D3152" t="s">
        <v>349</v>
      </c>
    </row>
    <row r="3153" spans="1:4">
      <c r="A3153">
        <v>33530</v>
      </c>
      <c r="B3153" t="s">
        <v>3807</v>
      </c>
      <c r="C3153" t="s">
        <v>569</v>
      </c>
      <c r="D3153" t="s">
        <v>378</v>
      </c>
    </row>
    <row r="3154" spans="1:4">
      <c r="A3154">
        <v>80128</v>
      </c>
      <c r="B3154" t="s">
        <v>3808</v>
      </c>
      <c r="C3154" t="s">
        <v>624</v>
      </c>
      <c r="D3154" t="s">
        <v>349</v>
      </c>
    </row>
    <row r="3155" spans="1:4">
      <c r="A3155">
        <v>21098</v>
      </c>
      <c r="B3155" t="s">
        <v>3809</v>
      </c>
      <c r="C3155" t="s">
        <v>618</v>
      </c>
      <c r="D3155" t="s">
        <v>267</v>
      </c>
    </row>
    <row r="3156" spans="1:4">
      <c r="A3156">
        <v>53277</v>
      </c>
      <c r="B3156" t="s">
        <v>3810</v>
      </c>
      <c r="C3156" t="s">
        <v>248</v>
      </c>
      <c r="D3156" t="s">
        <v>248</v>
      </c>
    </row>
    <row r="3157" spans="1:4">
      <c r="A3157">
        <v>51208</v>
      </c>
      <c r="B3157" t="s">
        <v>3811</v>
      </c>
      <c r="C3157" t="s">
        <v>248</v>
      </c>
      <c r="D3157" t="s">
        <v>248</v>
      </c>
    </row>
    <row r="3158" spans="1:4">
      <c r="A3158">
        <v>40930</v>
      </c>
      <c r="B3158" t="s">
        <v>3812</v>
      </c>
      <c r="C3158" t="s">
        <v>434</v>
      </c>
      <c r="D3158" t="s">
        <v>272</v>
      </c>
    </row>
    <row r="3159" spans="1:4">
      <c r="A3159">
        <v>51209</v>
      </c>
      <c r="B3159" t="s">
        <v>3813</v>
      </c>
      <c r="C3159" t="s">
        <v>354</v>
      </c>
      <c r="D3159" t="s">
        <v>302</v>
      </c>
    </row>
    <row r="3160" spans="1:4">
      <c r="A3160">
        <v>53024</v>
      </c>
      <c r="B3160" t="s">
        <v>3814</v>
      </c>
      <c r="C3160" t="s">
        <v>354</v>
      </c>
      <c r="D3160" t="s">
        <v>306</v>
      </c>
    </row>
    <row r="3161" spans="1:4">
      <c r="A3161">
        <v>51210</v>
      </c>
      <c r="B3161" t="s">
        <v>3815</v>
      </c>
      <c r="C3161" t="s">
        <v>374</v>
      </c>
      <c r="D3161" t="s">
        <v>306</v>
      </c>
    </row>
    <row r="3162" spans="1:4">
      <c r="A3162">
        <v>54021</v>
      </c>
      <c r="B3162" t="s">
        <v>3816</v>
      </c>
      <c r="C3162" t="s">
        <v>456</v>
      </c>
      <c r="D3162" t="s">
        <v>306</v>
      </c>
    </row>
    <row r="3163" spans="1:4">
      <c r="A3163">
        <v>51211</v>
      </c>
      <c r="B3163" t="s">
        <v>3817</v>
      </c>
      <c r="C3163" t="s">
        <v>248</v>
      </c>
      <c r="D3163" t="s">
        <v>248</v>
      </c>
    </row>
    <row r="3164" spans="1:4">
      <c r="A3164">
        <v>30405</v>
      </c>
      <c r="B3164" t="s">
        <v>3818</v>
      </c>
      <c r="C3164" t="s">
        <v>422</v>
      </c>
      <c r="D3164" t="s">
        <v>262</v>
      </c>
    </row>
    <row r="3165" spans="1:4">
      <c r="A3165">
        <v>70945</v>
      </c>
      <c r="B3165" t="s">
        <v>3819</v>
      </c>
      <c r="C3165" t="s">
        <v>396</v>
      </c>
      <c r="D3165" t="s">
        <v>288</v>
      </c>
    </row>
    <row r="3166" spans="1:4">
      <c r="A3166">
        <v>70165</v>
      </c>
      <c r="B3166" t="s">
        <v>3820</v>
      </c>
      <c r="C3166" t="s">
        <v>396</v>
      </c>
      <c r="D3166" t="s">
        <v>288</v>
      </c>
    </row>
    <row r="3167" spans="1:4">
      <c r="A3167">
        <v>51212</v>
      </c>
      <c r="B3167" t="s">
        <v>3821</v>
      </c>
      <c r="C3167" t="s">
        <v>301</v>
      </c>
      <c r="D3167" t="s">
        <v>302</v>
      </c>
    </row>
    <row r="3168" spans="1:4">
      <c r="A3168">
        <v>34709</v>
      </c>
      <c r="B3168" t="s">
        <v>3822</v>
      </c>
      <c r="C3168" t="s">
        <v>670</v>
      </c>
      <c r="D3168" t="s">
        <v>262</v>
      </c>
    </row>
    <row r="3169" spans="1:4">
      <c r="A3169">
        <v>33532</v>
      </c>
      <c r="B3169" t="s">
        <v>3823</v>
      </c>
      <c r="C3169" t="s">
        <v>538</v>
      </c>
      <c r="D3169" t="s">
        <v>539</v>
      </c>
    </row>
    <row r="3170" spans="1:4">
      <c r="A3170">
        <v>33533</v>
      </c>
      <c r="B3170" t="s">
        <v>3824</v>
      </c>
      <c r="C3170" t="s">
        <v>876</v>
      </c>
      <c r="D3170" t="s">
        <v>321</v>
      </c>
    </row>
    <row r="3171" spans="1:4">
      <c r="A3171">
        <v>51213</v>
      </c>
      <c r="B3171" t="s">
        <v>3825</v>
      </c>
      <c r="C3171" t="s">
        <v>306</v>
      </c>
      <c r="D3171" t="s">
        <v>306</v>
      </c>
    </row>
    <row r="3172" spans="1:4">
      <c r="A3172">
        <v>35959</v>
      </c>
      <c r="B3172" t="s">
        <v>3826</v>
      </c>
      <c r="C3172" t="s">
        <v>363</v>
      </c>
      <c r="D3172" t="s">
        <v>321</v>
      </c>
    </row>
    <row r="3173" spans="1:4">
      <c r="A3173">
        <v>33535</v>
      </c>
      <c r="B3173" t="s">
        <v>3827</v>
      </c>
      <c r="C3173" t="s">
        <v>504</v>
      </c>
      <c r="D3173" t="s">
        <v>321</v>
      </c>
    </row>
    <row r="3174" spans="1:4">
      <c r="A3174">
        <v>33536</v>
      </c>
      <c r="B3174" t="s">
        <v>3828</v>
      </c>
      <c r="C3174" t="s">
        <v>504</v>
      </c>
      <c r="D3174" t="s">
        <v>321</v>
      </c>
    </row>
    <row r="3175" spans="1:4">
      <c r="A3175">
        <v>51214</v>
      </c>
      <c r="B3175" t="s">
        <v>3829</v>
      </c>
      <c r="C3175" t="s">
        <v>306</v>
      </c>
      <c r="D3175" t="s">
        <v>306</v>
      </c>
    </row>
    <row r="3176" spans="1:4">
      <c r="A3176">
        <v>30406</v>
      </c>
      <c r="B3176" t="s">
        <v>3830</v>
      </c>
      <c r="C3176" t="s">
        <v>2660</v>
      </c>
      <c r="D3176" t="s">
        <v>262</v>
      </c>
    </row>
    <row r="3177" spans="1:4">
      <c r="A3177">
        <v>30407</v>
      </c>
      <c r="B3177" t="s">
        <v>3831</v>
      </c>
      <c r="C3177" t="s">
        <v>670</v>
      </c>
      <c r="D3177" t="s">
        <v>262</v>
      </c>
    </row>
    <row r="3178" spans="1:4">
      <c r="A3178">
        <v>10262</v>
      </c>
      <c r="B3178" t="s">
        <v>3832</v>
      </c>
      <c r="C3178" t="s">
        <v>3478</v>
      </c>
      <c r="D3178" t="s">
        <v>293</v>
      </c>
    </row>
    <row r="3179" spans="1:4">
      <c r="A3179">
        <v>40929</v>
      </c>
      <c r="B3179" t="s">
        <v>3833</v>
      </c>
      <c r="C3179" t="s">
        <v>271</v>
      </c>
      <c r="D3179" t="s">
        <v>272</v>
      </c>
    </row>
    <row r="3180" spans="1:4">
      <c r="A3180">
        <v>60696</v>
      </c>
      <c r="B3180" t="s">
        <v>3834</v>
      </c>
      <c r="C3180" t="s">
        <v>465</v>
      </c>
      <c r="D3180" t="s">
        <v>432</v>
      </c>
    </row>
    <row r="3181" spans="1:4">
      <c r="A3181">
        <v>51215</v>
      </c>
      <c r="B3181" t="s">
        <v>3835</v>
      </c>
      <c r="C3181" t="s">
        <v>374</v>
      </c>
      <c r="D3181" t="s">
        <v>306</v>
      </c>
    </row>
    <row r="3182" spans="1:4">
      <c r="A3182">
        <v>10263</v>
      </c>
      <c r="B3182" t="s">
        <v>3836</v>
      </c>
      <c r="C3182" t="s">
        <v>624</v>
      </c>
      <c r="D3182" t="s">
        <v>349</v>
      </c>
    </row>
    <row r="3183" spans="1:4">
      <c r="A3183">
        <v>70867</v>
      </c>
      <c r="B3183" t="s">
        <v>3837</v>
      </c>
      <c r="C3183" t="s">
        <v>1181</v>
      </c>
      <c r="D3183" t="s">
        <v>288</v>
      </c>
    </row>
    <row r="3184" spans="1:4">
      <c r="A3184">
        <v>40173</v>
      </c>
      <c r="B3184" t="s">
        <v>3838</v>
      </c>
      <c r="C3184" t="s">
        <v>297</v>
      </c>
      <c r="D3184" t="s">
        <v>272</v>
      </c>
    </row>
    <row r="3185" spans="1:4">
      <c r="A3185">
        <v>20416</v>
      </c>
      <c r="B3185" t="s">
        <v>3839</v>
      </c>
      <c r="C3185" t="s">
        <v>463</v>
      </c>
      <c r="D3185" t="s">
        <v>267</v>
      </c>
    </row>
    <row r="3186" spans="1:4">
      <c r="A3186">
        <v>60098</v>
      </c>
      <c r="B3186" t="s">
        <v>3840</v>
      </c>
      <c r="C3186" t="s">
        <v>465</v>
      </c>
      <c r="D3186" t="s">
        <v>432</v>
      </c>
    </row>
    <row r="3187" spans="1:4">
      <c r="A3187">
        <v>71257</v>
      </c>
      <c r="B3187" t="s">
        <v>3841</v>
      </c>
      <c r="C3187" t="s">
        <v>396</v>
      </c>
      <c r="D3187" t="s">
        <v>288</v>
      </c>
    </row>
    <row r="3188" spans="1:4">
      <c r="A3188">
        <v>30408</v>
      </c>
      <c r="B3188" t="s">
        <v>3842</v>
      </c>
      <c r="C3188" t="s">
        <v>261</v>
      </c>
      <c r="D3188" t="s">
        <v>262</v>
      </c>
    </row>
    <row r="3189" spans="1:4">
      <c r="A3189">
        <v>70946</v>
      </c>
      <c r="B3189" t="s">
        <v>3843</v>
      </c>
      <c r="C3189" t="s">
        <v>396</v>
      </c>
      <c r="D3189" t="s">
        <v>288</v>
      </c>
    </row>
    <row r="3190" spans="1:4">
      <c r="A3190">
        <v>34710</v>
      </c>
      <c r="B3190" t="s">
        <v>3844</v>
      </c>
      <c r="C3190" t="s">
        <v>797</v>
      </c>
      <c r="D3190" t="s">
        <v>256</v>
      </c>
    </row>
    <row r="3191" spans="1:4">
      <c r="A3191">
        <v>53215</v>
      </c>
      <c r="B3191" t="s">
        <v>3845</v>
      </c>
      <c r="C3191" t="s">
        <v>354</v>
      </c>
      <c r="D3191" t="s">
        <v>306</v>
      </c>
    </row>
    <row r="3192" spans="1:4">
      <c r="A3192">
        <v>30409</v>
      </c>
      <c r="B3192" t="s">
        <v>3846</v>
      </c>
      <c r="C3192" t="s">
        <v>665</v>
      </c>
      <c r="D3192" t="s">
        <v>283</v>
      </c>
    </row>
    <row r="3193" spans="1:4">
      <c r="A3193">
        <v>10264</v>
      </c>
      <c r="B3193" t="s">
        <v>3847</v>
      </c>
      <c r="C3193" t="s">
        <v>933</v>
      </c>
      <c r="D3193" t="s">
        <v>293</v>
      </c>
    </row>
    <row r="3194" spans="1:4">
      <c r="A3194">
        <v>10265</v>
      </c>
      <c r="B3194" t="s">
        <v>3848</v>
      </c>
      <c r="C3194" t="s">
        <v>3849</v>
      </c>
      <c r="D3194" t="s">
        <v>293</v>
      </c>
    </row>
    <row r="3195" spans="1:4">
      <c r="A3195">
        <v>30410</v>
      </c>
      <c r="B3195" t="s">
        <v>3850</v>
      </c>
      <c r="C3195" t="s">
        <v>558</v>
      </c>
      <c r="D3195" t="s">
        <v>321</v>
      </c>
    </row>
    <row r="3196" spans="1:4">
      <c r="A3196">
        <v>33537</v>
      </c>
      <c r="B3196" t="s">
        <v>3851</v>
      </c>
      <c r="C3196" t="s">
        <v>444</v>
      </c>
      <c r="D3196" t="s">
        <v>256</v>
      </c>
    </row>
    <row r="3197" spans="1:4">
      <c r="A3197">
        <v>40926</v>
      </c>
      <c r="B3197" t="s">
        <v>3852</v>
      </c>
      <c r="C3197" t="s">
        <v>297</v>
      </c>
      <c r="D3197" t="s">
        <v>272</v>
      </c>
    </row>
    <row r="3198" spans="1:4">
      <c r="A3198">
        <v>60099</v>
      </c>
      <c r="B3198" t="s">
        <v>3853</v>
      </c>
      <c r="C3198" t="s">
        <v>485</v>
      </c>
      <c r="D3198" t="s">
        <v>432</v>
      </c>
    </row>
    <row r="3199" spans="1:4">
      <c r="A3199">
        <v>30411</v>
      </c>
      <c r="B3199" t="s">
        <v>3854</v>
      </c>
      <c r="C3199" t="s">
        <v>1032</v>
      </c>
      <c r="D3199" t="s">
        <v>283</v>
      </c>
    </row>
    <row r="3200" spans="1:4">
      <c r="A3200">
        <v>51216</v>
      </c>
      <c r="B3200" t="s">
        <v>3855</v>
      </c>
      <c r="C3200" t="s">
        <v>301</v>
      </c>
      <c r="D3200" t="s">
        <v>302</v>
      </c>
    </row>
    <row r="3201" spans="1:4">
      <c r="A3201">
        <v>51217</v>
      </c>
      <c r="B3201" t="s">
        <v>3856</v>
      </c>
      <c r="C3201" t="s">
        <v>301</v>
      </c>
      <c r="D3201" t="s">
        <v>302</v>
      </c>
    </row>
    <row r="3202" spans="1:4">
      <c r="A3202">
        <v>40925</v>
      </c>
      <c r="B3202" t="s">
        <v>3857</v>
      </c>
      <c r="C3202" t="s">
        <v>297</v>
      </c>
      <c r="D3202" t="s">
        <v>272</v>
      </c>
    </row>
    <row r="3203" spans="1:4">
      <c r="A3203">
        <v>54394</v>
      </c>
      <c r="B3203" t="s">
        <v>3858</v>
      </c>
      <c r="C3203" t="s">
        <v>3859</v>
      </c>
      <c r="D3203" t="s">
        <v>302</v>
      </c>
    </row>
    <row r="3204" spans="1:4">
      <c r="A3204">
        <v>51218</v>
      </c>
      <c r="B3204" t="s">
        <v>3860</v>
      </c>
      <c r="C3204" t="s">
        <v>354</v>
      </c>
      <c r="D3204" t="s">
        <v>302</v>
      </c>
    </row>
    <row r="3205" spans="1:4">
      <c r="A3205">
        <v>10266</v>
      </c>
      <c r="B3205" t="s">
        <v>3861</v>
      </c>
      <c r="C3205" t="s">
        <v>624</v>
      </c>
      <c r="D3205" t="s">
        <v>349</v>
      </c>
    </row>
    <row r="3206" spans="1:4">
      <c r="A3206">
        <v>11482</v>
      </c>
      <c r="B3206" t="s">
        <v>3862</v>
      </c>
      <c r="C3206" t="s">
        <v>556</v>
      </c>
      <c r="D3206" t="s">
        <v>293</v>
      </c>
    </row>
    <row r="3207" spans="1:4">
      <c r="A3207">
        <v>10267</v>
      </c>
      <c r="B3207" t="s">
        <v>3863</v>
      </c>
      <c r="C3207" t="s">
        <v>556</v>
      </c>
      <c r="D3207" t="s">
        <v>293</v>
      </c>
    </row>
    <row r="3208" spans="1:4">
      <c r="A3208">
        <v>31215</v>
      </c>
      <c r="B3208" t="s">
        <v>3864</v>
      </c>
      <c r="C3208" t="s">
        <v>900</v>
      </c>
      <c r="D3208" t="s">
        <v>262</v>
      </c>
    </row>
    <row r="3209" spans="1:4">
      <c r="A3209">
        <v>70947</v>
      </c>
      <c r="B3209" t="s">
        <v>3865</v>
      </c>
      <c r="C3209" t="s">
        <v>396</v>
      </c>
      <c r="D3209" t="s">
        <v>288</v>
      </c>
    </row>
    <row r="3210" spans="1:4">
      <c r="A3210">
        <v>30412</v>
      </c>
      <c r="B3210" t="s">
        <v>3866</v>
      </c>
      <c r="C3210" t="s">
        <v>642</v>
      </c>
      <c r="D3210" t="s">
        <v>262</v>
      </c>
    </row>
    <row r="3211" spans="1:4">
      <c r="A3211">
        <v>10268</v>
      </c>
      <c r="B3211" t="s">
        <v>3867</v>
      </c>
      <c r="C3211" t="s">
        <v>547</v>
      </c>
      <c r="D3211" t="s">
        <v>293</v>
      </c>
    </row>
    <row r="3212" spans="1:4">
      <c r="A3212">
        <v>40922</v>
      </c>
      <c r="B3212" t="s">
        <v>3868</v>
      </c>
      <c r="C3212" t="s">
        <v>454</v>
      </c>
      <c r="D3212" t="s">
        <v>272</v>
      </c>
    </row>
    <row r="3213" spans="1:4">
      <c r="A3213">
        <v>10269</v>
      </c>
      <c r="B3213" t="s">
        <v>3869</v>
      </c>
      <c r="C3213" t="s">
        <v>1662</v>
      </c>
      <c r="D3213" t="s">
        <v>293</v>
      </c>
    </row>
    <row r="3214" spans="1:4">
      <c r="A3214">
        <v>33538</v>
      </c>
      <c r="B3214" t="s">
        <v>3870</v>
      </c>
      <c r="C3214" t="s">
        <v>504</v>
      </c>
      <c r="D3214" t="s">
        <v>321</v>
      </c>
    </row>
    <row r="3215" spans="1:4">
      <c r="A3215">
        <v>53447</v>
      </c>
      <c r="B3215" t="s">
        <v>3871</v>
      </c>
      <c r="C3215" t="s">
        <v>456</v>
      </c>
      <c r="D3215" t="s">
        <v>306</v>
      </c>
    </row>
    <row r="3216" spans="1:4">
      <c r="A3216">
        <v>70166</v>
      </c>
      <c r="B3216" t="s">
        <v>3872</v>
      </c>
      <c r="C3216" t="s">
        <v>760</v>
      </c>
      <c r="D3216" t="s">
        <v>288</v>
      </c>
    </row>
    <row r="3217" spans="1:4">
      <c r="A3217">
        <v>33539</v>
      </c>
      <c r="B3217" t="s">
        <v>3873</v>
      </c>
      <c r="C3217" t="s">
        <v>504</v>
      </c>
      <c r="D3217" t="s">
        <v>321</v>
      </c>
    </row>
    <row r="3218" spans="1:4">
      <c r="A3218">
        <v>30413</v>
      </c>
      <c r="B3218" t="s">
        <v>3874</v>
      </c>
      <c r="C3218" t="s">
        <v>498</v>
      </c>
      <c r="D3218" t="s">
        <v>262</v>
      </c>
    </row>
    <row r="3219" spans="1:4">
      <c r="A3219">
        <v>20088</v>
      </c>
      <c r="B3219" t="s">
        <v>3875</v>
      </c>
      <c r="C3219" t="s">
        <v>1252</v>
      </c>
      <c r="D3219" t="s">
        <v>277</v>
      </c>
    </row>
    <row r="3220" spans="1:4">
      <c r="A3220">
        <v>22733</v>
      </c>
      <c r="B3220" t="s">
        <v>3876</v>
      </c>
      <c r="C3220" t="s">
        <v>1207</v>
      </c>
      <c r="D3220" t="s">
        <v>326</v>
      </c>
    </row>
    <row r="3221" spans="1:4">
      <c r="A3221">
        <v>52805</v>
      </c>
      <c r="B3221" t="s">
        <v>3877</v>
      </c>
      <c r="C3221" t="s">
        <v>306</v>
      </c>
      <c r="D3221" t="s">
        <v>306</v>
      </c>
    </row>
    <row r="3222" spans="1:4">
      <c r="A3222">
        <v>51219</v>
      </c>
      <c r="B3222" t="s">
        <v>3878</v>
      </c>
      <c r="C3222" t="s">
        <v>354</v>
      </c>
      <c r="D3222" t="s">
        <v>302</v>
      </c>
    </row>
    <row r="3223" spans="1:4">
      <c r="A3223">
        <v>52467</v>
      </c>
      <c r="B3223" t="s">
        <v>3879</v>
      </c>
      <c r="C3223" t="s">
        <v>764</v>
      </c>
      <c r="D3223" t="s">
        <v>302</v>
      </c>
    </row>
    <row r="3224" spans="1:4">
      <c r="A3224">
        <v>10270</v>
      </c>
      <c r="B3224" t="s">
        <v>3880</v>
      </c>
      <c r="C3224" t="s">
        <v>966</v>
      </c>
      <c r="D3224" t="s">
        <v>293</v>
      </c>
    </row>
    <row r="3225" spans="1:4">
      <c r="A3225">
        <v>54482</v>
      </c>
      <c r="B3225" t="s">
        <v>3881</v>
      </c>
      <c r="C3225" t="s">
        <v>3882</v>
      </c>
      <c r="D3225" t="s">
        <v>306</v>
      </c>
    </row>
    <row r="3226" spans="1:4">
      <c r="A3226">
        <v>30414</v>
      </c>
      <c r="B3226" t="s">
        <v>3883</v>
      </c>
      <c r="C3226" t="s">
        <v>498</v>
      </c>
      <c r="D3226" t="s">
        <v>262</v>
      </c>
    </row>
    <row r="3227" spans="1:4">
      <c r="A3227">
        <v>11402</v>
      </c>
      <c r="B3227" t="s">
        <v>3884</v>
      </c>
      <c r="C3227" t="s">
        <v>781</v>
      </c>
      <c r="D3227" t="s">
        <v>349</v>
      </c>
    </row>
    <row r="3228" spans="1:4">
      <c r="A3228">
        <v>60316</v>
      </c>
      <c r="B3228" t="s">
        <v>3885</v>
      </c>
      <c r="C3228" t="s">
        <v>431</v>
      </c>
      <c r="D3228" t="s">
        <v>432</v>
      </c>
    </row>
    <row r="3229" spans="1:4">
      <c r="A3229">
        <v>40921</v>
      </c>
      <c r="B3229" t="s">
        <v>3886</v>
      </c>
      <c r="C3229" t="s">
        <v>297</v>
      </c>
      <c r="D3229" t="s">
        <v>272</v>
      </c>
    </row>
    <row r="3230" spans="1:4">
      <c r="A3230">
        <v>47308</v>
      </c>
      <c r="B3230" t="s">
        <v>3887</v>
      </c>
      <c r="C3230" t="s">
        <v>434</v>
      </c>
      <c r="D3230" t="s">
        <v>272</v>
      </c>
    </row>
    <row r="3231" spans="1:4">
      <c r="A3231">
        <v>52806</v>
      </c>
      <c r="B3231" t="s">
        <v>3888</v>
      </c>
      <c r="C3231" t="s">
        <v>374</v>
      </c>
      <c r="D3231" t="s">
        <v>306</v>
      </c>
    </row>
    <row r="3232" spans="1:4">
      <c r="A3232">
        <v>20106</v>
      </c>
      <c r="B3232" t="s">
        <v>3889</v>
      </c>
      <c r="C3232" t="s">
        <v>276</v>
      </c>
      <c r="D3232" t="s">
        <v>277</v>
      </c>
    </row>
    <row r="3233" spans="1:4">
      <c r="A3233">
        <v>33540</v>
      </c>
      <c r="B3233" t="s">
        <v>3890</v>
      </c>
      <c r="C3233" t="s">
        <v>650</v>
      </c>
      <c r="D3233" t="s">
        <v>321</v>
      </c>
    </row>
    <row r="3234" spans="1:4">
      <c r="A3234">
        <v>20134</v>
      </c>
      <c r="B3234" t="s">
        <v>3891</v>
      </c>
      <c r="C3234" t="s">
        <v>506</v>
      </c>
      <c r="D3234" t="s">
        <v>277</v>
      </c>
    </row>
    <row r="3235" spans="1:4">
      <c r="A3235">
        <v>30415</v>
      </c>
      <c r="B3235" t="s">
        <v>3892</v>
      </c>
      <c r="C3235" t="s">
        <v>417</v>
      </c>
      <c r="D3235" t="s">
        <v>382</v>
      </c>
    </row>
    <row r="3236" spans="1:4">
      <c r="A3236">
        <v>51220</v>
      </c>
      <c r="B3236" t="s">
        <v>3893</v>
      </c>
      <c r="C3236" t="s">
        <v>337</v>
      </c>
      <c r="D3236" t="s">
        <v>338</v>
      </c>
    </row>
    <row r="3237" spans="1:4">
      <c r="A3237">
        <v>33541</v>
      </c>
      <c r="B3237" t="s">
        <v>3894</v>
      </c>
      <c r="C3237" t="s">
        <v>377</v>
      </c>
      <c r="D3237" t="s">
        <v>256</v>
      </c>
    </row>
    <row r="3238" spans="1:4">
      <c r="A3238">
        <v>10271</v>
      </c>
      <c r="B3238" t="s">
        <v>3895</v>
      </c>
      <c r="C3238" t="s">
        <v>533</v>
      </c>
      <c r="D3238" t="s">
        <v>349</v>
      </c>
    </row>
    <row r="3239" spans="1:4">
      <c r="A3239">
        <v>30416</v>
      </c>
      <c r="B3239" t="s">
        <v>3896</v>
      </c>
      <c r="C3239" t="s">
        <v>642</v>
      </c>
      <c r="D3239" t="s">
        <v>262</v>
      </c>
    </row>
    <row r="3240" spans="1:4">
      <c r="A3240">
        <v>53656</v>
      </c>
      <c r="B3240" t="s">
        <v>3897</v>
      </c>
      <c r="C3240" t="s">
        <v>3406</v>
      </c>
      <c r="D3240" t="s">
        <v>248</v>
      </c>
    </row>
    <row r="3241" spans="1:4">
      <c r="A3241">
        <v>53593</v>
      </c>
      <c r="B3241" t="s">
        <v>3898</v>
      </c>
      <c r="C3241" t="s">
        <v>248</v>
      </c>
      <c r="D3241" t="s">
        <v>248</v>
      </c>
    </row>
    <row r="3242" spans="1:4">
      <c r="A3242">
        <v>51221</v>
      </c>
      <c r="B3242" t="s">
        <v>3899</v>
      </c>
      <c r="C3242" t="s">
        <v>374</v>
      </c>
      <c r="D3242" t="s">
        <v>306</v>
      </c>
    </row>
    <row r="3243" spans="1:4">
      <c r="A3243">
        <v>40920</v>
      </c>
      <c r="B3243" t="s">
        <v>3900</v>
      </c>
      <c r="C3243" t="s">
        <v>434</v>
      </c>
      <c r="D3243" t="s">
        <v>272</v>
      </c>
    </row>
    <row r="3244" spans="1:4">
      <c r="A3244">
        <v>51222</v>
      </c>
      <c r="B3244" t="s">
        <v>3901</v>
      </c>
      <c r="C3244" t="s">
        <v>301</v>
      </c>
      <c r="D3244" t="s">
        <v>302</v>
      </c>
    </row>
    <row r="3245" spans="1:4">
      <c r="A3245">
        <v>40919</v>
      </c>
      <c r="B3245" t="s">
        <v>3902</v>
      </c>
      <c r="C3245" t="s">
        <v>1265</v>
      </c>
      <c r="D3245" t="s">
        <v>272</v>
      </c>
    </row>
    <row r="3246" spans="1:4">
      <c r="A3246">
        <v>30419</v>
      </c>
      <c r="B3246" t="s">
        <v>3903</v>
      </c>
      <c r="C3246" t="s">
        <v>343</v>
      </c>
      <c r="D3246" t="s">
        <v>283</v>
      </c>
    </row>
    <row r="3247" spans="1:4">
      <c r="A3247">
        <v>60427</v>
      </c>
      <c r="B3247" t="s">
        <v>3904</v>
      </c>
      <c r="C3247" t="s">
        <v>465</v>
      </c>
      <c r="D3247" t="s">
        <v>288</v>
      </c>
    </row>
    <row r="3248" spans="1:4">
      <c r="A3248">
        <v>22299</v>
      </c>
      <c r="B3248" t="s">
        <v>3905</v>
      </c>
      <c r="C3248" t="s">
        <v>789</v>
      </c>
      <c r="D3248" t="s">
        <v>277</v>
      </c>
    </row>
    <row r="3249" spans="1:4">
      <c r="A3249">
        <v>10272</v>
      </c>
      <c r="B3249" t="s">
        <v>3906</v>
      </c>
      <c r="C3249" t="s">
        <v>3849</v>
      </c>
      <c r="D3249" t="s">
        <v>293</v>
      </c>
    </row>
    <row r="3250" spans="1:4">
      <c r="A3250">
        <v>51223</v>
      </c>
      <c r="B3250" t="s">
        <v>3907</v>
      </c>
      <c r="C3250" t="s">
        <v>374</v>
      </c>
      <c r="D3250" t="s">
        <v>306</v>
      </c>
    </row>
    <row r="3251" spans="1:4">
      <c r="A3251">
        <v>30418</v>
      </c>
      <c r="B3251" t="s">
        <v>3908</v>
      </c>
      <c r="C3251" t="s">
        <v>800</v>
      </c>
      <c r="D3251" t="s">
        <v>262</v>
      </c>
    </row>
    <row r="3252" spans="1:4">
      <c r="A3252">
        <v>33542</v>
      </c>
      <c r="B3252" t="s">
        <v>3909</v>
      </c>
      <c r="C3252" t="s">
        <v>504</v>
      </c>
      <c r="D3252" t="s">
        <v>321</v>
      </c>
    </row>
    <row r="3253" spans="1:4">
      <c r="A3253">
        <v>60100</v>
      </c>
      <c r="B3253" t="s">
        <v>3910</v>
      </c>
      <c r="C3253" t="s">
        <v>485</v>
      </c>
      <c r="D3253" t="s">
        <v>432</v>
      </c>
    </row>
    <row r="3254" spans="1:4">
      <c r="A3254">
        <v>10273</v>
      </c>
      <c r="B3254" t="s">
        <v>3911</v>
      </c>
      <c r="C3254" t="s">
        <v>624</v>
      </c>
      <c r="D3254" t="s">
        <v>349</v>
      </c>
    </row>
    <row r="3255" spans="1:4">
      <c r="A3255">
        <v>10274</v>
      </c>
      <c r="B3255" t="s">
        <v>3912</v>
      </c>
      <c r="C3255" t="s">
        <v>547</v>
      </c>
      <c r="D3255" t="s">
        <v>293</v>
      </c>
    </row>
    <row r="3256" spans="1:4">
      <c r="A3256">
        <v>30417</v>
      </c>
      <c r="B3256" t="s">
        <v>3913</v>
      </c>
      <c r="C3256" t="s">
        <v>1032</v>
      </c>
      <c r="D3256" t="s">
        <v>283</v>
      </c>
    </row>
    <row r="3257" spans="1:4">
      <c r="A3257">
        <v>47292</v>
      </c>
      <c r="B3257" t="s">
        <v>3914</v>
      </c>
      <c r="C3257" t="s">
        <v>576</v>
      </c>
      <c r="D3257" t="s">
        <v>272</v>
      </c>
    </row>
    <row r="3258" spans="1:4">
      <c r="A3258">
        <v>22300</v>
      </c>
      <c r="B3258" t="s">
        <v>3915</v>
      </c>
      <c r="C3258" t="s">
        <v>597</v>
      </c>
      <c r="D3258" t="s">
        <v>349</v>
      </c>
    </row>
    <row r="3259" spans="1:4">
      <c r="A3259">
        <v>20268</v>
      </c>
      <c r="B3259" t="s">
        <v>3916</v>
      </c>
      <c r="C3259" t="s">
        <v>463</v>
      </c>
      <c r="D3259" t="s">
        <v>267</v>
      </c>
    </row>
    <row r="3260" spans="1:4">
      <c r="A3260">
        <v>51224</v>
      </c>
      <c r="B3260" t="s">
        <v>3917</v>
      </c>
      <c r="C3260" t="s">
        <v>301</v>
      </c>
      <c r="D3260" t="s">
        <v>302</v>
      </c>
    </row>
    <row r="3261" spans="1:4">
      <c r="A3261">
        <v>51225</v>
      </c>
      <c r="B3261" t="s">
        <v>3918</v>
      </c>
      <c r="C3261" t="s">
        <v>248</v>
      </c>
      <c r="D3261" t="s">
        <v>248</v>
      </c>
    </row>
    <row r="3262" spans="1:4">
      <c r="A3262">
        <v>11346</v>
      </c>
      <c r="B3262" t="s">
        <v>3919</v>
      </c>
      <c r="C3262" t="s">
        <v>781</v>
      </c>
      <c r="D3262" t="s">
        <v>349</v>
      </c>
    </row>
    <row r="3263" spans="1:4">
      <c r="A3263">
        <v>35639</v>
      </c>
      <c r="B3263" t="s">
        <v>3920</v>
      </c>
      <c r="C3263" t="s">
        <v>1140</v>
      </c>
      <c r="D3263" t="s">
        <v>256</v>
      </c>
    </row>
    <row r="3264" spans="1:4">
      <c r="A3264">
        <v>34849</v>
      </c>
      <c r="B3264" t="s">
        <v>3921</v>
      </c>
      <c r="C3264" t="s">
        <v>518</v>
      </c>
      <c r="D3264" t="s">
        <v>256</v>
      </c>
    </row>
    <row r="3265" spans="1:4">
      <c r="A3265">
        <v>34857</v>
      </c>
      <c r="B3265" t="s">
        <v>3922</v>
      </c>
      <c r="C3265" t="s">
        <v>630</v>
      </c>
      <c r="D3265" t="s">
        <v>283</v>
      </c>
    </row>
    <row r="3266" spans="1:4">
      <c r="A3266">
        <v>33543</v>
      </c>
      <c r="B3266" t="s">
        <v>3923</v>
      </c>
      <c r="C3266" t="s">
        <v>518</v>
      </c>
      <c r="D3266" t="s">
        <v>256</v>
      </c>
    </row>
    <row r="3267" spans="1:4">
      <c r="A3267">
        <v>33544</v>
      </c>
      <c r="B3267" t="s">
        <v>3924</v>
      </c>
      <c r="C3267" t="s">
        <v>630</v>
      </c>
      <c r="D3267" t="s">
        <v>283</v>
      </c>
    </row>
    <row r="3268" spans="1:4">
      <c r="A3268">
        <v>35281</v>
      </c>
      <c r="B3268" t="s">
        <v>3925</v>
      </c>
      <c r="C3268" t="s">
        <v>389</v>
      </c>
      <c r="D3268" t="s">
        <v>283</v>
      </c>
    </row>
    <row r="3269" spans="1:4">
      <c r="A3269">
        <v>33545</v>
      </c>
      <c r="B3269" t="s">
        <v>3926</v>
      </c>
      <c r="C3269" t="s">
        <v>504</v>
      </c>
      <c r="D3269" t="s">
        <v>321</v>
      </c>
    </row>
    <row r="3270" spans="1:4">
      <c r="A3270">
        <v>51226</v>
      </c>
      <c r="B3270" t="s">
        <v>3927</v>
      </c>
      <c r="C3270" t="s">
        <v>374</v>
      </c>
      <c r="D3270" t="s">
        <v>306</v>
      </c>
    </row>
    <row r="3271" spans="1:4">
      <c r="A3271">
        <v>70169</v>
      </c>
      <c r="B3271" t="s">
        <v>3928</v>
      </c>
      <c r="C3271" t="s">
        <v>760</v>
      </c>
      <c r="D3271" t="s">
        <v>288</v>
      </c>
    </row>
    <row r="3272" spans="1:4">
      <c r="A3272">
        <v>70316</v>
      </c>
      <c r="B3272" t="s">
        <v>3929</v>
      </c>
      <c r="C3272" t="s">
        <v>760</v>
      </c>
      <c r="D3272" t="s">
        <v>288</v>
      </c>
    </row>
    <row r="3273" spans="1:4">
      <c r="A3273">
        <v>20387</v>
      </c>
      <c r="B3273" t="s">
        <v>3930</v>
      </c>
      <c r="C3273" t="s">
        <v>463</v>
      </c>
      <c r="D3273" t="s">
        <v>267</v>
      </c>
    </row>
    <row r="3274" spans="1:4">
      <c r="A3274">
        <v>20467</v>
      </c>
      <c r="B3274" t="s">
        <v>3931</v>
      </c>
      <c r="C3274" t="s">
        <v>463</v>
      </c>
      <c r="D3274" t="s">
        <v>267</v>
      </c>
    </row>
    <row r="3275" spans="1:4">
      <c r="A3275">
        <v>23014</v>
      </c>
      <c r="B3275" t="s">
        <v>3932</v>
      </c>
      <c r="C3275" t="s">
        <v>428</v>
      </c>
      <c r="D3275" t="s">
        <v>326</v>
      </c>
    </row>
    <row r="3276" spans="1:4">
      <c r="A3276">
        <v>60101</v>
      </c>
      <c r="B3276" t="s">
        <v>3933</v>
      </c>
      <c r="C3276" t="s">
        <v>431</v>
      </c>
      <c r="D3276" t="s">
        <v>432</v>
      </c>
    </row>
    <row r="3277" spans="1:4">
      <c r="A3277">
        <v>51227</v>
      </c>
      <c r="B3277" t="s">
        <v>3934</v>
      </c>
      <c r="C3277" t="s">
        <v>306</v>
      </c>
      <c r="D3277" t="s">
        <v>306</v>
      </c>
    </row>
    <row r="3278" spans="1:4">
      <c r="A3278">
        <v>10275</v>
      </c>
      <c r="B3278" t="s">
        <v>3935</v>
      </c>
      <c r="C3278" t="s">
        <v>556</v>
      </c>
      <c r="D3278" t="s">
        <v>293</v>
      </c>
    </row>
    <row r="3279" spans="1:4">
      <c r="A3279">
        <v>30420</v>
      </c>
      <c r="B3279" t="s">
        <v>3936</v>
      </c>
      <c r="C3279" t="s">
        <v>422</v>
      </c>
      <c r="D3279" t="s">
        <v>262</v>
      </c>
    </row>
    <row r="3280" spans="1:4">
      <c r="A3280">
        <v>33546</v>
      </c>
      <c r="B3280" t="s">
        <v>3937</v>
      </c>
      <c r="C3280" t="s">
        <v>659</v>
      </c>
      <c r="D3280" t="s">
        <v>378</v>
      </c>
    </row>
    <row r="3281" spans="1:4">
      <c r="A3281">
        <v>51228</v>
      </c>
      <c r="B3281" t="s">
        <v>3938</v>
      </c>
      <c r="C3281" t="s">
        <v>374</v>
      </c>
      <c r="D3281" t="s">
        <v>306</v>
      </c>
    </row>
    <row r="3282" spans="1:4">
      <c r="A3282">
        <v>10276</v>
      </c>
      <c r="B3282" t="s">
        <v>3939</v>
      </c>
      <c r="C3282" t="s">
        <v>781</v>
      </c>
      <c r="D3282" t="s">
        <v>349</v>
      </c>
    </row>
    <row r="3283" spans="1:4">
      <c r="A3283">
        <v>71448</v>
      </c>
      <c r="B3283" t="s">
        <v>3940</v>
      </c>
      <c r="C3283" t="s">
        <v>396</v>
      </c>
      <c r="D3283" t="s">
        <v>288</v>
      </c>
    </row>
    <row r="3284" spans="1:4">
      <c r="A3284">
        <v>24064</v>
      </c>
      <c r="B3284" t="s">
        <v>3941</v>
      </c>
      <c r="C3284" t="s">
        <v>1026</v>
      </c>
      <c r="D3284" t="s">
        <v>326</v>
      </c>
    </row>
    <row r="3285" spans="1:4">
      <c r="A3285">
        <v>30421</v>
      </c>
      <c r="B3285" t="s">
        <v>3942</v>
      </c>
      <c r="C3285" t="s">
        <v>381</v>
      </c>
      <c r="D3285" t="s">
        <v>382</v>
      </c>
    </row>
    <row r="3286" spans="1:4">
      <c r="A3286">
        <v>70878</v>
      </c>
      <c r="B3286" t="s">
        <v>3943</v>
      </c>
      <c r="C3286" t="s">
        <v>1181</v>
      </c>
      <c r="D3286" t="s">
        <v>288</v>
      </c>
    </row>
    <row r="3287" spans="1:4">
      <c r="A3287">
        <v>51229</v>
      </c>
      <c r="B3287" t="s">
        <v>3944</v>
      </c>
      <c r="C3287" t="s">
        <v>337</v>
      </c>
      <c r="D3287" t="s">
        <v>338</v>
      </c>
    </row>
    <row r="3288" spans="1:4">
      <c r="A3288">
        <v>22301</v>
      </c>
      <c r="B3288" t="s">
        <v>3945</v>
      </c>
      <c r="C3288" t="s">
        <v>348</v>
      </c>
      <c r="D3288" t="s">
        <v>349</v>
      </c>
    </row>
    <row r="3289" spans="1:4">
      <c r="A3289">
        <v>20643</v>
      </c>
      <c r="B3289" t="s">
        <v>3946</v>
      </c>
      <c r="C3289" t="s">
        <v>1112</v>
      </c>
      <c r="D3289" t="s">
        <v>326</v>
      </c>
    </row>
    <row r="3290" spans="1:4">
      <c r="A3290">
        <v>30422</v>
      </c>
      <c r="B3290" t="s">
        <v>3947</v>
      </c>
      <c r="C3290" t="s">
        <v>282</v>
      </c>
      <c r="D3290" t="s">
        <v>283</v>
      </c>
    </row>
    <row r="3291" spans="1:4">
      <c r="A3291">
        <v>51230</v>
      </c>
      <c r="B3291" t="s">
        <v>3948</v>
      </c>
      <c r="C3291" t="s">
        <v>248</v>
      </c>
      <c r="D3291" t="s">
        <v>248</v>
      </c>
    </row>
    <row r="3292" spans="1:4">
      <c r="A3292">
        <v>53016</v>
      </c>
      <c r="B3292" t="s">
        <v>3949</v>
      </c>
      <c r="C3292" t="s">
        <v>248</v>
      </c>
      <c r="D3292" t="s">
        <v>248</v>
      </c>
    </row>
    <row r="3293" spans="1:4">
      <c r="A3293">
        <v>33547</v>
      </c>
      <c r="B3293" t="s">
        <v>3950</v>
      </c>
      <c r="C3293" t="s">
        <v>659</v>
      </c>
      <c r="D3293" t="s">
        <v>378</v>
      </c>
    </row>
    <row r="3294" spans="1:4">
      <c r="A3294">
        <v>60315</v>
      </c>
      <c r="B3294" t="s">
        <v>3951</v>
      </c>
      <c r="C3294" t="s">
        <v>431</v>
      </c>
      <c r="D3294" t="s">
        <v>432</v>
      </c>
    </row>
    <row r="3295" spans="1:4">
      <c r="A3295">
        <v>53114</v>
      </c>
      <c r="B3295" t="s">
        <v>3952</v>
      </c>
      <c r="C3295" t="s">
        <v>306</v>
      </c>
      <c r="D3295" t="s">
        <v>306</v>
      </c>
    </row>
    <row r="3296" spans="1:4">
      <c r="A3296">
        <v>51231</v>
      </c>
      <c r="B3296" t="s">
        <v>3953</v>
      </c>
      <c r="C3296" t="s">
        <v>354</v>
      </c>
      <c r="D3296" t="s">
        <v>302</v>
      </c>
    </row>
    <row r="3297" spans="1:4">
      <c r="A3297">
        <v>22665</v>
      </c>
      <c r="B3297" t="s">
        <v>3954</v>
      </c>
      <c r="C3297" t="s">
        <v>652</v>
      </c>
      <c r="D3297" t="s">
        <v>349</v>
      </c>
    </row>
    <row r="3298" spans="1:4">
      <c r="A3298">
        <v>71305</v>
      </c>
      <c r="B3298" t="s">
        <v>3955</v>
      </c>
      <c r="C3298" t="s">
        <v>1961</v>
      </c>
      <c r="D3298" t="s">
        <v>288</v>
      </c>
    </row>
    <row r="3299" spans="1:4">
      <c r="A3299">
        <v>60102</v>
      </c>
      <c r="B3299" t="s">
        <v>3956</v>
      </c>
      <c r="C3299" t="s">
        <v>564</v>
      </c>
      <c r="D3299" t="s">
        <v>432</v>
      </c>
    </row>
    <row r="3300" spans="1:4">
      <c r="A3300">
        <v>51233</v>
      </c>
      <c r="B3300" t="s">
        <v>3957</v>
      </c>
      <c r="C3300" t="s">
        <v>248</v>
      </c>
      <c r="D3300" t="s">
        <v>248</v>
      </c>
    </row>
    <row r="3301" spans="1:4">
      <c r="A3301">
        <v>30423</v>
      </c>
      <c r="B3301" t="s">
        <v>3958</v>
      </c>
      <c r="C3301" t="s">
        <v>3959</v>
      </c>
      <c r="D3301" t="s">
        <v>256</v>
      </c>
    </row>
    <row r="3302" spans="1:4">
      <c r="A3302">
        <v>30424</v>
      </c>
      <c r="B3302" t="s">
        <v>3960</v>
      </c>
      <c r="C3302" t="s">
        <v>665</v>
      </c>
      <c r="D3302" t="s">
        <v>283</v>
      </c>
    </row>
    <row r="3303" spans="1:4">
      <c r="A3303">
        <v>40918</v>
      </c>
      <c r="B3303" t="s">
        <v>3961</v>
      </c>
      <c r="C3303" t="s">
        <v>454</v>
      </c>
      <c r="D3303" t="s">
        <v>272</v>
      </c>
    </row>
    <row r="3304" spans="1:4">
      <c r="A3304">
        <v>47302</v>
      </c>
      <c r="B3304" t="s">
        <v>3962</v>
      </c>
      <c r="C3304" t="s">
        <v>454</v>
      </c>
      <c r="D3304" t="s">
        <v>272</v>
      </c>
    </row>
    <row r="3305" spans="1:4">
      <c r="A3305">
        <v>33548</v>
      </c>
      <c r="B3305" t="s">
        <v>3963</v>
      </c>
      <c r="C3305" t="s">
        <v>630</v>
      </c>
      <c r="D3305" t="s">
        <v>283</v>
      </c>
    </row>
    <row r="3306" spans="1:4">
      <c r="A3306">
        <v>53412</v>
      </c>
      <c r="B3306" t="s">
        <v>3964</v>
      </c>
      <c r="C3306" t="s">
        <v>354</v>
      </c>
      <c r="D3306" t="s">
        <v>306</v>
      </c>
    </row>
    <row r="3307" spans="1:4">
      <c r="A3307">
        <v>30425</v>
      </c>
      <c r="B3307" t="s">
        <v>3965</v>
      </c>
      <c r="C3307" t="s">
        <v>282</v>
      </c>
      <c r="D3307" t="s">
        <v>283</v>
      </c>
    </row>
    <row r="3308" spans="1:4">
      <c r="A3308">
        <v>20514</v>
      </c>
      <c r="B3308" t="s">
        <v>3966</v>
      </c>
      <c r="C3308" t="s">
        <v>463</v>
      </c>
      <c r="D3308" t="s">
        <v>267</v>
      </c>
    </row>
    <row r="3309" spans="1:4">
      <c r="A3309">
        <v>52936</v>
      </c>
      <c r="B3309" t="s">
        <v>3967</v>
      </c>
      <c r="C3309" t="s">
        <v>306</v>
      </c>
      <c r="D3309" t="s">
        <v>306</v>
      </c>
    </row>
    <row r="3310" spans="1:4">
      <c r="A3310">
        <v>51234</v>
      </c>
      <c r="B3310" t="s">
        <v>3968</v>
      </c>
      <c r="C3310" t="s">
        <v>374</v>
      </c>
      <c r="D3310" t="s">
        <v>306</v>
      </c>
    </row>
    <row r="3311" spans="1:4">
      <c r="A3311">
        <v>80230</v>
      </c>
      <c r="B3311" t="s">
        <v>3969</v>
      </c>
      <c r="C3311" t="s">
        <v>461</v>
      </c>
      <c r="D3311" t="s">
        <v>349</v>
      </c>
    </row>
    <row r="3312" spans="1:4">
      <c r="A3312">
        <v>33549</v>
      </c>
      <c r="B3312" t="s">
        <v>3970</v>
      </c>
      <c r="C3312" t="s">
        <v>320</v>
      </c>
      <c r="D3312" t="s">
        <v>321</v>
      </c>
    </row>
    <row r="3313" spans="1:4">
      <c r="A3313">
        <v>22762</v>
      </c>
      <c r="B3313" t="s">
        <v>3971</v>
      </c>
      <c r="C3313" t="s">
        <v>766</v>
      </c>
      <c r="D3313" t="s">
        <v>326</v>
      </c>
    </row>
    <row r="3314" spans="1:4">
      <c r="A3314">
        <v>51235</v>
      </c>
      <c r="B3314" t="s">
        <v>3972</v>
      </c>
      <c r="C3314" t="s">
        <v>354</v>
      </c>
      <c r="D3314" t="s">
        <v>302</v>
      </c>
    </row>
    <row r="3315" spans="1:4">
      <c r="A3315">
        <v>30426</v>
      </c>
      <c r="B3315" t="s">
        <v>3973</v>
      </c>
      <c r="C3315" t="s">
        <v>333</v>
      </c>
      <c r="D3315" t="s">
        <v>283</v>
      </c>
    </row>
    <row r="3316" spans="1:4">
      <c r="A3316">
        <v>20473</v>
      </c>
      <c r="B3316" t="s">
        <v>3974</v>
      </c>
      <c r="C3316" t="s">
        <v>463</v>
      </c>
      <c r="D3316" t="s">
        <v>267</v>
      </c>
    </row>
    <row r="3317" spans="1:4">
      <c r="A3317">
        <v>35997</v>
      </c>
      <c r="B3317" t="s">
        <v>3975</v>
      </c>
      <c r="C3317" t="s">
        <v>1011</v>
      </c>
      <c r="D3317" t="s">
        <v>283</v>
      </c>
    </row>
    <row r="3318" spans="1:4">
      <c r="A3318">
        <v>20757</v>
      </c>
      <c r="B3318" t="s">
        <v>3976</v>
      </c>
      <c r="C3318" t="s">
        <v>438</v>
      </c>
      <c r="D3318" t="s">
        <v>326</v>
      </c>
    </row>
    <row r="3319" spans="1:4">
      <c r="A3319">
        <v>30427</v>
      </c>
      <c r="B3319" t="s">
        <v>3977</v>
      </c>
      <c r="C3319" t="s">
        <v>422</v>
      </c>
      <c r="D3319" t="s">
        <v>262</v>
      </c>
    </row>
    <row r="3320" spans="1:4">
      <c r="A3320">
        <v>20500</v>
      </c>
      <c r="B3320" t="s">
        <v>3978</v>
      </c>
      <c r="C3320" t="s">
        <v>463</v>
      </c>
      <c r="D3320" t="s">
        <v>267</v>
      </c>
    </row>
    <row r="3321" spans="1:4">
      <c r="A3321">
        <v>22756</v>
      </c>
      <c r="B3321" t="s">
        <v>3979</v>
      </c>
      <c r="C3321" t="s">
        <v>652</v>
      </c>
      <c r="D3321" t="s">
        <v>349</v>
      </c>
    </row>
    <row r="3322" spans="1:4">
      <c r="A3322">
        <v>52895</v>
      </c>
      <c r="B3322" t="s">
        <v>3980</v>
      </c>
      <c r="C3322" t="s">
        <v>306</v>
      </c>
      <c r="D3322" t="s">
        <v>306</v>
      </c>
    </row>
    <row r="3323" spans="1:4">
      <c r="A3323">
        <v>60501</v>
      </c>
      <c r="B3323" t="s">
        <v>3981</v>
      </c>
      <c r="C3323" t="s">
        <v>564</v>
      </c>
      <c r="D3323" t="s">
        <v>432</v>
      </c>
    </row>
    <row r="3324" spans="1:4">
      <c r="A3324">
        <v>30428</v>
      </c>
      <c r="B3324" t="s">
        <v>3982</v>
      </c>
      <c r="C3324" t="s">
        <v>1437</v>
      </c>
      <c r="D3324" t="s">
        <v>262</v>
      </c>
    </row>
    <row r="3325" spans="1:4">
      <c r="A3325">
        <v>60314</v>
      </c>
      <c r="B3325" t="s">
        <v>3983</v>
      </c>
      <c r="C3325" t="s">
        <v>431</v>
      </c>
      <c r="D3325" t="s">
        <v>432</v>
      </c>
    </row>
    <row r="3326" spans="1:4">
      <c r="A3326">
        <v>33550</v>
      </c>
      <c r="B3326" t="s">
        <v>3984</v>
      </c>
      <c r="C3326" t="s">
        <v>538</v>
      </c>
      <c r="D3326" t="s">
        <v>539</v>
      </c>
    </row>
    <row r="3327" spans="1:4">
      <c r="A3327">
        <v>30429</v>
      </c>
      <c r="B3327" t="s">
        <v>3985</v>
      </c>
      <c r="C3327" t="s">
        <v>320</v>
      </c>
      <c r="D3327" t="s">
        <v>321</v>
      </c>
    </row>
    <row r="3328" spans="1:4">
      <c r="A3328">
        <v>22119</v>
      </c>
      <c r="B3328" t="s">
        <v>3986</v>
      </c>
      <c r="C3328" t="s">
        <v>276</v>
      </c>
      <c r="D3328" t="s">
        <v>277</v>
      </c>
    </row>
    <row r="3329" spans="1:4">
      <c r="A3329">
        <v>10277</v>
      </c>
      <c r="B3329" t="s">
        <v>3987</v>
      </c>
      <c r="C3329" t="s">
        <v>624</v>
      </c>
      <c r="D3329" t="s">
        <v>349</v>
      </c>
    </row>
    <row r="3330" spans="1:4">
      <c r="A3330">
        <v>11392</v>
      </c>
      <c r="B3330" t="s">
        <v>3988</v>
      </c>
      <c r="C3330" t="s">
        <v>719</v>
      </c>
      <c r="D3330" t="s">
        <v>293</v>
      </c>
    </row>
    <row r="3331" spans="1:4">
      <c r="A3331">
        <v>71293</v>
      </c>
      <c r="B3331" t="s">
        <v>3989</v>
      </c>
      <c r="C3331" t="s">
        <v>396</v>
      </c>
      <c r="D3331" t="s">
        <v>288</v>
      </c>
    </row>
    <row r="3332" spans="1:4">
      <c r="A3332">
        <v>53033</v>
      </c>
      <c r="B3332" t="s">
        <v>3990</v>
      </c>
      <c r="C3332" t="s">
        <v>306</v>
      </c>
      <c r="D3332" t="s">
        <v>306</v>
      </c>
    </row>
    <row r="3333" spans="1:4">
      <c r="A3333">
        <v>30430</v>
      </c>
      <c r="B3333" t="s">
        <v>3991</v>
      </c>
      <c r="C3333" t="s">
        <v>417</v>
      </c>
      <c r="D3333" t="s">
        <v>382</v>
      </c>
    </row>
    <row r="3334" spans="1:4">
      <c r="A3334">
        <v>40917</v>
      </c>
      <c r="B3334" t="s">
        <v>3992</v>
      </c>
      <c r="C3334" t="s">
        <v>271</v>
      </c>
      <c r="D3334" t="s">
        <v>272</v>
      </c>
    </row>
    <row r="3335" spans="1:4">
      <c r="A3335">
        <v>11408</v>
      </c>
      <c r="B3335" t="s">
        <v>3993</v>
      </c>
      <c r="C3335" t="s">
        <v>440</v>
      </c>
      <c r="D3335" t="s">
        <v>293</v>
      </c>
    </row>
    <row r="3336" spans="1:4">
      <c r="A3336">
        <v>51236</v>
      </c>
      <c r="B3336" t="s">
        <v>3994</v>
      </c>
      <c r="C3336" t="s">
        <v>374</v>
      </c>
      <c r="D3336" t="s">
        <v>306</v>
      </c>
    </row>
    <row r="3337" spans="1:4">
      <c r="A3337">
        <v>33552</v>
      </c>
      <c r="B3337" t="s">
        <v>3995</v>
      </c>
      <c r="C3337" t="s">
        <v>504</v>
      </c>
      <c r="D3337" t="s">
        <v>321</v>
      </c>
    </row>
    <row r="3338" spans="1:4">
      <c r="A3338">
        <v>31546</v>
      </c>
      <c r="B3338" t="s">
        <v>3996</v>
      </c>
      <c r="C3338" t="s">
        <v>800</v>
      </c>
      <c r="D3338" t="s">
        <v>262</v>
      </c>
    </row>
    <row r="3339" spans="1:4">
      <c r="A3339">
        <v>22915</v>
      </c>
      <c r="B3339" t="s">
        <v>3997</v>
      </c>
      <c r="C3339" t="s">
        <v>428</v>
      </c>
      <c r="D3339" t="s">
        <v>326</v>
      </c>
    </row>
    <row r="3340" spans="1:4">
      <c r="A3340">
        <v>51237</v>
      </c>
      <c r="B3340" t="s">
        <v>3998</v>
      </c>
      <c r="C3340" t="s">
        <v>248</v>
      </c>
      <c r="D3340" t="s">
        <v>248</v>
      </c>
    </row>
    <row r="3341" spans="1:4">
      <c r="A3341">
        <v>47269</v>
      </c>
      <c r="B3341" t="s">
        <v>3999</v>
      </c>
      <c r="C3341" t="s">
        <v>4000</v>
      </c>
      <c r="D3341" t="s">
        <v>272</v>
      </c>
    </row>
    <row r="3342" spans="1:4">
      <c r="A3342">
        <v>51238</v>
      </c>
      <c r="B3342" t="s">
        <v>4001</v>
      </c>
      <c r="C3342" t="s">
        <v>374</v>
      </c>
      <c r="D3342" t="s">
        <v>306</v>
      </c>
    </row>
    <row r="3343" spans="1:4">
      <c r="A3343">
        <v>33553</v>
      </c>
      <c r="B3343" t="s">
        <v>4002</v>
      </c>
      <c r="C3343" t="s">
        <v>561</v>
      </c>
      <c r="D3343" t="s">
        <v>321</v>
      </c>
    </row>
    <row r="3344" spans="1:4">
      <c r="A3344">
        <v>20551</v>
      </c>
      <c r="B3344" t="s">
        <v>4003</v>
      </c>
      <c r="C3344" t="s">
        <v>463</v>
      </c>
      <c r="D3344" t="s">
        <v>267</v>
      </c>
    </row>
    <row r="3345" spans="1:4">
      <c r="A3345">
        <v>51239</v>
      </c>
      <c r="B3345" t="s">
        <v>4004</v>
      </c>
      <c r="C3345" t="s">
        <v>301</v>
      </c>
      <c r="D3345" t="s">
        <v>338</v>
      </c>
    </row>
    <row r="3346" spans="1:4">
      <c r="A3346">
        <v>47316</v>
      </c>
      <c r="B3346" t="s">
        <v>4005</v>
      </c>
      <c r="C3346" t="s">
        <v>297</v>
      </c>
      <c r="D3346" t="s">
        <v>272</v>
      </c>
    </row>
    <row r="3347" spans="1:4">
      <c r="A3347">
        <v>22052</v>
      </c>
      <c r="B3347" t="s">
        <v>4006</v>
      </c>
      <c r="C3347" t="s">
        <v>1731</v>
      </c>
      <c r="D3347" t="s">
        <v>267</v>
      </c>
    </row>
    <row r="3348" spans="1:4">
      <c r="A3348">
        <v>30432</v>
      </c>
      <c r="B3348" t="s">
        <v>4007</v>
      </c>
      <c r="C3348" t="s">
        <v>282</v>
      </c>
      <c r="D3348" t="s">
        <v>283</v>
      </c>
    </row>
    <row r="3349" spans="1:4">
      <c r="A3349">
        <v>52869</v>
      </c>
      <c r="B3349" t="s">
        <v>4008</v>
      </c>
      <c r="C3349" t="s">
        <v>337</v>
      </c>
      <c r="D3349" t="s">
        <v>338</v>
      </c>
    </row>
    <row r="3350" spans="1:4">
      <c r="A3350">
        <v>40916</v>
      </c>
      <c r="B3350" t="s">
        <v>4009</v>
      </c>
      <c r="C3350" t="s">
        <v>434</v>
      </c>
      <c r="D3350" t="s">
        <v>272</v>
      </c>
    </row>
    <row r="3351" spans="1:4">
      <c r="A3351">
        <v>30434</v>
      </c>
      <c r="B3351" t="s">
        <v>4010</v>
      </c>
      <c r="C3351" t="s">
        <v>1145</v>
      </c>
      <c r="D3351" t="s">
        <v>256</v>
      </c>
    </row>
    <row r="3352" spans="1:4">
      <c r="A3352">
        <v>30433</v>
      </c>
      <c r="B3352" t="s">
        <v>4011</v>
      </c>
      <c r="C3352" t="s">
        <v>320</v>
      </c>
      <c r="D3352" t="s">
        <v>321</v>
      </c>
    </row>
    <row r="3353" spans="1:4">
      <c r="A3353">
        <v>33554</v>
      </c>
      <c r="B3353" t="s">
        <v>4012</v>
      </c>
      <c r="C3353" t="s">
        <v>377</v>
      </c>
      <c r="D3353" t="s">
        <v>378</v>
      </c>
    </row>
    <row r="3354" spans="1:4">
      <c r="A3354">
        <v>71552</v>
      </c>
      <c r="B3354" t="s">
        <v>4013</v>
      </c>
      <c r="C3354" t="s">
        <v>1421</v>
      </c>
      <c r="D3354" t="s">
        <v>288</v>
      </c>
    </row>
    <row r="3355" spans="1:4">
      <c r="A3355">
        <v>40915</v>
      </c>
      <c r="B3355" t="s">
        <v>4014</v>
      </c>
      <c r="C3355" t="s">
        <v>4015</v>
      </c>
      <c r="D3355" t="s">
        <v>393</v>
      </c>
    </row>
    <row r="3356" spans="1:4">
      <c r="A3356">
        <v>60604</v>
      </c>
      <c r="B3356" t="s">
        <v>4016</v>
      </c>
      <c r="C3356" t="s">
        <v>431</v>
      </c>
      <c r="D3356" t="s">
        <v>432</v>
      </c>
    </row>
    <row r="3357" spans="1:4">
      <c r="A3357">
        <v>22055</v>
      </c>
      <c r="B3357" t="s">
        <v>4017</v>
      </c>
      <c r="C3357" t="s">
        <v>843</v>
      </c>
      <c r="D3357" t="s">
        <v>267</v>
      </c>
    </row>
    <row r="3358" spans="1:4">
      <c r="A3358">
        <v>51240</v>
      </c>
      <c r="B3358" t="s">
        <v>4018</v>
      </c>
      <c r="C3358" t="s">
        <v>301</v>
      </c>
      <c r="D3358" t="s">
        <v>302</v>
      </c>
    </row>
    <row r="3359" spans="1:4">
      <c r="A3359">
        <v>30435</v>
      </c>
      <c r="B3359" t="s">
        <v>4019</v>
      </c>
      <c r="C3359" t="s">
        <v>343</v>
      </c>
      <c r="D3359" t="s">
        <v>283</v>
      </c>
    </row>
    <row r="3360" spans="1:4">
      <c r="A3360">
        <v>20181</v>
      </c>
      <c r="B3360" t="s">
        <v>4020</v>
      </c>
      <c r="C3360" t="s">
        <v>506</v>
      </c>
      <c r="D3360" t="s">
        <v>277</v>
      </c>
    </row>
    <row r="3361" spans="1:4">
      <c r="A3361">
        <v>53151</v>
      </c>
      <c r="B3361" t="s">
        <v>4021</v>
      </c>
      <c r="C3361" t="s">
        <v>354</v>
      </c>
      <c r="D3361" t="s">
        <v>306</v>
      </c>
    </row>
    <row r="3362" spans="1:4">
      <c r="A3362">
        <v>53587</v>
      </c>
      <c r="B3362" t="s">
        <v>4022</v>
      </c>
      <c r="C3362" t="s">
        <v>456</v>
      </c>
      <c r="D3362" t="s">
        <v>306</v>
      </c>
    </row>
    <row r="3363" spans="1:4">
      <c r="A3363">
        <v>20347</v>
      </c>
      <c r="B3363" t="s">
        <v>4023</v>
      </c>
      <c r="C3363" t="s">
        <v>1293</v>
      </c>
      <c r="D3363" t="s">
        <v>277</v>
      </c>
    </row>
    <row r="3364" spans="1:4">
      <c r="A3364">
        <v>30436</v>
      </c>
      <c r="B3364" t="s">
        <v>4024</v>
      </c>
      <c r="C3364" t="s">
        <v>770</v>
      </c>
      <c r="D3364" t="s">
        <v>256</v>
      </c>
    </row>
    <row r="3365" spans="1:4">
      <c r="A3365">
        <v>32972</v>
      </c>
      <c r="B3365" t="s">
        <v>4025</v>
      </c>
      <c r="C3365" t="s">
        <v>320</v>
      </c>
      <c r="D3365" t="s">
        <v>321</v>
      </c>
    </row>
    <row r="3366" spans="1:4">
      <c r="A3366">
        <v>53325</v>
      </c>
      <c r="B3366" t="s">
        <v>4026</v>
      </c>
      <c r="C3366" t="s">
        <v>354</v>
      </c>
      <c r="D3366" t="s">
        <v>306</v>
      </c>
    </row>
    <row r="3367" spans="1:4">
      <c r="A3367">
        <v>71350</v>
      </c>
      <c r="B3367" t="s">
        <v>4027</v>
      </c>
      <c r="C3367" t="s">
        <v>1063</v>
      </c>
      <c r="D3367" t="s">
        <v>288</v>
      </c>
    </row>
    <row r="3368" spans="1:4">
      <c r="A3368">
        <v>71420</v>
      </c>
      <c r="B3368" t="s">
        <v>4028</v>
      </c>
      <c r="C3368" t="s">
        <v>1961</v>
      </c>
      <c r="D3368" t="s">
        <v>288</v>
      </c>
    </row>
    <row r="3369" spans="1:4">
      <c r="A3369">
        <v>21022</v>
      </c>
      <c r="B3369" t="s">
        <v>4029</v>
      </c>
      <c r="C3369" t="s">
        <v>618</v>
      </c>
      <c r="D3369" t="s">
        <v>267</v>
      </c>
    </row>
    <row r="3370" spans="1:4">
      <c r="A3370">
        <v>33556</v>
      </c>
      <c r="B3370" t="s">
        <v>4030</v>
      </c>
      <c r="C3370" t="s">
        <v>659</v>
      </c>
      <c r="D3370" t="s">
        <v>378</v>
      </c>
    </row>
    <row r="3371" spans="1:4">
      <c r="A3371">
        <v>53152</v>
      </c>
      <c r="B3371" t="s">
        <v>4031</v>
      </c>
      <c r="C3371" t="s">
        <v>354</v>
      </c>
      <c r="D3371" t="s">
        <v>306</v>
      </c>
    </row>
    <row r="3372" spans="1:4">
      <c r="A3372">
        <v>22931</v>
      </c>
      <c r="B3372" t="s">
        <v>4032</v>
      </c>
      <c r="C3372" t="s">
        <v>766</v>
      </c>
      <c r="D3372" t="s">
        <v>326</v>
      </c>
    </row>
    <row r="3373" spans="1:4">
      <c r="A3373">
        <v>33557</v>
      </c>
      <c r="B3373" t="s">
        <v>4033</v>
      </c>
      <c r="C3373" t="s">
        <v>377</v>
      </c>
      <c r="D3373" t="s">
        <v>256</v>
      </c>
    </row>
    <row r="3374" spans="1:4">
      <c r="A3374">
        <v>33558</v>
      </c>
      <c r="B3374" t="s">
        <v>4034</v>
      </c>
      <c r="C3374" t="s">
        <v>538</v>
      </c>
      <c r="D3374" t="s">
        <v>539</v>
      </c>
    </row>
    <row r="3375" spans="1:4">
      <c r="A3375">
        <v>51241</v>
      </c>
      <c r="B3375" t="s">
        <v>4035</v>
      </c>
      <c r="C3375" t="s">
        <v>306</v>
      </c>
      <c r="D3375" t="s">
        <v>306</v>
      </c>
    </row>
    <row r="3376" spans="1:4">
      <c r="A3376">
        <v>10278</v>
      </c>
      <c r="B3376" t="s">
        <v>4036</v>
      </c>
      <c r="C3376" t="s">
        <v>527</v>
      </c>
      <c r="D3376" t="s">
        <v>293</v>
      </c>
    </row>
    <row r="3377" spans="1:4">
      <c r="A3377">
        <v>22053</v>
      </c>
      <c r="B3377" t="s">
        <v>4037</v>
      </c>
      <c r="C3377" t="s">
        <v>843</v>
      </c>
      <c r="D3377" t="s">
        <v>267</v>
      </c>
    </row>
    <row r="3378" spans="1:4">
      <c r="A3378">
        <v>51242</v>
      </c>
      <c r="B3378" t="s">
        <v>4038</v>
      </c>
      <c r="C3378" t="s">
        <v>306</v>
      </c>
      <c r="D3378" t="s">
        <v>306</v>
      </c>
    </row>
    <row r="3379" spans="1:4">
      <c r="A3379">
        <v>10279</v>
      </c>
      <c r="B3379" t="s">
        <v>4039</v>
      </c>
      <c r="C3379" t="s">
        <v>933</v>
      </c>
      <c r="D3379" t="s">
        <v>293</v>
      </c>
    </row>
    <row r="3380" spans="1:4">
      <c r="A3380">
        <v>30437</v>
      </c>
      <c r="B3380" t="s">
        <v>4040</v>
      </c>
      <c r="C3380" t="s">
        <v>381</v>
      </c>
      <c r="D3380" t="s">
        <v>382</v>
      </c>
    </row>
    <row r="3381" spans="1:4">
      <c r="A3381">
        <v>20003</v>
      </c>
      <c r="B3381" t="s">
        <v>4041</v>
      </c>
      <c r="C3381" t="s">
        <v>506</v>
      </c>
      <c r="D3381" t="s">
        <v>277</v>
      </c>
    </row>
    <row r="3382" spans="1:4">
      <c r="A3382">
        <v>51243</v>
      </c>
      <c r="B3382" t="s">
        <v>4042</v>
      </c>
      <c r="C3382" t="s">
        <v>354</v>
      </c>
      <c r="D3382" t="s">
        <v>302</v>
      </c>
    </row>
    <row r="3383" spans="1:4">
      <c r="A3383">
        <v>47257</v>
      </c>
      <c r="B3383" t="s">
        <v>4043</v>
      </c>
      <c r="C3383" t="s">
        <v>4044</v>
      </c>
      <c r="D3383" t="s">
        <v>272</v>
      </c>
    </row>
    <row r="3384" spans="1:4">
      <c r="A3384">
        <v>30438</v>
      </c>
      <c r="B3384" t="s">
        <v>4045</v>
      </c>
      <c r="C3384" t="s">
        <v>333</v>
      </c>
      <c r="D3384" t="s">
        <v>283</v>
      </c>
    </row>
    <row r="3385" spans="1:4">
      <c r="A3385">
        <v>51244</v>
      </c>
      <c r="B3385" t="s">
        <v>4046</v>
      </c>
      <c r="C3385" t="s">
        <v>301</v>
      </c>
      <c r="D3385" t="s">
        <v>302</v>
      </c>
    </row>
    <row r="3386" spans="1:4">
      <c r="A3386">
        <v>35067</v>
      </c>
      <c r="B3386" t="s">
        <v>4047</v>
      </c>
      <c r="C3386" t="s">
        <v>849</v>
      </c>
      <c r="D3386" t="s">
        <v>850</v>
      </c>
    </row>
    <row r="3387" spans="1:4">
      <c r="A3387">
        <v>34711</v>
      </c>
      <c r="B3387" t="s">
        <v>4048</v>
      </c>
      <c r="C3387" t="s">
        <v>504</v>
      </c>
      <c r="D3387" t="s">
        <v>321</v>
      </c>
    </row>
    <row r="3388" spans="1:4">
      <c r="A3388">
        <v>33559</v>
      </c>
      <c r="B3388" t="s">
        <v>4049</v>
      </c>
      <c r="C3388" t="s">
        <v>504</v>
      </c>
      <c r="D3388" t="s">
        <v>321</v>
      </c>
    </row>
    <row r="3389" spans="1:4">
      <c r="A3389">
        <v>40914</v>
      </c>
      <c r="B3389" t="s">
        <v>4050</v>
      </c>
      <c r="C3389" t="s">
        <v>672</v>
      </c>
      <c r="D3389" t="s">
        <v>272</v>
      </c>
    </row>
    <row r="3390" spans="1:4">
      <c r="A3390">
        <v>51245</v>
      </c>
      <c r="B3390" t="s">
        <v>4051</v>
      </c>
      <c r="C3390" t="s">
        <v>374</v>
      </c>
      <c r="D3390" t="s">
        <v>306</v>
      </c>
    </row>
    <row r="3391" spans="1:4">
      <c r="A3391">
        <v>33560</v>
      </c>
      <c r="B3391" t="s">
        <v>4052</v>
      </c>
      <c r="C3391" t="s">
        <v>538</v>
      </c>
      <c r="D3391" t="s">
        <v>539</v>
      </c>
    </row>
    <row r="3392" spans="1:4">
      <c r="A3392">
        <v>41057</v>
      </c>
      <c r="B3392" t="s">
        <v>4053</v>
      </c>
      <c r="C3392" t="s">
        <v>297</v>
      </c>
      <c r="D3392" t="s">
        <v>272</v>
      </c>
    </row>
    <row r="3393" spans="1:4">
      <c r="A3393">
        <v>51246</v>
      </c>
      <c r="B3393" t="s">
        <v>4054</v>
      </c>
      <c r="C3393" t="s">
        <v>374</v>
      </c>
      <c r="D3393" t="s">
        <v>306</v>
      </c>
    </row>
    <row r="3394" spans="1:4">
      <c r="A3394">
        <v>11169</v>
      </c>
      <c r="B3394" t="s">
        <v>4055</v>
      </c>
      <c r="C3394" t="s">
        <v>533</v>
      </c>
      <c r="D3394" t="s">
        <v>349</v>
      </c>
    </row>
    <row r="3395" spans="1:4">
      <c r="A3395">
        <v>11597</v>
      </c>
      <c r="B3395" t="s">
        <v>4056</v>
      </c>
      <c r="C3395" t="s">
        <v>547</v>
      </c>
      <c r="D3395" t="s">
        <v>293</v>
      </c>
    </row>
    <row r="3396" spans="1:4">
      <c r="A3396">
        <v>51247</v>
      </c>
      <c r="B3396" t="s">
        <v>4057</v>
      </c>
      <c r="C3396" t="s">
        <v>248</v>
      </c>
      <c r="D3396" t="s">
        <v>248</v>
      </c>
    </row>
    <row r="3397" spans="1:4">
      <c r="A3397">
        <v>71196</v>
      </c>
      <c r="B3397" t="s">
        <v>4058</v>
      </c>
      <c r="C3397" t="s">
        <v>588</v>
      </c>
      <c r="D3397" t="s">
        <v>288</v>
      </c>
    </row>
    <row r="3398" spans="1:4">
      <c r="A3398">
        <v>51248</v>
      </c>
      <c r="B3398" t="s">
        <v>4059</v>
      </c>
      <c r="C3398" t="s">
        <v>306</v>
      </c>
      <c r="D3398" t="s">
        <v>306</v>
      </c>
    </row>
    <row r="3399" spans="1:4">
      <c r="A3399">
        <v>51249</v>
      </c>
      <c r="B3399" t="s">
        <v>4060</v>
      </c>
      <c r="C3399" t="s">
        <v>354</v>
      </c>
      <c r="D3399" t="s">
        <v>302</v>
      </c>
    </row>
    <row r="3400" spans="1:4">
      <c r="A3400">
        <v>33561</v>
      </c>
      <c r="B3400" t="s">
        <v>4061</v>
      </c>
      <c r="C3400" t="s">
        <v>363</v>
      </c>
      <c r="D3400" t="s">
        <v>321</v>
      </c>
    </row>
    <row r="3401" spans="1:4">
      <c r="A3401">
        <v>51250</v>
      </c>
      <c r="B3401" t="s">
        <v>4062</v>
      </c>
      <c r="C3401" t="s">
        <v>306</v>
      </c>
      <c r="D3401" t="s">
        <v>306</v>
      </c>
    </row>
    <row r="3402" spans="1:4">
      <c r="A3402">
        <v>51251</v>
      </c>
      <c r="B3402" t="s">
        <v>4063</v>
      </c>
      <c r="C3402" t="s">
        <v>248</v>
      </c>
      <c r="D3402" t="s">
        <v>248</v>
      </c>
    </row>
    <row r="3403" spans="1:4">
      <c r="A3403">
        <v>22045</v>
      </c>
      <c r="B3403" t="s">
        <v>4064</v>
      </c>
      <c r="C3403" t="s">
        <v>898</v>
      </c>
      <c r="D3403" t="s">
        <v>277</v>
      </c>
    </row>
    <row r="3404" spans="1:4">
      <c r="A3404">
        <v>60515</v>
      </c>
      <c r="B3404" t="s">
        <v>4065</v>
      </c>
      <c r="C3404" t="s">
        <v>432</v>
      </c>
      <c r="D3404" t="s">
        <v>432</v>
      </c>
    </row>
    <row r="3405" spans="1:4">
      <c r="A3405">
        <v>51252</v>
      </c>
      <c r="B3405" t="s">
        <v>4066</v>
      </c>
      <c r="C3405" t="s">
        <v>337</v>
      </c>
      <c r="D3405" t="s">
        <v>338</v>
      </c>
    </row>
    <row r="3406" spans="1:4">
      <c r="A3406">
        <v>52962</v>
      </c>
      <c r="B3406" t="s">
        <v>4067</v>
      </c>
      <c r="C3406" t="s">
        <v>306</v>
      </c>
      <c r="D3406" t="s">
        <v>306</v>
      </c>
    </row>
    <row r="3407" spans="1:4">
      <c r="A3407">
        <v>22054</v>
      </c>
      <c r="B3407" t="s">
        <v>4068</v>
      </c>
      <c r="C3407" t="s">
        <v>843</v>
      </c>
      <c r="D3407" t="s">
        <v>267</v>
      </c>
    </row>
    <row r="3408" spans="1:4">
      <c r="A3408">
        <v>20490</v>
      </c>
      <c r="B3408" t="s">
        <v>4069</v>
      </c>
      <c r="C3408" t="s">
        <v>463</v>
      </c>
      <c r="D3408" t="s">
        <v>267</v>
      </c>
    </row>
    <row r="3409" spans="1:4">
      <c r="A3409">
        <v>51253</v>
      </c>
      <c r="B3409" t="s">
        <v>4070</v>
      </c>
      <c r="C3409" t="s">
        <v>248</v>
      </c>
      <c r="D3409" t="s">
        <v>248</v>
      </c>
    </row>
    <row r="3410" spans="1:4">
      <c r="A3410">
        <v>51254</v>
      </c>
      <c r="B3410" t="s">
        <v>4071</v>
      </c>
      <c r="C3410" t="s">
        <v>248</v>
      </c>
      <c r="D3410" t="s">
        <v>248</v>
      </c>
    </row>
    <row r="3411" spans="1:4">
      <c r="A3411">
        <v>33562</v>
      </c>
      <c r="B3411" t="s">
        <v>4072</v>
      </c>
      <c r="C3411" t="s">
        <v>876</v>
      </c>
      <c r="D3411" t="s">
        <v>321</v>
      </c>
    </row>
    <row r="3412" spans="1:4">
      <c r="A3412">
        <v>20109</v>
      </c>
      <c r="B3412" t="s">
        <v>4073</v>
      </c>
      <c r="C3412" t="s">
        <v>276</v>
      </c>
      <c r="D3412" t="s">
        <v>277</v>
      </c>
    </row>
    <row r="3413" spans="1:4">
      <c r="A3413">
        <v>60318</v>
      </c>
      <c r="B3413" t="s">
        <v>4074</v>
      </c>
      <c r="C3413" t="s">
        <v>431</v>
      </c>
      <c r="D3413" t="s">
        <v>432</v>
      </c>
    </row>
    <row r="3414" spans="1:4">
      <c r="A3414">
        <v>30439</v>
      </c>
      <c r="B3414" t="s">
        <v>4075</v>
      </c>
      <c r="C3414" t="s">
        <v>1145</v>
      </c>
      <c r="D3414" t="s">
        <v>256</v>
      </c>
    </row>
    <row r="3415" spans="1:4">
      <c r="A3415">
        <v>71362</v>
      </c>
      <c r="B3415" t="s">
        <v>4076</v>
      </c>
      <c r="C3415" t="s">
        <v>396</v>
      </c>
      <c r="D3415" t="s">
        <v>288</v>
      </c>
    </row>
    <row r="3416" spans="1:4">
      <c r="A3416">
        <v>60103</v>
      </c>
      <c r="B3416" t="s">
        <v>4077</v>
      </c>
      <c r="C3416" t="s">
        <v>564</v>
      </c>
      <c r="D3416" t="s">
        <v>432</v>
      </c>
    </row>
    <row r="3417" spans="1:4">
      <c r="A3417">
        <v>40054</v>
      </c>
      <c r="B3417" t="s">
        <v>4078</v>
      </c>
      <c r="C3417" t="s">
        <v>392</v>
      </c>
      <c r="D3417" t="s">
        <v>393</v>
      </c>
    </row>
    <row r="3418" spans="1:4">
      <c r="A3418">
        <v>51255</v>
      </c>
      <c r="B3418" t="s">
        <v>4079</v>
      </c>
      <c r="C3418" t="s">
        <v>248</v>
      </c>
      <c r="D3418" t="s">
        <v>248</v>
      </c>
    </row>
    <row r="3419" spans="1:4">
      <c r="A3419">
        <v>10280</v>
      </c>
      <c r="B3419" t="s">
        <v>4080</v>
      </c>
      <c r="C3419" t="s">
        <v>4081</v>
      </c>
      <c r="D3419" t="s">
        <v>293</v>
      </c>
    </row>
    <row r="3420" spans="1:4">
      <c r="A3420">
        <v>20267</v>
      </c>
      <c r="B3420" t="s">
        <v>4082</v>
      </c>
      <c r="C3420" t="s">
        <v>463</v>
      </c>
      <c r="D3420" t="s">
        <v>267</v>
      </c>
    </row>
    <row r="3421" spans="1:4">
      <c r="A3421">
        <v>51256</v>
      </c>
      <c r="B3421" t="s">
        <v>4083</v>
      </c>
      <c r="C3421" t="s">
        <v>306</v>
      </c>
      <c r="D3421" t="s">
        <v>306</v>
      </c>
    </row>
    <row r="3422" spans="1:4">
      <c r="A3422">
        <v>30440</v>
      </c>
      <c r="B3422" t="s">
        <v>4084</v>
      </c>
      <c r="C3422" t="s">
        <v>1395</v>
      </c>
      <c r="D3422" t="s">
        <v>321</v>
      </c>
    </row>
    <row r="3423" spans="1:4">
      <c r="A3423">
        <v>52759</v>
      </c>
      <c r="B3423" t="s">
        <v>4085</v>
      </c>
      <c r="C3423" t="s">
        <v>301</v>
      </c>
      <c r="D3423" t="s">
        <v>302</v>
      </c>
    </row>
    <row r="3424" spans="1:4">
      <c r="A3424">
        <v>10281</v>
      </c>
      <c r="B3424" t="s">
        <v>4086</v>
      </c>
      <c r="C3424" t="s">
        <v>1805</v>
      </c>
      <c r="D3424" t="s">
        <v>349</v>
      </c>
    </row>
    <row r="3425" spans="1:4">
      <c r="A3425">
        <v>22103</v>
      </c>
      <c r="B3425" t="s">
        <v>4087</v>
      </c>
      <c r="C3425" t="s">
        <v>276</v>
      </c>
      <c r="D3425" t="s">
        <v>277</v>
      </c>
    </row>
    <row r="3426" spans="1:4">
      <c r="A3426">
        <v>51258</v>
      </c>
      <c r="B3426" t="s">
        <v>4088</v>
      </c>
      <c r="C3426" t="s">
        <v>248</v>
      </c>
      <c r="D3426" t="s">
        <v>248</v>
      </c>
    </row>
    <row r="3427" spans="1:4">
      <c r="A3427">
        <v>41306</v>
      </c>
      <c r="B3427" t="s">
        <v>4089</v>
      </c>
      <c r="C3427" t="s">
        <v>501</v>
      </c>
      <c r="D3427" t="s">
        <v>382</v>
      </c>
    </row>
    <row r="3428" spans="1:4">
      <c r="A3428">
        <v>51260</v>
      </c>
      <c r="B3428" t="s">
        <v>4090</v>
      </c>
      <c r="C3428" t="s">
        <v>374</v>
      </c>
      <c r="D3428" t="s">
        <v>306</v>
      </c>
    </row>
    <row r="3429" spans="1:4">
      <c r="A3429">
        <v>51261</v>
      </c>
      <c r="B3429" t="s">
        <v>4091</v>
      </c>
      <c r="C3429" t="s">
        <v>354</v>
      </c>
      <c r="D3429" t="s">
        <v>302</v>
      </c>
    </row>
    <row r="3430" spans="1:4">
      <c r="A3430">
        <v>53306</v>
      </c>
      <c r="B3430" t="s">
        <v>4092</v>
      </c>
      <c r="C3430" t="s">
        <v>3406</v>
      </c>
      <c r="D3430" t="s">
        <v>248</v>
      </c>
    </row>
    <row r="3431" spans="1:4">
      <c r="A3431">
        <v>20091</v>
      </c>
      <c r="B3431" t="s">
        <v>4093</v>
      </c>
      <c r="C3431" t="s">
        <v>276</v>
      </c>
      <c r="D3431" t="s">
        <v>277</v>
      </c>
    </row>
    <row r="3432" spans="1:4">
      <c r="A3432">
        <v>36018</v>
      </c>
      <c r="B3432" t="s">
        <v>4094</v>
      </c>
      <c r="C3432" t="s">
        <v>518</v>
      </c>
      <c r="D3432" t="s">
        <v>256</v>
      </c>
    </row>
    <row r="3433" spans="1:4">
      <c r="A3433">
        <v>10282</v>
      </c>
      <c r="B3433" t="s">
        <v>4095</v>
      </c>
      <c r="C3433" t="s">
        <v>2073</v>
      </c>
      <c r="D3433" t="s">
        <v>293</v>
      </c>
    </row>
    <row r="3434" spans="1:4">
      <c r="A3434">
        <v>30441</v>
      </c>
      <c r="B3434" t="s">
        <v>4096</v>
      </c>
      <c r="C3434" t="s">
        <v>333</v>
      </c>
      <c r="D3434" t="s">
        <v>283</v>
      </c>
    </row>
    <row r="3435" spans="1:4">
      <c r="A3435">
        <v>51262</v>
      </c>
      <c r="B3435" t="s">
        <v>4097</v>
      </c>
      <c r="C3435" t="s">
        <v>337</v>
      </c>
      <c r="D3435" t="s">
        <v>338</v>
      </c>
    </row>
    <row r="3436" spans="1:4">
      <c r="A3436">
        <v>51263</v>
      </c>
      <c r="B3436" t="s">
        <v>4098</v>
      </c>
      <c r="C3436" t="s">
        <v>248</v>
      </c>
      <c r="D3436" t="s">
        <v>248</v>
      </c>
    </row>
    <row r="3437" spans="1:4">
      <c r="A3437">
        <v>20592</v>
      </c>
      <c r="B3437" t="s">
        <v>4099</v>
      </c>
      <c r="C3437" t="s">
        <v>276</v>
      </c>
      <c r="D3437" t="s">
        <v>277</v>
      </c>
    </row>
    <row r="3438" spans="1:4">
      <c r="A3438">
        <v>71281</v>
      </c>
      <c r="B3438" t="s">
        <v>4100</v>
      </c>
      <c r="C3438" t="s">
        <v>760</v>
      </c>
      <c r="D3438" t="s">
        <v>288</v>
      </c>
    </row>
    <row r="3439" spans="1:4">
      <c r="A3439">
        <v>20136</v>
      </c>
      <c r="B3439" t="s">
        <v>4101</v>
      </c>
      <c r="C3439" t="s">
        <v>1451</v>
      </c>
      <c r="D3439" t="s">
        <v>277</v>
      </c>
    </row>
    <row r="3440" spans="1:4">
      <c r="A3440">
        <v>33564</v>
      </c>
      <c r="B3440" t="s">
        <v>4102</v>
      </c>
      <c r="C3440" t="s">
        <v>630</v>
      </c>
      <c r="D3440" t="s">
        <v>256</v>
      </c>
    </row>
    <row r="3441" spans="1:4">
      <c r="A3441">
        <v>51264</v>
      </c>
      <c r="B3441" t="s">
        <v>4103</v>
      </c>
      <c r="C3441" t="s">
        <v>248</v>
      </c>
      <c r="D3441" t="s">
        <v>248</v>
      </c>
    </row>
    <row r="3442" spans="1:4">
      <c r="A3442">
        <v>40913</v>
      </c>
      <c r="B3442" t="s">
        <v>4104</v>
      </c>
      <c r="C3442" t="s">
        <v>2084</v>
      </c>
      <c r="D3442" t="s">
        <v>393</v>
      </c>
    </row>
    <row r="3443" spans="1:4">
      <c r="A3443">
        <v>33565</v>
      </c>
      <c r="B3443" t="s">
        <v>4105</v>
      </c>
      <c r="C3443" t="s">
        <v>504</v>
      </c>
      <c r="D3443" t="s">
        <v>321</v>
      </c>
    </row>
    <row r="3444" spans="1:4">
      <c r="A3444">
        <v>22745</v>
      </c>
      <c r="B3444" t="s">
        <v>4106</v>
      </c>
      <c r="C3444" t="s">
        <v>2198</v>
      </c>
      <c r="D3444" t="s">
        <v>326</v>
      </c>
    </row>
    <row r="3445" spans="1:4">
      <c r="A3445">
        <v>11329</v>
      </c>
      <c r="B3445" t="s">
        <v>4107</v>
      </c>
      <c r="C3445" t="s">
        <v>4108</v>
      </c>
      <c r="D3445" t="s">
        <v>293</v>
      </c>
    </row>
    <row r="3446" spans="1:4">
      <c r="A3446">
        <v>30442</v>
      </c>
      <c r="B3446" t="s">
        <v>4109</v>
      </c>
      <c r="C3446" t="s">
        <v>422</v>
      </c>
      <c r="D3446" t="s">
        <v>262</v>
      </c>
    </row>
    <row r="3447" spans="1:4">
      <c r="A3447">
        <v>22562</v>
      </c>
      <c r="B3447" t="s">
        <v>4110</v>
      </c>
      <c r="C3447" t="s">
        <v>789</v>
      </c>
      <c r="D3447" t="s">
        <v>326</v>
      </c>
    </row>
    <row r="3448" spans="1:4">
      <c r="A3448">
        <v>33566</v>
      </c>
      <c r="B3448" t="s">
        <v>4111</v>
      </c>
      <c r="C3448" t="s">
        <v>876</v>
      </c>
      <c r="D3448" t="s">
        <v>321</v>
      </c>
    </row>
    <row r="3449" spans="1:4">
      <c r="A3449">
        <v>40912</v>
      </c>
      <c r="B3449" t="s">
        <v>4112</v>
      </c>
      <c r="C3449" t="s">
        <v>883</v>
      </c>
      <c r="D3449" t="s">
        <v>393</v>
      </c>
    </row>
    <row r="3450" spans="1:4">
      <c r="A3450">
        <v>35257</v>
      </c>
      <c r="B3450" t="s">
        <v>4113</v>
      </c>
      <c r="C3450" t="s">
        <v>381</v>
      </c>
      <c r="D3450" t="s">
        <v>382</v>
      </c>
    </row>
    <row r="3451" spans="1:4">
      <c r="A3451">
        <v>30443</v>
      </c>
      <c r="B3451" t="s">
        <v>4114</v>
      </c>
      <c r="C3451" t="s">
        <v>417</v>
      </c>
      <c r="D3451" t="s">
        <v>382</v>
      </c>
    </row>
    <row r="3452" spans="1:4">
      <c r="A3452">
        <v>21024</v>
      </c>
      <c r="B3452" t="s">
        <v>4115</v>
      </c>
      <c r="C3452" t="s">
        <v>618</v>
      </c>
      <c r="D3452" t="s">
        <v>267</v>
      </c>
    </row>
    <row r="3453" spans="1:4">
      <c r="A3453">
        <v>30444</v>
      </c>
      <c r="B3453" t="s">
        <v>4116</v>
      </c>
      <c r="C3453" t="s">
        <v>1395</v>
      </c>
      <c r="D3453" t="s">
        <v>262</v>
      </c>
    </row>
    <row r="3454" spans="1:4">
      <c r="A3454">
        <v>47332</v>
      </c>
      <c r="B3454" t="s">
        <v>4117</v>
      </c>
      <c r="C3454" t="s">
        <v>434</v>
      </c>
      <c r="D3454" t="s">
        <v>272</v>
      </c>
    </row>
    <row r="3455" spans="1:4">
      <c r="A3455">
        <v>53025</v>
      </c>
      <c r="B3455" t="s">
        <v>4118</v>
      </c>
      <c r="C3455" t="s">
        <v>306</v>
      </c>
      <c r="D3455" t="s">
        <v>306</v>
      </c>
    </row>
    <row r="3456" spans="1:4">
      <c r="A3456">
        <v>40911</v>
      </c>
      <c r="B3456" t="s">
        <v>4119</v>
      </c>
      <c r="C3456" t="s">
        <v>297</v>
      </c>
      <c r="D3456" t="s">
        <v>272</v>
      </c>
    </row>
    <row r="3457" spans="1:4">
      <c r="A3457">
        <v>51265</v>
      </c>
      <c r="B3457" t="s">
        <v>4120</v>
      </c>
      <c r="C3457" t="s">
        <v>524</v>
      </c>
      <c r="D3457" t="s">
        <v>288</v>
      </c>
    </row>
    <row r="3458" spans="1:4">
      <c r="A3458">
        <v>33567</v>
      </c>
      <c r="B3458" t="s">
        <v>4121</v>
      </c>
      <c r="C3458" t="s">
        <v>518</v>
      </c>
      <c r="D3458" t="s">
        <v>256</v>
      </c>
    </row>
    <row r="3459" spans="1:4">
      <c r="A3459">
        <v>70948</v>
      </c>
      <c r="B3459" t="s">
        <v>4122</v>
      </c>
      <c r="C3459" t="s">
        <v>396</v>
      </c>
      <c r="D3459" t="s">
        <v>288</v>
      </c>
    </row>
    <row r="3460" spans="1:4">
      <c r="A3460">
        <v>10283</v>
      </c>
      <c r="B3460" t="s">
        <v>4123</v>
      </c>
      <c r="C3460" t="s">
        <v>716</v>
      </c>
      <c r="D3460" t="s">
        <v>293</v>
      </c>
    </row>
    <row r="3461" spans="1:4">
      <c r="A3461">
        <v>70172</v>
      </c>
      <c r="B3461" t="s">
        <v>4124</v>
      </c>
      <c r="C3461" t="s">
        <v>472</v>
      </c>
      <c r="D3461" t="s">
        <v>288</v>
      </c>
    </row>
    <row r="3462" spans="1:4">
      <c r="A3462">
        <v>53671</v>
      </c>
      <c r="B3462" t="s">
        <v>4125</v>
      </c>
      <c r="C3462" t="s">
        <v>764</v>
      </c>
      <c r="D3462" t="s">
        <v>302</v>
      </c>
    </row>
    <row r="3463" spans="1:4">
      <c r="A3463">
        <v>70950</v>
      </c>
      <c r="B3463" t="s">
        <v>4126</v>
      </c>
      <c r="C3463" t="s">
        <v>396</v>
      </c>
      <c r="D3463" t="s">
        <v>288</v>
      </c>
    </row>
    <row r="3464" spans="1:4">
      <c r="A3464">
        <v>54040</v>
      </c>
      <c r="B3464" t="s">
        <v>4127</v>
      </c>
      <c r="C3464" t="s">
        <v>1551</v>
      </c>
      <c r="D3464" t="s">
        <v>306</v>
      </c>
    </row>
    <row r="3465" spans="1:4">
      <c r="A3465">
        <v>40910</v>
      </c>
      <c r="B3465" t="s">
        <v>4128</v>
      </c>
      <c r="C3465" t="s">
        <v>414</v>
      </c>
      <c r="D3465" t="s">
        <v>272</v>
      </c>
    </row>
    <row r="3466" spans="1:4">
      <c r="A3466">
        <v>33568</v>
      </c>
      <c r="B3466" t="s">
        <v>4129</v>
      </c>
      <c r="C3466" t="s">
        <v>255</v>
      </c>
      <c r="D3466" t="s">
        <v>338</v>
      </c>
    </row>
    <row r="3467" spans="1:4">
      <c r="A3467">
        <v>53070</v>
      </c>
      <c r="B3467" t="s">
        <v>4130</v>
      </c>
      <c r="C3467" t="s">
        <v>248</v>
      </c>
      <c r="D3467" t="s">
        <v>248</v>
      </c>
    </row>
    <row r="3468" spans="1:4">
      <c r="A3468">
        <v>22057</v>
      </c>
      <c r="B3468" t="s">
        <v>4131</v>
      </c>
      <c r="C3468" t="s">
        <v>4132</v>
      </c>
      <c r="D3468" t="s">
        <v>267</v>
      </c>
    </row>
    <row r="3469" spans="1:4">
      <c r="A3469">
        <v>60104</v>
      </c>
      <c r="B3469" t="s">
        <v>4133</v>
      </c>
      <c r="C3469" t="s">
        <v>564</v>
      </c>
      <c r="D3469" t="s">
        <v>432</v>
      </c>
    </row>
    <row r="3470" spans="1:4">
      <c r="A3470">
        <v>22058</v>
      </c>
      <c r="B3470" t="s">
        <v>4134</v>
      </c>
      <c r="C3470" t="s">
        <v>266</v>
      </c>
      <c r="D3470" t="s">
        <v>267</v>
      </c>
    </row>
    <row r="3471" spans="1:4">
      <c r="A3471">
        <v>40909</v>
      </c>
      <c r="B3471" t="s">
        <v>4135</v>
      </c>
      <c r="C3471" t="s">
        <v>297</v>
      </c>
      <c r="D3471" t="s">
        <v>272</v>
      </c>
    </row>
    <row r="3472" spans="1:4">
      <c r="A3472">
        <v>51267</v>
      </c>
      <c r="B3472" t="s">
        <v>4136</v>
      </c>
      <c r="C3472" t="s">
        <v>337</v>
      </c>
      <c r="D3472" t="s">
        <v>338</v>
      </c>
    </row>
    <row r="3473" spans="1:4">
      <c r="A3473">
        <v>33569</v>
      </c>
      <c r="B3473" t="s">
        <v>4137</v>
      </c>
      <c r="C3473" t="s">
        <v>1140</v>
      </c>
      <c r="D3473" t="s">
        <v>256</v>
      </c>
    </row>
    <row r="3474" spans="1:4">
      <c r="A3474">
        <v>21025</v>
      </c>
      <c r="B3474" t="s">
        <v>4138</v>
      </c>
      <c r="C3474" t="s">
        <v>618</v>
      </c>
      <c r="D3474" t="s">
        <v>267</v>
      </c>
    </row>
    <row r="3475" spans="1:4">
      <c r="A3475">
        <v>53115</v>
      </c>
      <c r="B3475" t="s">
        <v>4139</v>
      </c>
      <c r="C3475" t="s">
        <v>306</v>
      </c>
      <c r="D3475" t="s">
        <v>306</v>
      </c>
    </row>
    <row r="3476" spans="1:4">
      <c r="A3476">
        <v>70949</v>
      </c>
      <c r="B3476" t="s">
        <v>4140</v>
      </c>
      <c r="C3476" t="s">
        <v>396</v>
      </c>
      <c r="D3476" t="s">
        <v>288</v>
      </c>
    </row>
    <row r="3477" spans="1:4">
      <c r="A3477">
        <v>47290</v>
      </c>
      <c r="B3477" t="s">
        <v>4141</v>
      </c>
      <c r="C3477" t="s">
        <v>576</v>
      </c>
      <c r="D3477" t="s">
        <v>272</v>
      </c>
    </row>
    <row r="3478" spans="1:4">
      <c r="A3478">
        <v>10284</v>
      </c>
      <c r="B3478" t="s">
        <v>4142</v>
      </c>
      <c r="C3478" t="s">
        <v>3029</v>
      </c>
      <c r="D3478" t="s">
        <v>349</v>
      </c>
    </row>
    <row r="3479" spans="1:4">
      <c r="A3479">
        <v>54117</v>
      </c>
      <c r="B3479" t="s">
        <v>4143</v>
      </c>
      <c r="C3479" t="s">
        <v>456</v>
      </c>
      <c r="D3479" t="s">
        <v>306</v>
      </c>
    </row>
    <row r="3480" spans="1:4">
      <c r="A3480">
        <v>33570</v>
      </c>
      <c r="B3480" t="s">
        <v>4144</v>
      </c>
      <c r="C3480" t="s">
        <v>320</v>
      </c>
      <c r="D3480" t="s">
        <v>378</v>
      </c>
    </row>
    <row r="3481" spans="1:4">
      <c r="A3481">
        <v>30445</v>
      </c>
      <c r="B3481" t="s">
        <v>4145</v>
      </c>
      <c r="C3481" t="s">
        <v>614</v>
      </c>
      <c r="D3481" t="s">
        <v>321</v>
      </c>
    </row>
    <row r="3482" spans="1:4">
      <c r="A3482">
        <v>40908</v>
      </c>
      <c r="B3482" t="s">
        <v>4146</v>
      </c>
      <c r="C3482" t="s">
        <v>672</v>
      </c>
      <c r="D3482" t="s">
        <v>272</v>
      </c>
    </row>
    <row r="3483" spans="1:4">
      <c r="A3483">
        <v>33571</v>
      </c>
      <c r="B3483" t="s">
        <v>4147</v>
      </c>
      <c r="C3483" t="s">
        <v>561</v>
      </c>
      <c r="D3483" t="s">
        <v>321</v>
      </c>
    </row>
    <row r="3484" spans="1:4">
      <c r="A3484">
        <v>51268</v>
      </c>
      <c r="B3484" t="s">
        <v>4148</v>
      </c>
      <c r="C3484" t="s">
        <v>248</v>
      </c>
      <c r="D3484" t="s">
        <v>248</v>
      </c>
    </row>
    <row r="3485" spans="1:4">
      <c r="A3485">
        <v>40907</v>
      </c>
      <c r="B3485" t="s">
        <v>4149</v>
      </c>
      <c r="C3485" t="s">
        <v>883</v>
      </c>
      <c r="D3485" t="s">
        <v>382</v>
      </c>
    </row>
    <row r="3486" spans="1:4">
      <c r="A3486">
        <v>33572</v>
      </c>
      <c r="B3486" t="s">
        <v>4150</v>
      </c>
      <c r="C3486" t="s">
        <v>659</v>
      </c>
      <c r="D3486" t="s">
        <v>378</v>
      </c>
    </row>
    <row r="3487" spans="1:4">
      <c r="A3487">
        <v>60105</v>
      </c>
      <c r="B3487" t="s">
        <v>4151</v>
      </c>
      <c r="C3487" t="s">
        <v>465</v>
      </c>
      <c r="D3487" t="s">
        <v>432</v>
      </c>
    </row>
    <row r="3488" spans="1:4">
      <c r="A3488">
        <v>20668</v>
      </c>
      <c r="B3488" t="s">
        <v>4152</v>
      </c>
      <c r="C3488" t="s">
        <v>428</v>
      </c>
      <c r="D3488" t="s">
        <v>326</v>
      </c>
    </row>
    <row r="3489" spans="1:4">
      <c r="A3489">
        <v>33573</v>
      </c>
      <c r="B3489" t="s">
        <v>4153</v>
      </c>
      <c r="C3489" t="s">
        <v>538</v>
      </c>
      <c r="D3489" t="s">
        <v>539</v>
      </c>
    </row>
    <row r="3490" spans="1:4">
      <c r="A3490">
        <v>24055</v>
      </c>
      <c r="B3490" t="s">
        <v>4154</v>
      </c>
      <c r="C3490" t="s">
        <v>1026</v>
      </c>
      <c r="D3490" t="s">
        <v>326</v>
      </c>
    </row>
    <row r="3491" spans="1:4">
      <c r="A3491">
        <v>51269</v>
      </c>
      <c r="B3491" t="s">
        <v>4155</v>
      </c>
      <c r="C3491" t="s">
        <v>301</v>
      </c>
      <c r="D3491" t="s">
        <v>302</v>
      </c>
    </row>
    <row r="3492" spans="1:4">
      <c r="A3492">
        <v>33574</v>
      </c>
      <c r="B3492" t="s">
        <v>4156</v>
      </c>
      <c r="C3492" t="s">
        <v>504</v>
      </c>
      <c r="D3492" t="s">
        <v>321</v>
      </c>
    </row>
    <row r="3493" spans="1:4">
      <c r="A3493">
        <v>10285</v>
      </c>
      <c r="B3493" t="s">
        <v>4157</v>
      </c>
      <c r="C3493" t="s">
        <v>533</v>
      </c>
      <c r="D3493" t="s">
        <v>349</v>
      </c>
    </row>
    <row r="3494" spans="1:4">
      <c r="A3494">
        <v>33575</v>
      </c>
      <c r="B3494" t="s">
        <v>4158</v>
      </c>
      <c r="C3494" t="s">
        <v>659</v>
      </c>
      <c r="D3494" t="s">
        <v>378</v>
      </c>
    </row>
    <row r="3495" spans="1:4">
      <c r="A3495">
        <v>40058</v>
      </c>
      <c r="B3495" t="s">
        <v>4159</v>
      </c>
      <c r="C3495" t="s">
        <v>501</v>
      </c>
      <c r="D3495" t="s">
        <v>382</v>
      </c>
    </row>
    <row r="3496" spans="1:4">
      <c r="A3496">
        <v>20612</v>
      </c>
      <c r="B3496" t="s">
        <v>4160</v>
      </c>
      <c r="C3496" t="s">
        <v>438</v>
      </c>
      <c r="D3496" t="s">
        <v>326</v>
      </c>
    </row>
    <row r="3497" spans="1:4">
      <c r="A3497">
        <v>53091</v>
      </c>
      <c r="B3497" t="s">
        <v>4161</v>
      </c>
      <c r="C3497" t="s">
        <v>354</v>
      </c>
      <c r="D3497" t="s">
        <v>306</v>
      </c>
    </row>
    <row r="3498" spans="1:4">
      <c r="A3498">
        <v>54395</v>
      </c>
      <c r="B3498" t="s">
        <v>4162</v>
      </c>
      <c r="C3498" t="s">
        <v>3859</v>
      </c>
      <c r="D3498" t="s">
        <v>302</v>
      </c>
    </row>
    <row r="3499" spans="1:4">
      <c r="A3499">
        <v>30446</v>
      </c>
      <c r="B3499" t="s">
        <v>4163</v>
      </c>
      <c r="C3499" t="s">
        <v>498</v>
      </c>
      <c r="D3499" t="s">
        <v>262</v>
      </c>
    </row>
    <row r="3500" spans="1:4">
      <c r="A3500">
        <v>52952</v>
      </c>
      <c r="B3500" t="s">
        <v>4164</v>
      </c>
      <c r="C3500" t="s">
        <v>306</v>
      </c>
      <c r="D3500" t="s">
        <v>306</v>
      </c>
    </row>
    <row r="3501" spans="1:4">
      <c r="A3501">
        <v>30447</v>
      </c>
      <c r="B3501" t="s">
        <v>4165</v>
      </c>
      <c r="C3501" t="s">
        <v>417</v>
      </c>
      <c r="D3501" t="s">
        <v>382</v>
      </c>
    </row>
    <row r="3502" spans="1:4">
      <c r="A3502">
        <v>22303</v>
      </c>
      <c r="B3502" t="s">
        <v>4166</v>
      </c>
      <c r="C3502" t="s">
        <v>348</v>
      </c>
      <c r="D3502" t="s">
        <v>349</v>
      </c>
    </row>
    <row r="3503" spans="1:4">
      <c r="A3503">
        <v>70174</v>
      </c>
      <c r="B3503" t="s">
        <v>4167</v>
      </c>
      <c r="C3503" t="s">
        <v>472</v>
      </c>
      <c r="D3503" t="s">
        <v>288</v>
      </c>
    </row>
    <row r="3504" spans="1:4">
      <c r="A3504">
        <v>40906</v>
      </c>
      <c r="B3504" t="s">
        <v>4168</v>
      </c>
      <c r="C3504" t="s">
        <v>477</v>
      </c>
      <c r="D3504" t="s">
        <v>393</v>
      </c>
    </row>
    <row r="3505" spans="1:4">
      <c r="A3505">
        <v>10287</v>
      </c>
      <c r="B3505" t="s">
        <v>4169</v>
      </c>
      <c r="C3505" t="s">
        <v>547</v>
      </c>
      <c r="D3505" t="s">
        <v>293</v>
      </c>
    </row>
    <row r="3506" spans="1:4">
      <c r="A3506">
        <v>10288</v>
      </c>
      <c r="B3506" t="s">
        <v>4170</v>
      </c>
      <c r="C3506" t="s">
        <v>547</v>
      </c>
      <c r="D3506" t="s">
        <v>293</v>
      </c>
    </row>
    <row r="3507" spans="1:4">
      <c r="A3507">
        <v>52882</v>
      </c>
      <c r="B3507" t="s">
        <v>4171</v>
      </c>
      <c r="C3507" t="s">
        <v>764</v>
      </c>
      <c r="D3507" t="s">
        <v>338</v>
      </c>
    </row>
    <row r="3508" spans="1:4">
      <c r="A3508">
        <v>22304</v>
      </c>
      <c r="B3508" t="s">
        <v>4172</v>
      </c>
      <c r="C3508" t="s">
        <v>425</v>
      </c>
      <c r="D3508" t="s">
        <v>349</v>
      </c>
    </row>
    <row r="3509" spans="1:4">
      <c r="A3509">
        <v>51270</v>
      </c>
      <c r="B3509" t="s">
        <v>4173</v>
      </c>
      <c r="C3509" t="s">
        <v>374</v>
      </c>
      <c r="D3509" t="s">
        <v>306</v>
      </c>
    </row>
    <row r="3510" spans="1:4">
      <c r="A3510">
        <v>22818</v>
      </c>
      <c r="B3510" t="s">
        <v>4174</v>
      </c>
      <c r="C3510" t="s">
        <v>652</v>
      </c>
      <c r="D3510" t="s">
        <v>349</v>
      </c>
    </row>
    <row r="3511" spans="1:4">
      <c r="A3511">
        <v>30448</v>
      </c>
      <c r="B3511" t="s">
        <v>4175</v>
      </c>
      <c r="C3511" t="s">
        <v>868</v>
      </c>
      <c r="D3511" t="s">
        <v>283</v>
      </c>
    </row>
    <row r="3512" spans="1:4">
      <c r="A3512">
        <v>30449</v>
      </c>
      <c r="B3512" t="s">
        <v>4176</v>
      </c>
      <c r="C3512" t="s">
        <v>422</v>
      </c>
      <c r="D3512" t="s">
        <v>262</v>
      </c>
    </row>
    <row r="3513" spans="1:4">
      <c r="A3513">
        <v>54133</v>
      </c>
      <c r="B3513" t="s">
        <v>4177</v>
      </c>
      <c r="C3513" t="s">
        <v>3291</v>
      </c>
      <c r="D3513" t="s">
        <v>288</v>
      </c>
    </row>
    <row r="3514" spans="1:4">
      <c r="A3514">
        <v>30450</v>
      </c>
      <c r="B3514" t="s">
        <v>4178</v>
      </c>
      <c r="C3514" t="s">
        <v>498</v>
      </c>
      <c r="D3514" t="s">
        <v>262</v>
      </c>
    </row>
    <row r="3515" spans="1:4">
      <c r="A3515">
        <v>41225</v>
      </c>
      <c r="B3515" t="s">
        <v>4179</v>
      </c>
      <c r="C3515" t="s">
        <v>434</v>
      </c>
      <c r="D3515" t="s">
        <v>272</v>
      </c>
    </row>
    <row r="3516" spans="1:4">
      <c r="A3516">
        <v>53170</v>
      </c>
      <c r="B3516" t="s">
        <v>4180</v>
      </c>
      <c r="C3516" t="s">
        <v>337</v>
      </c>
      <c r="D3516" t="s">
        <v>338</v>
      </c>
    </row>
    <row r="3517" spans="1:4">
      <c r="A3517">
        <v>71285</v>
      </c>
      <c r="B3517" t="s">
        <v>4181</v>
      </c>
      <c r="C3517" t="s">
        <v>588</v>
      </c>
      <c r="D3517" t="s">
        <v>288</v>
      </c>
    </row>
    <row r="3518" spans="1:4">
      <c r="A3518">
        <v>53657</v>
      </c>
      <c r="B3518" t="s">
        <v>4182</v>
      </c>
      <c r="C3518" t="s">
        <v>354</v>
      </c>
      <c r="D3518" t="s">
        <v>302</v>
      </c>
    </row>
    <row r="3519" spans="1:4">
      <c r="A3519">
        <v>71324</v>
      </c>
      <c r="B3519" t="s">
        <v>4183</v>
      </c>
      <c r="C3519" t="s">
        <v>588</v>
      </c>
      <c r="D3519" t="s">
        <v>288</v>
      </c>
    </row>
    <row r="3520" spans="1:4">
      <c r="A3520">
        <v>35657</v>
      </c>
      <c r="B3520" t="s">
        <v>4184</v>
      </c>
      <c r="C3520" t="s">
        <v>650</v>
      </c>
      <c r="D3520" t="s">
        <v>321</v>
      </c>
    </row>
    <row r="3521" spans="1:4">
      <c r="A3521">
        <v>52997</v>
      </c>
      <c r="B3521" t="s">
        <v>4185</v>
      </c>
      <c r="C3521" t="s">
        <v>354</v>
      </c>
      <c r="D3521" t="s">
        <v>306</v>
      </c>
    </row>
    <row r="3522" spans="1:4">
      <c r="A3522">
        <v>51272</v>
      </c>
      <c r="B3522" t="s">
        <v>4186</v>
      </c>
      <c r="C3522" t="s">
        <v>337</v>
      </c>
      <c r="D3522" t="s">
        <v>338</v>
      </c>
    </row>
    <row r="3523" spans="1:4">
      <c r="A3523">
        <v>10290</v>
      </c>
      <c r="B3523" t="s">
        <v>4187</v>
      </c>
      <c r="C3523" t="s">
        <v>1915</v>
      </c>
      <c r="D3523" t="s">
        <v>293</v>
      </c>
    </row>
    <row r="3524" spans="1:4">
      <c r="A3524">
        <v>30451</v>
      </c>
      <c r="B3524" t="s">
        <v>4188</v>
      </c>
      <c r="C3524" t="s">
        <v>343</v>
      </c>
      <c r="D3524" t="s">
        <v>283</v>
      </c>
    </row>
    <row r="3525" spans="1:4">
      <c r="A3525">
        <v>51273</v>
      </c>
      <c r="B3525" t="s">
        <v>4189</v>
      </c>
      <c r="C3525" t="s">
        <v>337</v>
      </c>
      <c r="D3525" t="s">
        <v>338</v>
      </c>
    </row>
    <row r="3526" spans="1:4">
      <c r="A3526">
        <v>10291</v>
      </c>
      <c r="B3526" t="s">
        <v>4190</v>
      </c>
      <c r="C3526" t="s">
        <v>591</v>
      </c>
      <c r="D3526" t="s">
        <v>349</v>
      </c>
    </row>
    <row r="3527" spans="1:4">
      <c r="A3527">
        <v>30452</v>
      </c>
      <c r="B3527" t="s">
        <v>4191</v>
      </c>
      <c r="C3527" t="s">
        <v>498</v>
      </c>
      <c r="D3527" t="s">
        <v>262</v>
      </c>
    </row>
    <row r="3528" spans="1:4">
      <c r="A3528">
        <v>33576</v>
      </c>
      <c r="B3528" t="s">
        <v>4192</v>
      </c>
      <c r="C3528" t="s">
        <v>569</v>
      </c>
      <c r="D3528" t="s">
        <v>378</v>
      </c>
    </row>
    <row r="3529" spans="1:4">
      <c r="A3529">
        <v>40905</v>
      </c>
      <c r="B3529" t="s">
        <v>4193</v>
      </c>
      <c r="C3529" t="s">
        <v>297</v>
      </c>
      <c r="D3529" t="s">
        <v>272</v>
      </c>
    </row>
    <row r="3530" spans="1:4">
      <c r="A3530">
        <v>71390</v>
      </c>
      <c r="B3530" t="s">
        <v>4194</v>
      </c>
      <c r="C3530" t="s">
        <v>472</v>
      </c>
      <c r="D3530" t="s">
        <v>288</v>
      </c>
    </row>
    <row r="3531" spans="1:4">
      <c r="A3531">
        <v>70175</v>
      </c>
      <c r="B3531" t="s">
        <v>4195</v>
      </c>
      <c r="C3531" t="s">
        <v>472</v>
      </c>
      <c r="D3531" t="s">
        <v>288</v>
      </c>
    </row>
    <row r="3532" spans="1:4">
      <c r="A3532">
        <v>40904</v>
      </c>
      <c r="B3532" t="s">
        <v>4196</v>
      </c>
      <c r="C3532" t="s">
        <v>1265</v>
      </c>
      <c r="D3532" t="s">
        <v>326</v>
      </c>
    </row>
    <row r="3533" spans="1:4">
      <c r="A3533">
        <v>10292</v>
      </c>
      <c r="B3533" t="s">
        <v>4197</v>
      </c>
      <c r="C3533" t="s">
        <v>359</v>
      </c>
      <c r="D3533" t="s">
        <v>293</v>
      </c>
    </row>
    <row r="3534" spans="1:4">
      <c r="A3534">
        <v>30453</v>
      </c>
      <c r="B3534" t="s">
        <v>4198</v>
      </c>
      <c r="C3534" t="s">
        <v>642</v>
      </c>
      <c r="D3534" t="s">
        <v>262</v>
      </c>
    </row>
    <row r="3535" spans="1:4">
      <c r="A3535">
        <v>33577</v>
      </c>
      <c r="B3535" t="s">
        <v>4199</v>
      </c>
      <c r="C3535" t="s">
        <v>515</v>
      </c>
      <c r="D3535" t="s">
        <v>378</v>
      </c>
    </row>
    <row r="3536" spans="1:4">
      <c r="A3536">
        <v>30454</v>
      </c>
      <c r="B3536" t="s">
        <v>4200</v>
      </c>
      <c r="C3536" t="s">
        <v>1145</v>
      </c>
      <c r="D3536" t="s">
        <v>256</v>
      </c>
    </row>
    <row r="3537" spans="1:4">
      <c r="A3537">
        <v>40903</v>
      </c>
      <c r="B3537" t="s">
        <v>4201</v>
      </c>
      <c r="C3537" t="s">
        <v>297</v>
      </c>
      <c r="D3537" t="s">
        <v>272</v>
      </c>
    </row>
    <row r="3538" spans="1:4">
      <c r="A3538">
        <v>40902</v>
      </c>
      <c r="B3538" t="s">
        <v>4202</v>
      </c>
      <c r="C3538" t="s">
        <v>271</v>
      </c>
      <c r="D3538" t="s">
        <v>272</v>
      </c>
    </row>
    <row r="3539" spans="1:4">
      <c r="A3539">
        <v>30455</v>
      </c>
      <c r="B3539" t="s">
        <v>4203</v>
      </c>
      <c r="C3539" t="s">
        <v>2660</v>
      </c>
      <c r="D3539" t="s">
        <v>262</v>
      </c>
    </row>
    <row r="3540" spans="1:4">
      <c r="A3540">
        <v>21026</v>
      </c>
      <c r="B3540" t="s">
        <v>4204</v>
      </c>
      <c r="C3540" t="s">
        <v>618</v>
      </c>
      <c r="D3540" t="s">
        <v>267</v>
      </c>
    </row>
    <row r="3541" spans="1:4">
      <c r="A3541">
        <v>70951</v>
      </c>
      <c r="B3541" t="s">
        <v>4205</v>
      </c>
      <c r="C3541" t="s">
        <v>396</v>
      </c>
      <c r="D3541" t="s">
        <v>288</v>
      </c>
    </row>
    <row r="3542" spans="1:4">
      <c r="A3542">
        <v>70176</v>
      </c>
      <c r="B3542" t="s">
        <v>4206</v>
      </c>
      <c r="C3542" t="s">
        <v>472</v>
      </c>
      <c r="D3542" t="s">
        <v>288</v>
      </c>
    </row>
    <row r="3543" spans="1:4">
      <c r="A3543">
        <v>51274</v>
      </c>
      <c r="B3543" t="s">
        <v>4207</v>
      </c>
      <c r="C3543" t="s">
        <v>337</v>
      </c>
      <c r="D3543" t="s">
        <v>338</v>
      </c>
    </row>
    <row r="3544" spans="1:4">
      <c r="A3544">
        <v>40901</v>
      </c>
      <c r="B3544" t="s">
        <v>4208</v>
      </c>
      <c r="C3544" t="s">
        <v>2084</v>
      </c>
      <c r="D3544" t="s">
        <v>393</v>
      </c>
    </row>
    <row r="3545" spans="1:4">
      <c r="A3545">
        <v>40900</v>
      </c>
      <c r="B3545" t="s">
        <v>4209</v>
      </c>
      <c r="C3545" t="s">
        <v>672</v>
      </c>
      <c r="D3545" t="s">
        <v>272</v>
      </c>
    </row>
    <row r="3546" spans="1:4">
      <c r="A3546">
        <v>22843</v>
      </c>
      <c r="B3546" t="s">
        <v>4210</v>
      </c>
      <c r="C3546" t="s">
        <v>428</v>
      </c>
      <c r="D3546" t="s">
        <v>326</v>
      </c>
    </row>
    <row r="3547" spans="1:4">
      <c r="A3547">
        <v>33578</v>
      </c>
      <c r="B3547" t="s">
        <v>4211</v>
      </c>
      <c r="C3547" t="s">
        <v>436</v>
      </c>
      <c r="D3547" t="s">
        <v>378</v>
      </c>
    </row>
    <row r="3548" spans="1:4">
      <c r="A3548">
        <v>51275</v>
      </c>
      <c r="B3548" t="s">
        <v>4212</v>
      </c>
      <c r="C3548" t="s">
        <v>248</v>
      </c>
      <c r="D3548" t="s">
        <v>248</v>
      </c>
    </row>
    <row r="3549" spans="1:4">
      <c r="A3549">
        <v>51276</v>
      </c>
      <c r="B3549" t="s">
        <v>4213</v>
      </c>
      <c r="C3549" t="s">
        <v>354</v>
      </c>
      <c r="D3549" t="s">
        <v>302</v>
      </c>
    </row>
    <row r="3550" spans="1:4">
      <c r="A3550">
        <v>70177</v>
      </c>
      <c r="B3550" t="s">
        <v>4214</v>
      </c>
      <c r="C3550" t="s">
        <v>588</v>
      </c>
      <c r="D3550" t="s">
        <v>288</v>
      </c>
    </row>
    <row r="3551" spans="1:4">
      <c r="A3551">
        <v>31526</v>
      </c>
      <c r="B3551" t="s">
        <v>4215</v>
      </c>
      <c r="C3551" t="s">
        <v>422</v>
      </c>
      <c r="D3551" t="s">
        <v>262</v>
      </c>
    </row>
    <row r="3552" spans="1:4">
      <c r="A3552">
        <v>53245</v>
      </c>
      <c r="B3552" t="s">
        <v>4216</v>
      </c>
      <c r="C3552" t="s">
        <v>354</v>
      </c>
      <c r="D3552" t="s">
        <v>306</v>
      </c>
    </row>
    <row r="3553" spans="1:4">
      <c r="A3553">
        <v>40899</v>
      </c>
      <c r="B3553" t="s">
        <v>4217</v>
      </c>
      <c r="C3553" t="s">
        <v>297</v>
      </c>
      <c r="D3553" t="s">
        <v>272</v>
      </c>
    </row>
    <row r="3554" spans="1:4">
      <c r="A3554">
        <v>51277</v>
      </c>
      <c r="B3554" t="s">
        <v>4218</v>
      </c>
      <c r="C3554" t="s">
        <v>248</v>
      </c>
      <c r="D3554" t="s">
        <v>248</v>
      </c>
    </row>
    <row r="3555" spans="1:4">
      <c r="A3555">
        <v>20695</v>
      </c>
      <c r="B3555" t="s">
        <v>4219</v>
      </c>
      <c r="C3555" t="s">
        <v>789</v>
      </c>
      <c r="D3555" t="s">
        <v>326</v>
      </c>
    </row>
    <row r="3556" spans="1:4">
      <c r="A3556">
        <v>33580</v>
      </c>
      <c r="B3556" t="s">
        <v>4220</v>
      </c>
      <c r="C3556" t="s">
        <v>797</v>
      </c>
      <c r="D3556" t="s">
        <v>256</v>
      </c>
    </row>
    <row r="3557" spans="1:4">
      <c r="A3557">
        <v>51278</v>
      </c>
      <c r="B3557" t="s">
        <v>4221</v>
      </c>
      <c r="C3557" t="s">
        <v>248</v>
      </c>
      <c r="D3557" t="s">
        <v>248</v>
      </c>
    </row>
    <row r="3558" spans="1:4">
      <c r="A3558">
        <v>22059</v>
      </c>
      <c r="B3558" t="s">
        <v>4222</v>
      </c>
      <c r="C3558" t="s">
        <v>843</v>
      </c>
      <c r="D3558" t="s">
        <v>267</v>
      </c>
    </row>
    <row r="3559" spans="1:4">
      <c r="A3559">
        <v>30457</v>
      </c>
      <c r="B3559" t="s">
        <v>4223</v>
      </c>
      <c r="C3559" t="s">
        <v>343</v>
      </c>
      <c r="D3559" t="s">
        <v>283</v>
      </c>
    </row>
    <row r="3560" spans="1:4">
      <c r="A3560">
        <v>51279</v>
      </c>
      <c r="B3560" t="s">
        <v>4224</v>
      </c>
      <c r="C3560" t="s">
        <v>337</v>
      </c>
      <c r="D3560" t="s">
        <v>338</v>
      </c>
    </row>
    <row r="3561" spans="1:4">
      <c r="A3561">
        <v>30458</v>
      </c>
      <c r="B3561" t="s">
        <v>4225</v>
      </c>
      <c r="C3561" t="s">
        <v>1145</v>
      </c>
      <c r="D3561" t="s">
        <v>256</v>
      </c>
    </row>
    <row r="3562" spans="1:4">
      <c r="A3562">
        <v>51280</v>
      </c>
      <c r="B3562" t="s">
        <v>4226</v>
      </c>
      <c r="C3562" t="s">
        <v>306</v>
      </c>
      <c r="D3562" t="s">
        <v>306</v>
      </c>
    </row>
    <row r="3563" spans="1:4">
      <c r="A3563">
        <v>33581</v>
      </c>
      <c r="B3563" t="s">
        <v>4227</v>
      </c>
      <c r="C3563" t="s">
        <v>255</v>
      </c>
      <c r="D3563" t="s">
        <v>338</v>
      </c>
    </row>
    <row r="3564" spans="1:4">
      <c r="A3564">
        <v>52944</v>
      </c>
      <c r="B3564" t="s">
        <v>4228</v>
      </c>
      <c r="C3564" t="s">
        <v>306</v>
      </c>
      <c r="D3564" t="s">
        <v>306</v>
      </c>
    </row>
    <row r="3565" spans="1:4">
      <c r="A3565">
        <v>80117</v>
      </c>
      <c r="B3565" t="s">
        <v>4229</v>
      </c>
      <c r="C3565" t="s">
        <v>1486</v>
      </c>
      <c r="D3565" t="s">
        <v>349</v>
      </c>
    </row>
    <row r="3566" spans="1:4">
      <c r="A3566">
        <v>80032</v>
      </c>
      <c r="B3566" t="s">
        <v>4230</v>
      </c>
      <c r="C3566" t="s">
        <v>461</v>
      </c>
      <c r="D3566" t="s">
        <v>349</v>
      </c>
    </row>
    <row r="3567" spans="1:4">
      <c r="A3567">
        <v>20098</v>
      </c>
      <c r="B3567" t="s">
        <v>4231</v>
      </c>
      <c r="C3567" t="s">
        <v>506</v>
      </c>
      <c r="D3567" t="s">
        <v>277</v>
      </c>
    </row>
    <row r="3568" spans="1:4">
      <c r="A3568">
        <v>30459</v>
      </c>
      <c r="B3568" t="s">
        <v>4232</v>
      </c>
      <c r="C3568" t="s">
        <v>283</v>
      </c>
      <c r="D3568" t="s">
        <v>283</v>
      </c>
    </row>
    <row r="3569" spans="1:4">
      <c r="A3569">
        <v>30460</v>
      </c>
      <c r="B3569" t="s">
        <v>4233</v>
      </c>
      <c r="C3569" t="s">
        <v>1395</v>
      </c>
      <c r="D3569" t="s">
        <v>262</v>
      </c>
    </row>
    <row r="3570" spans="1:4">
      <c r="A3570">
        <v>51281</v>
      </c>
      <c r="B3570" t="s">
        <v>4234</v>
      </c>
      <c r="C3570" t="s">
        <v>301</v>
      </c>
      <c r="D3570" t="s">
        <v>302</v>
      </c>
    </row>
    <row r="3571" spans="1:4">
      <c r="A3571">
        <v>51282</v>
      </c>
      <c r="B3571" t="s">
        <v>4235</v>
      </c>
      <c r="C3571" t="s">
        <v>306</v>
      </c>
      <c r="D3571" t="s">
        <v>306</v>
      </c>
    </row>
    <row r="3572" spans="1:4">
      <c r="A3572">
        <v>20190</v>
      </c>
      <c r="B3572" t="s">
        <v>4236</v>
      </c>
      <c r="C3572" t="s">
        <v>506</v>
      </c>
      <c r="D3572" t="s">
        <v>277</v>
      </c>
    </row>
    <row r="3573" spans="1:4">
      <c r="A3573">
        <v>33582</v>
      </c>
      <c r="B3573" t="s">
        <v>4237</v>
      </c>
      <c r="C3573" t="s">
        <v>389</v>
      </c>
      <c r="D3573" t="s">
        <v>256</v>
      </c>
    </row>
    <row r="3574" spans="1:4">
      <c r="A3574">
        <v>51283</v>
      </c>
      <c r="B3574" t="s">
        <v>4238</v>
      </c>
      <c r="C3574" t="s">
        <v>354</v>
      </c>
      <c r="D3574" t="s">
        <v>302</v>
      </c>
    </row>
    <row r="3575" spans="1:4">
      <c r="A3575">
        <v>51285</v>
      </c>
      <c r="B3575" t="s">
        <v>4239</v>
      </c>
      <c r="C3575" t="s">
        <v>337</v>
      </c>
      <c r="D3575" t="s">
        <v>338</v>
      </c>
    </row>
    <row r="3576" spans="1:4">
      <c r="A3576">
        <v>51284</v>
      </c>
      <c r="B3576" t="s">
        <v>4240</v>
      </c>
      <c r="C3576" t="s">
        <v>248</v>
      </c>
      <c r="D3576" t="s">
        <v>248</v>
      </c>
    </row>
    <row r="3577" spans="1:4">
      <c r="A3577">
        <v>33583</v>
      </c>
      <c r="B3577" t="s">
        <v>4241</v>
      </c>
      <c r="C3577" t="s">
        <v>876</v>
      </c>
      <c r="D3577" t="s">
        <v>321</v>
      </c>
    </row>
    <row r="3578" spans="1:4">
      <c r="A3578">
        <v>53479</v>
      </c>
      <c r="B3578" t="s">
        <v>4242</v>
      </c>
      <c r="C3578" t="s">
        <v>248</v>
      </c>
      <c r="D3578" t="s">
        <v>248</v>
      </c>
    </row>
    <row r="3579" spans="1:4">
      <c r="A3579">
        <v>33584</v>
      </c>
      <c r="B3579" t="s">
        <v>4243</v>
      </c>
      <c r="C3579" t="s">
        <v>320</v>
      </c>
      <c r="D3579" t="s">
        <v>321</v>
      </c>
    </row>
    <row r="3580" spans="1:4">
      <c r="A3580">
        <v>30462</v>
      </c>
      <c r="B3580" t="s">
        <v>4244</v>
      </c>
      <c r="C3580" t="s">
        <v>1032</v>
      </c>
      <c r="D3580" t="s">
        <v>283</v>
      </c>
    </row>
    <row r="3581" spans="1:4">
      <c r="A3581">
        <v>53610</v>
      </c>
      <c r="B3581" t="s">
        <v>4245</v>
      </c>
      <c r="C3581" t="s">
        <v>1348</v>
      </c>
      <c r="D3581" t="s">
        <v>288</v>
      </c>
    </row>
    <row r="3582" spans="1:4">
      <c r="A3582">
        <v>60106</v>
      </c>
      <c r="B3582" t="s">
        <v>4246</v>
      </c>
      <c r="C3582" t="s">
        <v>485</v>
      </c>
      <c r="D3582" t="s">
        <v>432</v>
      </c>
    </row>
    <row r="3583" spans="1:4">
      <c r="A3583">
        <v>22977</v>
      </c>
      <c r="B3583" t="s">
        <v>4247</v>
      </c>
      <c r="C3583" t="s">
        <v>428</v>
      </c>
      <c r="D3583" t="s">
        <v>326</v>
      </c>
    </row>
    <row r="3584" spans="1:4">
      <c r="A3584">
        <v>40898</v>
      </c>
      <c r="B3584" t="s">
        <v>4248</v>
      </c>
      <c r="C3584" t="s">
        <v>434</v>
      </c>
      <c r="D3584" t="s">
        <v>272</v>
      </c>
    </row>
    <row r="3585" spans="1:4">
      <c r="A3585">
        <v>52971</v>
      </c>
      <c r="B3585" t="s">
        <v>4249</v>
      </c>
      <c r="C3585" t="s">
        <v>374</v>
      </c>
      <c r="D3585" t="s">
        <v>306</v>
      </c>
    </row>
    <row r="3586" spans="1:4">
      <c r="A3586">
        <v>30461</v>
      </c>
      <c r="B3586" t="s">
        <v>4250</v>
      </c>
      <c r="C3586" t="s">
        <v>900</v>
      </c>
      <c r="D3586" t="s">
        <v>262</v>
      </c>
    </row>
    <row r="3587" spans="1:4">
      <c r="A3587">
        <v>10293</v>
      </c>
      <c r="B3587" t="s">
        <v>4251</v>
      </c>
      <c r="C3587" t="s">
        <v>554</v>
      </c>
      <c r="D3587" t="s">
        <v>293</v>
      </c>
    </row>
    <row r="3588" spans="1:4">
      <c r="A3588">
        <v>51286</v>
      </c>
      <c r="B3588" t="s">
        <v>4252</v>
      </c>
      <c r="C3588" t="s">
        <v>524</v>
      </c>
      <c r="D3588" t="s">
        <v>288</v>
      </c>
    </row>
    <row r="3589" spans="1:4">
      <c r="A3589">
        <v>10294</v>
      </c>
      <c r="B3589" t="s">
        <v>4253</v>
      </c>
      <c r="C3589" t="s">
        <v>704</v>
      </c>
      <c r="D3589" t="s">
        <v>293</v>
      </c>
    </row>
    <row r="3590" spans="1:4">
      <c r="A3590">
        <v>34712</v>
      </c>
      <c r="B3590" t="s">
        <v>4254</v>
      </c>
      <c r="C3590" t="s">
        <v>518</v>
      </c>
      <c r="D3590" t="s">
        <v>256</v>
      </c>
    </row>
    <row r="3591" spans="1:4">
      <c r="A3591">
        <v>51287</v>
      </c>
      <c r="B3591" t="s">
        <v>4255</v>
      </c>
      <c r="C3591" t="s">
        <v>301</v>
      </c>
      <c r="D3591" t="s">
        <v>302</v>
      </c>
    </row>
    <row r="3592" spans="1:4">
      <c r="A3592">
        <v>33585</v>
      </c>
      <c r="B3592" t="s">
        <v>4256</v>
      </c>
      <c r="C3592" t="s">
        <v>561</v>
      </c>
      <c r="D3592" t="s">
        <v>321</v>
      </c>
    </row>
    <row r="3593" spans="1:4">
      <c r="A3593">
        <v>47164</v>
      </c>
      <c r="B3593" t="s">
        <v>4257</v>
      </c>
      <c r="C3593" t="s">
        <v>434</v>
      </c>
      <c r="D3593" t="s">
        <v>272</v>
      </c>
    </row>
    <row r="3594" spans="1:4">
      <c r="A3594">
        <v>11613</v>
      </c>
      <c r="B3594" t="s">
        <v>4258</v>
      </c>
      <c r="C3594" t="s">
        <v>719</v>
      </c>
      <c r="D3594" t="s">
        <v>293</v>
      </c>
    </row>
    <row r="3595" spans="1:4">
      <c r="A3595">
        <v>40897</v>
      </c>
      <c r="B3595" t="s">
        <v>4259</v>
      </c>
      <c r="C3595" t="s">
        <v>434</v>
      </c>
      <c r="D3595" t="s">
        <v>272</v>
      </c>
    </row>
    <row r="3596" spans="1:4">
      <c r="A3596">
        <v>40896</v>
      </c>
      <c r="B3596" t="s">
        <v>4260</v>
      </c>
      <c r="C3596" t="s">
        <v>434</v>
      </c>
      <c r="D3596" t="s">
        <v>272</v>
      </c>
    </row>
    <row r="3597" spans="1:4">
      <c r="A3597">
        <v>22802</v>
      </c>
      <c r="B3597" t="s">
        <v>4261</v>
      </c>
      <c r="C3597" t="s">
        <v>428</v>
      </c>
      <c r="D3597" t="s">
        <v>326</v>
      </c>
    </row>
    <row r="3598" spans="1:4">
      <c r="A3598">
        <v>22618</v>
      </c>
      <c r="B3598" t="s">
        <v>4262</v>
      </c>
      <c r="C3598" t="s">
        <v>463</v>
      </c>
      <c r="D3598" t="s">
        <v>267</v>
      </c>
    </row>
    <row r="3599" spans="1:4">
      <c r="A3599">
        <v>33586</v>
      </c>
      <c r="B3599" t="s">
        <v>4263</v>
      </c>
      <c r="C3599" t="s">
        <v>377</v>
      </c>
      <c r="D3599" t="s">
        <v>378</v>
      </c>
    </row>
    <row r="3600" spans="1:4">
      <c r="A3600">
        <v>70872</v>
      </c>
      <c r="B3600" t="s">
        <v>4264</v>
      </c>
      <c r="C3600" t="s">
        <v>1181</v>
      </c>
      <c r="D3600" t="s">
        <v>288</v>
      </c>
    </row>
    <row r="3601" spans="1:4">
      <c r="A3601">
        <v>53609</v>
      </c>
      <c r="B3601" t="s">
        <v>4265</v>
      </c>
      <c r="C3601" t="s">
        <v>456</v>
      </c>
      <c r="D3601" t="s">
        <v>306</v>
      </c>
    </row>
    <row r="3602" spans="1:4">
      <c r="A3602">
        <v>40895</v>
      </c>
      <c r="B3602" t="s">
        <v>4266</v>
      </c>
      <c r="C3602" t="s">
        <v>1265</v>
      </c>
      <c r="D3602" t="s">
        <v>326</v>
      </c>
    </row>
    <row r="3603" spans="1:4">
      <c r="A3603">
        <v>20465</v>
      </c>
      <c r="B3603" t="s">
        <v>4267</v>
      </c>
      <c r="C3603" t="s">
        <v>463</v>
      </c>
      <c r="D3603" t="s">
        <v>267</v>
      </c>
    </row>
    <row r="3604" spans="1:4">
      <c r="A3604">
        <v>30480</v>
      </c>
      <c r="B3604" t="s">
        <v>4268</v>
      </c>
      <c r="C3604" t="s">
        <v>2756</v>
      </c>
      <c r="D3604" t="s">
        <v>256</v>
      </c>
    </row>
    <row r="3605" spans="1:4">
      <c r="A3605">
        <v>40894</v>
      </c>
      <c r="B3605" t="s">
        <v>4269</v>
      </c>
      <c r="C3605" t="s">
        <v>632</v>
      </c>
      <c r="D3605" t="s">
        <v>326</v>
      </c>
    </row>
    <row r="3606" spans="1:4">
      <c r="A3606">
        <v>10295</v>
      </c>
      <c r="B3606" t="s">
        <v>4270</v>
      </c>
      <c r="C3606" t="s">
        <v>3029</v>
      </c>
      <c r="D3606" t="s">
        <v>349</v>
      </c>
    </row>
    <row r="3607" spans="1:4">
      <c r="A3607">
        <v>30481</v>
      </c>
      <c r="B3607" t="s">
        <v>4271</v>
      </c>
      <c r="C3607" t="s">
        <v>320</v>
      </c>
      <c r="D3607" t="s">
        <v>321</v>
      </c>
    </row>
    <row r="3608" spans="1:4">
      <c r="A3608">
        <v>60268</v>
      </c>
      <c r="B3608" t="s">
        <v>4272</v>
      </c>
      <c r="C3608" t="s">
        <v>564</v>
      </c>
      <c r="D3608" t="s">
        <v>432</v>
      </c>
    </row>
    <row r="3609" spans="1:4">
      <c r="A3609">
        <v>33588</v>
      </c>
      <c r="B3609" t="s">
        <v>4273</v>
      </c>
      <c r="C3609" t="s">
        <v>569</v>
      </c>
      <c r="D3609" t="s">
        <v>378</v>
      </c>
    </row>
    <row r="3610" spans="1:4">
      <c r="A3610">
        <v>10296</v>
      </c>
      <c r="B3610" t="s">
        <v>4274</v>
      </c>
      <c r="C3610" t="s">
        <v>1700</v>
      </c>
      <c r="D3610" t="s">
        <v>293</v>
      </c>
    </row>
    <row r="3611" spans="1:4">
      <c r="A3611">
        <v>10297</v>
      </c>
      <c r="B3611" t="s">
        <v>4275</v>
      </c>
      <c r="C3611" t="s">
        <v>704</v>
      </c>
      <c r="D3611" t="s">
        <v>293</v>
      </c>
    </row>
    <row r="3612" spans="1:4">
      <c r="A3612">
        <v>22305</v>
      </c>
      <c r="B3612" t="s">
        <v>4276</v>
      </c>
      <c r="C3612" t="s">
        <v>597</v>
      </c>
      <c r="D3612" t="s">
        <v>349</v>
      </c>
    </row>
    <row r="3613" spans="1:4">
      <c r="A3613">
        <v>11218</v>
      </c>
      <c r="B3613" t="s">
        <v>4277</v>
      </c>
      <c r="C3613" t="s">
        <v>685</v>
      </c>
      <c r="D3613" t="s">
        <v>293</v>
      </c>
    </row>
    <row r="3614" spans="1:4">
      <c r="A3614">
        <v>51288</v>
      </c>
      <c r="B3614" t="s">
        <v>4278</v>
      </c>
      <c r="C3614" t="s">
        <v>374</v>
      </c>
      <c r="D3614" t="s">
        <v>306</v>
      </c>
    </row>
    <row r="3615" spans="1:4">
      <c r="A3615">
        <v>71333</v>
      </c>
      <c r="B3615" t="s">
        <v>4279</v>
      </c>
      <c r="C3615" t="s">
        <v>588</v>
      </c>
      <c r="D3615" t="s">
        <v>288</v>
      </c>
    </row>
    <row r="3616" spans="1:4">
      <c r="A3616">
        <v>60323</v>
      </c>
      <c r="B3616" t="s">
        <v>4280</v>
      </c>
      <c r="C3616" t="s">
        <v>465</v>
      </c>
      <c r="D3616" t="s">
        <v>288</v>
      </c>
    </row>
    <row r="3617" spans="1:4">
      <c r="A3617">
        <v>30099</v>
      </c>
      <c r="B3617" t="s">
        <v>4281</v>
      </c>
      <c r="C3617" t="s">
        <v>422</v>
      </c>
      <c r="D3617" t="s">
        <v>262</v>
      </c>
    </row>
    <row r="3618" spans="1:4">
      <c r="A3618">
        <v>22824</v>
      </c>
      <c r="B3618" t="s">
        <v>4282</v>
      </c>
      <c r="C3618" t="s">
        <v>428</v>
      </c>
      <c r="D3618" t="s">
        <v>326</v>
      </c>
    </row>
    <row r="3619" spans="1:4">
      <c r="A3619">
        <v>51289</v>
      </c>
      <c r="B3619" t="s">
        <v>4283</v>
      </c>
      <c r="C3619" t="s">
        <v>248</v>
      </c>
      <c r="D3619" t="s">
        <v>248</v>
      </c>
    </row>
    <row r="3620" spans="1:4">
      <c r="A3620">
        <v>51290</v>
      </c>
      <c r="B3620" t="s">
        <v>4284</v>
      </c>
      <c r="C3620" t="s">
        <v>306</v>
      </c>
      <c r="D3620" t="s">
        <v>306</v>
      </c>
    </row>
    <row r="3621" spans="1:4">
      <c r="A3621">
        <v>51291</v>
      </c>
      <c r="B3621" t="s">
        <v>4285</v>
      </c>
      <c r="C3621" t="s">
        <v>374</v>
      </c>
      <c r="D3621" t="s">
        <v>306</v>
      </c>
    </row>
    <row r="3622" spans="1:4">
      <c r="A3622">
        <v>30483</v>
      </c>
      <c r="B3622" t="s">
        <v>4286</v>
      </c>
      <c r="C3622" t="s">
        <v>2660</v>
      </c>
      <c r="D3622" t="s">
        <v>262</v>
      </c>
    </row>
    <row r="3623" spans="1:4">
      <c r="A3623">
        <v>20114</v>
      </c>
      <c r="B3623" t="s">
        <v>4287</v>
      </c>
      <c r="C3623" t="s">
        <v>506</v>
      </c>
      <c r="D3623" t="s">
        <v>277</v>
      </c>
    </row>
    <row r="3624" spans="1:4">
      <c r="A3624">
        <v>30484</v>
      </c>
      <c r="B3624" t="s">
        <v>4288</v>
      </c>
      <c r="C3624" t="s">
        <v>561</v>
      </c>
      <c r="D3624" t="s">
        <v>321</v>
      </c>
    </row>
    <row r="3625" spans="1:4">
      <c r="A3625">
        <v>80027</v>
      </c>
      <c r="B3625" t="s">
        <v>4289</v>
      </c>
      <c r="C3625" t="s">
        <v>461</v>
      </c>
      <c r="D3625" t="s">
        <v>349</v>
      </c>
    </row>
    <row r="3626" spans="1:4">
      <c r="A3626">
        <v>60580</v>
      </c>
      <c r="B3626" t="s">
        <v>4290</v>
      </c>
      <c r="C3626" t="s">
        <v>2097</v>
      </c>
      <c r="D3626" t="s">
        <v>432</v>
      </c>
    </row>
    <row r="3627" spans="1:4">
      <c r="A3627">
        <v>53057</v>
      </c>
      <c r="B3627" t="s">
        <v>4291</v>
      </c>
      <c r="C3627" t="s">
        <v>248</v>
      </c>
      <c r="D3627" t="s">
        <v>248</v>
      </c>
    </row>
    <row r="3628" spans="1:4">
      <c r="A3628">
        <v>33590</v>
      </c>
      <c r="B3628" t="s">
        <v>4292</v>
      </c>
      <c r="C3628" t="s">
        <v>569</v>
      </c>
      <c r="D3628" t="s">
        <v>378</v>
      </c>
    </row>
    <row r="3629" spans="1:4">
      <c r="A3629">
        <v>53556</v>
      </c>
      <c r="B3629" t="s">
        <v>4293</v>
      </c>
      <c r="C3629" t="s">
        <v>524</v>
      </c>
      <c r="D3629" t="s">
        <v>306</v>
      </c>
    </row>
    <row r="3630" spans="1:4">
      <c r="A3630">
        <v>33591</v>
      </c>
      <c r="B3630" t="s">
        <v>4294</v>
      </c>
      <c r="C3630" t="s">
        <v>1317</v>
      </c>
      <c r="D3630" t="s">
        <v>321</v>
      </c>
    </row>
    <row r="3631" spans="1:4">
      <c r="A3631">
        <v>22306</v>
      </c>
      <c r="B3631" t="s">
        <v>4295</v>
      </c>
      <c r="C3631" t="s">
        <v>483</v>
      </c>
      <c r="D3631" t="s">
        <v>349</v>
      </c>
    </row>
    <row r="3632" spans="1:4">
      <c r="A3632">
        <v>70180</v>
      </c>
      <c r="B3632" t="s">
        <v>4296</v>
      </c>
      <c r="C3632" t="s">
        <v>4297</v>
      </c>
      <c r="D3632" t="s">
        <v>288</v>
      </c>
    </row>
    <row r="3633" spans="1:4">
      <c r="A3633">
        <v>33592</v>
      </c>
      <c r="B3633" t="s">
        <v>4298</v>
      </c>
      <c r="C3633" t="s">
        <v>630</v>
      </c>
      <c r="D3633" t="s">
        <v>283</v>
      </c>
    </row>
    <row r="3634" spans="1:4">
      <c r="A3634">
        <v>11428</v>
      </c>
      <c r="B3634" t="s">
        <v>4299</v>
      </c>
      <c r="C3634" t="s">
        <v>591</v>
      </c>
      <c r="D3634" t="s">
        <v>349</v>
      </c>
    </row>
    <row r="3635" spans="1:4">
      <c r="A3635">
        <v>51292</v>
      </c>
      <c r="B3635" t="s">
        <v>4300</v>
      </c>
      <c r="C3635" t="s">
        <v>354</v>
      </c>
      <c r="D3635" t="s">
        <v>302</v>
      </c>
    </row>
    <row r="3636" spans="1:4">
      <c r="A3636">
        <v>51293</v>
      </c>
      <c r="B3636" t="s">
        <v>4301</v>
      </c>
      <c r="C3636" t="s">
        <v>248</v>
      </c>
      <c r="D3636" t="s">
        <v>248</v>
      </c>
    </row>
    <row r="3637" spans="1:4">
      <c r="A3637">
        <v>40893</v>
      </c>
      <c r="B3637" t="s">
        <v>4302</v>
      </c>
      <c r="C3637" t="s">
        <v>672</v>
      </c>
      <c r="D3637" t="s">
        <v>272</v>
      </c>
    </row>
    <row r="3638" spans="1:4">
      <c r="A3638">
        <v>33593</v>
      </c>
      <c r="B3638" t="s">
        <v>4303</v>
      </c>
      <c r="C3638" t="s">
        <v>513</v>
      </c>
      <c r="D3638" t="s">
        <v>256</v>
      </c>
    </row>
    <row r="3639" spans="1:4">
      <c r="A3639">
        <v>20379</v>
      </c>
      <c r="B3639" t="s">
        <v>4304</v>
      </c>
      <c r="C3639" t="s">
        <v>463</v>
      </c>
      <c r="D3639" t="s">
        <v>267</v>
      </c>
    </row>
    <row r="3640" spans="1:4">
      <c r="A3640">
        <v>51294</v>
      </c>
      <c r="B3640" t="s">
        <v>4305</v>
      </c>
      <c r="C3640" t="s">
        <v>306</v>
      </c>
      <c r="D3640" t="s">
        <v>306</v>
      </c>
    </row>
    <row r="3641" spans="1:4">
      <c r="A3641">
        <v>47323</v>
      </c>
      <c r="B3641" t="s">
        <v>4306</v>
      </c>
      <c r="C3641" t="s">
        <v>297</v>
      </c>
      <c r="D3641" t="s">
        <v>272</v>
      </c>
    </row>
    <row r="3642" spans="1:4">
      <c r="A3642">
        <v>53030</v>
      </c>
      <c r="B3642" t="s">
        <v>4307</v>
      </c>
      <c r="C3642" t="s">
        <v>306</v>
      </c>
      <c r="D3642" t="s">
        <v>306</v>
      </c>
    </row>
    <row r="3643" spans="1:4">
      <c r="A3643">
        <v>53604</v>
      </c>
      <c r="B3643" t="s">
        <v>4308</v>
      </c>
      <c r="C3643" t="s">
        <v>456</v>
      </c>
      <c r="D3643" t="s">
        <v>306</v>
      </c>
    </row>
    <row r="3644" spans="1:4">
      <c r="A3644">
        <v>60625</v>
      </c>
      <c r="B3644" t="s">
        <v>4309</v>
      </c>
      <c r="C3644" t="s">
        <v>431</v>
      </c>
      <c r="D3644" t="s">
        <v>432</v>
      </c>
    </row>
    <row r="3645" spans="1:4">
      <c r="A3645">
        <v>30485</v>
      </c>
      <c r="B3645" t="s">
        <v>4310</v>
      </c>
      <c r="C3645" t="s">
        <v>614</v>
      </c>
      <c r="D3645" t="s">
        <v>321</v>
      </c>
    </row>
    <row r="3646" spans="1:4">
      <c r="A3646">
        <v>40892</v>
      </c>
      <c r="B3646" t="s">
        <v>4311</v>
      </c>
      <c r="C3646" t="s">
        <v>1166</v>
      </c>
      <c r="D3646" t="s">
        <v>382</v>
      </c>
    </row>
    <row r="3647" spans="1:4">
      <c r="A3647">
        <v>70181</v>
      </c>
      <c r="B3647" t="s">
        <v>4312</v>
      </c>
      <c r="C3647" t="s">
        <v>588</v>
      </c>
      <c r="D3647" t="s">
        <v>288</v>
      </c>
    </row>
    <row r="3648" spans="1:4">
      <c r="A3648">
        <v>33595</v>
      </c>
      <c r="B3648" t="s">
        <v>4313</v>
      </c>
      <c r="C3648" t="s">
        <v>363</v>
      </c>
      <c r="D3648" t="s">
        <v>321</v>
      </c>
    </row>
    <row r="3649" spans="1:4">
      <c r="A3649">
        <v>51295</v>
      </c>
      <c r="B3649" t="s">
        <v>4314</v>
      </c>
      <c r="C3649" t="s">
        <v>524</v>
      </c>
      <c r="D3649" t="s">
        <v>288</v>
      </c>
    </row>
    <row r="3650" spans="1:4">
      <c r="A3650">
        <v>33594</v>
      </c>
      <c r="B3650" t="s">
        <v>4315</v>
      </c>
      <c r="C3650" t="s">
        <v>538</v>
      </c>
      <c r="D3650" t="s">
        <v>539</v>
      </c>
    </row>
    <row r="3651" spans="1:4">
      <c r="A3651">
        <v>35026</v>
      </c>
      <c r="B3651" t="s">
        <v>4316</v>
      </c>
      <c r="C3651" t="s">
        <v>538</v>
      </c>
      <c r="D3651" t="s">
        <v>539</v>
      </c>
    </row>
    <row r="3652" spans="1:4">
      <c r="A3652">
        <v>22530</v>
      </c>
      <c r="B3652" t="s">
        <v>4317</v>
      </c>
      <c r="C3652" t="s">
        <v>276</v>
      </c>
      <c r="D3652" t="s">
        <v>277</v>
      </c>
    </row>
    <row r="3653" spans="1:4">
      <c r="A3653">
        <v>51296</v>
      </c>
      <c r="B3653" t="s">
        <v>4318</v>
      </c>
      <c r="C3653" t="s">
        <v>524</v>
      </c>
      <c r="D3653" t="s">
        <v>288</v>
      </c>
    </row>
    <row r="3654" spans="1:4">
      <c r="A3654">
        <v>51297</v>
      </c>
      <c r="B3654" t="s">
        <v>4319</v>
      </c>
      <c r="C3654" t="s">
        <v>354</v>
      </c>
      <c r="D3654" t="s">
        <v>302</v>
      </c>
    </row>
    <row r="3655" spans="1:4">
      <c r="A3655">
        <v>30486</v>
      </c>
      <c r="B3655" t="s">
        <v>4320</v>
      </c>
      <c r="C3655" t="s">
        <v>642</v>
      </c>
      <c r="D3655" t="s">
        <v>262</v>
      </c>
    </row>
    <row r="3656" spans="1:4">
      <c r="A3656">
        <v>22307</v>
      </c>
      <c r="B3656" t="s">
        <v>4321</v>
      </c>
      <c r="C3656" t="s">
        <v>348</v>
      </c>
      <c r="D3656" t="s">
        <v>349</v>
      </c>
    </row>
    <row r="3657" spans="1:4">
      <c r="A3657">
        <v>60319</v>
      </c>
      <c r="B3657" t="s">
        <v>4322</v>
      </c>
      <c r="C3657" t="s">
        <v>465</v>
      </c>
      <c r="D3657" t="s">
        <v>432</v>
      </c>
    </row>
    <row r="3658" spans="1:4">
      <c r="A3658">
        <v>51298</v>
      </c>
      <c r="B3658" t="s">
        <v>4323</v>
      </c>
      <c r="C3658" t="s">
        <v>354</v>
      </c>
      <c r="D3658" t="s">
        <v>302</v>
      </c>
    </row>
    <row r="3659" spans="1:4">
      <c r="A3659">
        <v>33596</v>
      </c>
      <c r="B3659" t="s">
        <v>4324</v>
      </c>
      <c r="C3659" t="s">
        <v>518</v>
      </c>
      <c r="D3659" t="s">
        <v>256</v>
      </c>
    </row>
    <row r="3660" spans="1:4">
      <c r="A3660">
        <v>51299</v>
      </c>
      <c r="B3660" t="s">
        <v>4325</v>
      </c>
      <c r="C3660" t="s">
        <v>374</v>
      </c>
      <c r="D3660" t="s">
        <v>306</v>
      </c>
    </row>
    <row r="3661" spans="1:4">
      <c r="A3661">
        <v>35674</v>
      </c>
      <c r="B3661" t="s">
        <v>4326</v>
      </c>
      <c r="C3661" t="s">
        <v>422</v>
      </c>
      <c r="D3661" t="s">
        <v>262</v>
      </c>
    </row>
    <row r="3662" spans="1:4">
      <c r="A3662">
        <v>70183</v>
      </c>
      <c r="B3662" t="s">
        <v>4327</v>
      </c>
      <c r="C3662" t="s">
        <v>588</v>
      </c>
      <c r="D3662" t="s">
        <v>288</v>
      </c>
    </row>
    <row r="3663" spans="1:4">
      <c r="A3663">
        <v>34840</v>
      </c>
      <c r="B3663" t="s">
        <v>4328</v>
      </c>
      <c r="C3663" t="s">
        <v>538</v>
      </c>
      <c r="D3663" t="s">
        <v>539</v>
      </c>
    </row>
    <row r="3664" spans="1:4">
      <c r="A3664">
        <v>33597</v>
      </c>
      <c r="B3664" t="s">
        <v>4329</v>
      </c>
      <c r="C3664" t="s">
        <v>538</v>
      </c>
      <c r="D3664" t="s">
        <v>539</v>
      </c>
    </row>
    <row r="3665" spans="1:4">
      <c r="A3665">
        <v>10298</v>
      </c>
      <c r="B3665" t="s">
        <v>4330</v>
      </c>
      <c r="C3665" t="s">
        <v>1805</v>
      </c>
      <c r="D3665" t="s">
        <v>349</v>
      </c>
    </row>
    <row r="3666" spans="1:4">
      <c r="A3666">
        <v>30487</v>
      </c>
      <c r="B3666" t="s">
        <v>4331</v>
      </c>
      <c r="C3666" t="s">
        <v>642</v>
      </c>
      <c r="D3666" t="s">
        <v>262</v>
      </c>
    </row>
    <row r="3667" spans="1:4">
      <c r="A3667">
        <v>10299</v>
      </c>
      <c r="B3667" t="s">
        <v>4332</v>
      </c>
      <c r="C3667" t="s">
        <v>1101</v>
      </c>
      <c r="D3667" t="s">
        <v>293</v>
      </c>
    </row>
    <row r="3668" spans="1:4">
      <c r="A3668">
        <v>53439</v>
      </c>
      <c r="B3668" t="s">
        <v>4333</v>
      </c>
      <c r="C3668" t="s">
        <v>337</v>
      </c>
      <c r="D3668" t="s">
        <v>338</v>
      </c>
    </row>
    <row r="3669" spans="1:4">
      <c r="A3669">
        <v>60322</v>
      </c>
      <c r="B3669" t="s">
        <v>4334</v>
      </c>
      <c r="C3669" t="s">
        <v>465</v>
      </c>
      <c r="D3669" t="s">
        <v>288</v>
      </c>
    </row>
    <row r="3670" spans="1:4">
      <c r="A3670">
        <v>33599</v>
      </c>
      <c r="B3670" t="s">
        <v>4335</v>
      </c>
      <c r="C3670" t="s">
        <v>518</v>
      </c>
      <c r="D3670" t="s">
        <v>256</v>
      </c>
    </row>
    <row r="3671" spans="1:4">
      <c r="A3671">
        <v>10300</v>
      </c>
      <c r="B3671" t="s">
        <v>4336</v>
      </c>
      <c r="C3671" t="s">
        <v>1721</v>
      </c>
      <c r="D3671" t="s">
        <v>293</v>
      </c>
    </row>
    <row r="3672" spans="1:4">
      <c r="A3672">
        <v>40891</v>
      </c>
      <c r="B3672" t="s">
        <v>4337</v>
      </c>
      <c r="C3672" t="s">
        <v>434</v>
      </c>
      <c r="D3672" t="s">
        <v>272</v>
      </c>
    </row>
    <row r="3673" spans="1:4">
      <c r="A3673">
        <v>22060</v>
      </c>
      <c r="B3673" t="s">
        <v>4338</v>
      </c>
      <c r="C3673" t="s">
        <v>1345</v>
      </c>
      <c r="D3673" t="s">
        <v>267</v>
      </c>
    </row>
    <row r="3674" spans="1:4">
      <c r="A3674">
        <v>51300</v>
      </c>
      <c r="B3674" t="s">
        <v>4339</v>
      </c>
      <c r="C3674" t="s">
        <v>524</v>
      </c>
      <c r="D3674" t="s">
        <v>288</v>
      </c>
    </row>
    <row r="3675" spans="1:4">
      <c r="A3675">
        <v>51301</v>
      </c>
      <c r="B3675" t="s">
        <v>4340</v>
      </c>
      <c r="C3675" t="s">
        <v>301</v>
      </c>
      <c r="D3675" t="s">
        <v>302</v>
      </c>
    </row>
    <row r="3676" spans="1:4">
      <c r="A3676">
        <v>30488</v>
      </c>
      <c r="B3676" t="s">
        <v>4341</v>
      </c>
      <c r="C3676" t="s">
        <v>1437</v>
      </c>
      <c r="D3676" t="s">
        <v>262</v>
      </c>
    </row>
    <row r="3677" spans="1:4">
      <c r="A3677">
        <v>40890</v>
      </c>
      <c r="B3677" t="s">
        <v>4342</v>
      </c>
      <c r="C3677" t="s">
        <v>297</v>
      </c>
      <c r="D3677" t="s">
        <v>272</v>
      </c>
    </row>
    <row r="3678" spans="1:4">
      <c r="A3678">
        <v>22308</v>
      </c>
      <c r="B3678" t="s">
        <v>4343</v>
      </c>
      <c r="C3678" t="s">
        <v>652</v>
      </c>
      <c r="D3678" t="s">
        <v>349</v>
      </c>
    </row>
    <row r="3679" spans="1:4">
      <c r="A3679">
        <v>40889</v>
      </c>
      <c r="B3679" t="s">
        <v>4344</v>
      </c>
      <c r="C3679" t="s">
        <v>434</v>
      </c>
      <c r="D3679" t="s">
        <v>272</v>
      </c>
    </row>
    <row r="3680" spans="1:4">
      <c r="A3680">
        <v>22010</v>
      </c>
      <c r="B3680" t="s">
        <v>4345</v>
      </c>
      <c r="C3680" t="s">
        <v>276</v>
      </c>
      <c r="D3680" t="s">
        <v>277</v>
      </c>
    </row>
    <row r="3681" spans="1:4">
      <c r="A3681">
        <v>10302</v>
      </c>
      <c r="B3681" t="s">
        <v>4346</v>
      </c>
      <c r="C3681" t="s">
        <v>966</v>
      </c>
      <c r="D3681" t="s">
        <v>293</v>
      </c>
    </row>
    <row r="3682" spans="1:4">
      <c r="A3682">
        <v>51302</v>
      </c>
      <c r="B3682" t="s">
        <v>4347</v>
      </c>
      <c r="C3682" t="s">
        <v>248</v>
      </c>
      <c r="D3682" t="s">
        <v>248</v>
      </c>
    </row>
    <row r="3683" spans="1:4">
      <c r="A3683">
        <v>60321</v>
      </c>
      <c r="B3683" t="s">
        <v>4348</v>
      </c>
      <c r="C3683" t="s">
        <v>465</v>
      </c>
      <c r="D3683" t="s">
        <v>288</v>
      </c>
    </row>
    <row r="3684" spans="1:4">
      <c r="A3684">
        <v>30489</v>
      </c>
      <c r="B3684" t="s">
        <v>4349</v>
      </c>
      <c r="C3684" t="s">
        <v>770</v>
      </c>
      <c r="D3684" t="s">
        <v>256</v>
      </c>
    </row>
    <row r="3685" spans="1:4">
      <c r="A3685">
        <v>40888</v>
      </c>
      <c r="B3685" t="s">
        <v>4350</v>
      </c>
      <c r="C3685" t="s">
        <v>672</v>
      </c>
      <c r="D3685" t="s">
        <v>272</v>
      </c>
    </row>
    <row r="3686" spans="1:4">
      <c r="A3686">
        <v>51303</v>
      </c>
      <c r="B3686" t="s">
        <v>4351</v>
      </c>
      <c r="C3686" t="s">
        <v>354</v>
      </c>
      <c r="D3686" t="s">
        <v>302</v>
      </c>
    </row>
    <row r="3687" spans="1:4">
      <c r="A3687">
        <v>51304</v>
      </c>
      <c r="B3687" t="s">
        <v>4352</v>
      </c>
      <c r="C3687" t="s">
        <v>524</v>
      </c>
      <c r="D3687" t="s">
        <v>306</v>
      </c>
    </row>
    <row r="3688" spans="1:4">
      <c r="A3688">
        <v>40887</v>
      </c>
      <c r="B3688" t="s">
        <v>4353</v>
      </c>
      <c r="C3688" t="s">
        <v>1265</v>
      </c>
      <c r="D3688" t="s">
        <v>272</v>
      </c>
    </row>
    <row r="3689" spans="1:4">
      <c r="A3689">
        <v>11539</v>
      </c>
      <c r="B3689" t="s">
        <v>4354</v>
      </c>
      <c r="C3689" t="s">
        <v>624</v>
      </c>
      <c r="D3689" t="s">
        <v>349</v>
      </c>
    </row>
    <row r="3690" spans="1:4">
      <c r="A3690">
        <v>22309</v>
      </c>
      <c r="B3690" t="s">
        <v>4355</v>
      </c>
      <c r="C3690" t="s">
        <v>652</v>
      </c>
      <c r="D3690" t="s">
        <v>349</v>
      </c>
    </row>
    <row r="3691" spans="1:4">
      <c r="A3691">
        <v>33601</v>
      </c>
      <c r="B3691" t="s">
        <v>4356</v>
      </c>
      <c r="C3691" t="s">
        <v>521</v>
      </c>
      <c r="D3691" t="s">
        <v>378</v>
      </c>
    </row>
    <row r="3692" spans="1:4">
      <c r="A3692">
        <v>31703</v>
      </c>
      <c r="B3692" t="s">
        <v>4357</v>
      </c>
      <c r="C3692" t="s">
        <v>343</v>
      </c>
      <c r="D3692" t="s">
        <v>283</v>
      </c>
    </row>
    <row r="3693" spans="1:4">
      <c r="A3693">
        <v>22061</v>
      </c>
      <c r="B3693" t="s">
        <v>4358</v>
      </c>
      <c r="C3693" t="s">
        <v>266</v>
      </c>
      <c r="D3693" t="s">
        <v>267</v>
      </c>
    </row>
    <row r="3694" spans="1:4">
      <c r="A3694">
        <v>70187</v>
      </c>
      <c r="B3694" t="s">
        <v>4359</v>
      </c>
      <c r="C3694" t="s">
        <v>472</v>
      </c>
      <c r="D3694" t="s">
        <v>288</v>
      </c>
    </row>
    <row r="3695" spans="1:4">
      <c r="A3695">
        <v>31640</v>
      </c>
      <c r="B3695" t="s">
        <v>4360</v>
      </c>
      <c r="C3695" t="s">
        <v>1395</v>
      </c>
      <c r="D3695" t="s">
        <v>262</v>
      </c>
    </row>
    <row r="3696" spans="1:4">
      <c r="A3696">
        <v>71203</v>
      </c>
      <c r="B3696" t="s">
        <v>4361</v>
      </c>
      <c r="C3696" t="s">
        <v>588</v>
      </c>
      <c r="D3696" t="s">
        <v>288</v>
      </c>
    </row>
    <row r="3697" spans="1:4">
      <c r="A3697">
        <v>20654</v>
      </c>
      <c r="B3697" t="s">
        <v>4362</v>
      </c>
      <c r="C3697" t="s">
        <v>276</v>
      </c>
      <c r="D3697" t="s">
        <v>277</v>
      </c>
    </row>
    <row r="3698" spans="1:4">
      <c r="A3698">
        <v>24091</v>
      </c>
      <c r="B3698" t="s">
        <v>4363</v>
      </c>
      <c r="C3698" t="s">
        <v>696</v>
      </c>
      <c r="D3698" t="s">
        <v>277</v>
      </c>
    </row>
    <row r="3699" spans="1:4">
      <c r="A3699">
        <v>47256</v>
      </c>
      <c r="B3699" t="s">
        <v>4364</v>
      </c>
      <c r="C3699" t="s">
        <v>4365</v>
      </c>
      <c r="D3699" t="s">
        <v>272</v>
      </c>
    </row>
    <row r="3700" spans="1:4">
      <c r="A3700">
        <v>33602</v>
      </c>
      <c r="B3700" t="s">
        <v>4366</v>
      </c>
      <c r="C3700" t="s">
        <v>444</v>
      </c>
      <c r="D3700" t="s">
        <v>256</v>
      </c>
    </row>
    <row r="3701" spans="1:4">
      <c r="A3701">
        <v>51305</v>
      </c>
      <c r="B3701" t="s">
        <v>4367</v>
      </c>
      <c r="C3701" t="s">
        <v>337</v>
      </c>
      <c r="D3701" t="s">
        <v>338</v>
      </c>
    </row>
    <row r="3702" spans="1:4">
      <c r="A3702">
        <v>51306</v>
      </c>
      <c r="B3702" t="s">
        <v>4368</v>
      </c>
      <c r="C3702" t="s">
        <v>248</v>
      </c>
      <c r="D3702" t="s">
        <v>248</v>
      </c>
    </row>
    <row r="3703" spans="1:4">
      <c r="A3703">
        <v>11547</v>
      </c>
      <c r="B3703" t="s">
        <v>4369</v>
      </c>
      <c r="C3703" t="s">
        <v>2073</v>
      </c>
      <c r="D3703" t="s">
        <v>293</v>
      </c>
    </row>
    <row r="3704" spans="1:4">
      <c r="A3704">
        <v>10303</v>
      </c>
      <c r="B3704" t="s">
        <v>4370</v>
      </c>
      <c r="C3704" t="s">
        <v>716</v>
      </c>
      <c r="D3704" t="s">
        <v>293</v>
      </c>
    </row>
    <row r="3705" spans="1:4">
      <c r="A3705">
        <v>33603</v>
      </c>
      <c r="B3705" t="s">
        <v>4371</v>
      </c>
      <c r="C3705" t="s">
        <v>515</v>
      </c>
      <c r="D3705" t="s">
        <v>378</v>
      </c>
    </row>
    <row r="3706" spans="1:4">
      <c r="A3706">
        <v>51307</v>
      </c>
      <c r="B3706" t="s">
        <v>4372</v>
      </c>
      <c r="C3706" t="s">
        <v>374</v>
      </c>
      <c r="D3706" t="s">
        <v>306</v>
      </c>
    </row>
    <row r="3707" spans="1:4">
      <c r="A3707">
        <v>60417</v>
      </c>
      <c r="B3707" t="s">
        <v>4373</v>
      </c>
      <c r="C3707" t="s">
        <v>431</v>
      </c>
      <c r="D3707" t="s">
        <v>432</v>
      </c>
    </row>
    <row r="3708" spans="1:4">
      <c r="A3708">
        <v>10304</v>
      </c>
      <c r="B3708" t="s">
        <v>4374</v>
      </c>
      <c r="C3708" t="s">
        <v>461</v>
      </c>
      <c r="D3708" t="s">
        <v>349</v>
      </c>
    </row>
    <row r="3709" spans="1:4">
      <c r="A3709">
        <v>51308</v>
      </c>
      <c r="B3709" t="s">
        <v>4375</v>
      </c>
      <c r="C3709" t="s">
        <v>354</v>
      </c>
      <c r="D3709" t="s">
        <v>302</v>
      </c>
    </row>
    <row r="3710" spans="1:4">
      <c r="A3710">
        <v>35962</v>
      </c>
      <c r="B3710" t="s">
        <v>4376</v>
      </c>
      <c r="C3710" t="s">
        <v>1011</v>
      </c>
      <c r="D3710" t="s">
        <v>283</v>
      </c>
    </row>
    <row r="3711" spans="1:4">
      <c r="A3711">
        <v>54192</v>
      </c>
      <c r="B3711" t="s">
        <v>4377</v>
      </c>
      <c r="C3711" t="s">
        <v>456</v>
      </c>
      <c r="D3711" t="s">
        <v>306</v>
      </c>
    </row>
    <row r="3712" spans="1:4">
      <c r="A3712">
        <v>53000</v>
      </c>
      <c r="B3712" t="s">
        <v>4378</v>
      </c>
      <c r="C3712" t="s">
        <v>248</v>
      </c>
      <c r="D3712" t="s">
        <v>248</v>
      </c>
    </row>
    <row r="3713" spans="1:4">
      <c r="A3713">
        <v>10305</v>
      </c>
      <c r="B3713" t="s">
        <v>4379</v>
      </c>
      <c r="C3713" t="s">
        <v>624</v>
      </c>
      <c r="D3713" t="s">
        <v>349</v>
      </c>
    </row>
    <row r="3714" spans="1:4">
      <c r="A3714">
        <v>11323</v>
      </c>
      <c r="B3714" t="s">
        <v>4380</v>
      </c>
      <c r="C3714" t="s">
        <v>624</v>
      </c>
      <c r="D3714" t="s">
        <v>349</v>
      </c>
    </row>
    <row r="3715" spans="1:4">
      <c r="A3715">
        <v>33604</v>
      </c>
      <c r="B3715" t="s">
        <v>4381</v>
      </c>
      <c r="C3715" t="s">
        <v>659</v>
      </c>
      <c r="D3715" t="s">
        <v>378</v>
      </c>
    </row>
    <row r="3716" spans="1:4">
      <c r="A3716">
        <v>30491</v>
      </c>
      <c r="B3716" t="s">
        <v>4382</v>
      </c>
      <c r="C3716" t="s">
        <v>333</v>
      </c>
      <c r="D3716" t="s">
        <v>283</v>
      </c>
    </row>
    <row r="3717" spans="1:4">
      <c r="A3717">
        <v>10307</v>
      </c>
      <c r="B3717" t="s">
        <v>4383</v>
      </c>
      <c r="C3717" t="s">
        <v>2874</v>
      </c>
      <c r="D3717" t="s">
        <v>349</v>
      </c>
    </row>
    <row r="3718" spans="1:4">
      <c r="A3718">
        <v>30492</v>
      </c>
      <c r="B3718" t="s">
        <v>4384</v>
      </c>
      <c r="C3718" t="s">
        <v>1395</v>
      </c>
      <c r="D3718" t="s">
        <v>262</v>
      </c>
    </row>
    <row r="3719" spans="1:4">
      <c r="A3719">
        <v>22811</v>
      </c>
      <c r="B3719" t="s">
        <v>4385</v>
      </c>
      <c r="C3719" t="s">
        <v>428</v>
      </c>
      <c r="D3719" t="s">
        <v>326</v>
      </c>
    </row>
    <row r="3720" spans="1:4">
      <c r="A3720">
        <v>71546</v>
      </c>
      <c r="B3720" t="s">
        <v>4386</v>
      </c>
      <c r="C3720" t="s">
        <v>396</v>
      </c>
      <c r="D3720" t="s">
        <v>288</v>
      </c>
    </row>
    <row r="3721" spans="1:4">
      <c r="A3721">
        <v>22062</v>
      </c>
      <c r="B3721" t="s">
        <v>4387</v>
      </c>
      <c r="C3721" t="s">
        <v>843</v>
      </c>
      <c r="D3721" t="s">
        <v>267</v>
      </c>
    </row>
    <row r="3722" spans="1:4">
      <c r="A3722">
        <v>33605</v>
      </c>
      <c r="B3722" t="s">
        <v>4388</v>
      </c>
      <c r="C3722" t="s">
        <v>436</v>
      </c>
      <c r="D3722" t="s">
        <v>378</v>
      </c>
    </row>
    <row r="3723" spans="1:4">
      <c r="A3723">
        <v>22310</v>
      </c>
      <c r="B3723" t="s">
        <v>4389</v>
      </c>
      <c r="C3723" t="s">
        <v>597</v>
      </c>
      <c r="D3723" t="s">
        <v>349</v>
      </c>
    </row>
    <row r="3724" spans="1:4">
      <c r="A3724">
        <v>10308</v>
      </c>
      <c r="B3724" t="s">
        <v>4390</v>
      </c>
      <c r="C3724" t="s">
        <v>428</v>
      </c>
      <c r="D3724" t="s">
        <v>293</v>
      </c>
    </row>
    <row r="3725" spans="1:4">
      <c r="A3725">
        <v>22311</v>
      </c>
      <c r="B3725" t="s">
        <v>4391</v>
      </c>
      <c r="C3725" t="s">
        <v>459</v>
      </c>
      <c r="D3725" t="s">
        <v>349</v>
      </c>
    </row>
    <row r="3726" spans="1:4">
      <c r="A3726">
        <v>54230</v>
      </c>
      <c r="B3726" t="s">
        <v>4392</v>
      </c>
      <c r="C3726" t="s">
        <v>337</v>
      </c>
      <c r="D3726" t="s">
        <v>338</v>
      </c>
    </row>
    <row r="3727" spans="1:4">
      <c r="A3727">
        <v>30493</v>
      </c>
      <c r="B3727" t="s">
        <v>4393</v>
      </c>
      <c r="C3727" t="s">
        <v>561</v>
      </c>
      <c r="D3727" t="s">
        <v>321</v>
      </c>
    </row>
    <row r="3728" spans="1:4">
      <c r="A3728">
        <v>30494</v>
      </c>
      <c r="B3728" t="s">
        <v>4394</v>
      </c>
      <c r="C3728" t="s">
        <v>381</v>
      </c>
      <c r="D3728" t="s">
        <v>382</v>
      </c>
    </row>
    <row r="3729" spans="1:4">
      <c r="A3729">
        <v>34900</v>
      </c>
      <c r="B3729" t="s">
        <v>4395</v>
      </c>
      <c r="C3729" t="s">
        <v>498</v>
      </c>
      <c r="D3729" t="s">
        <v>262</v>
      </c>
    </row>
    <row r="3730" spans="1:4">
      <c r="A3730">
        <v>33606</v>
      </c>
      <c r="B3730" t="s">
        <v>4396</v>
      </c>
      <c r="C3730" t="s">
        <v>569</v>
      </c>
      <c r="D3730" t="s">
        <v>378</v>
      </c>
    </row>
    <row r="3731" spans="1:4">
      <c r="A3731">
        <v>47285</v>
      </c>
      <c r="B3731" t="s">
        <v>4397</v>
      </c>
      <c r="C3731" t="s">
        <v>4398</v>
      </c>
      <c r="D3731" t="s">
        <v>393</v>
      </c>
    </row>
    <row r="3732" spans="1:4">
      <c r="A3732">
        <v>52948</v>
      </c>
      <c r="B3732" t="s">
        <v>4399</v>
      </c>
      <c r="C3732" t="s">
        <v>248</v>
      </c>
      <c r="D3732" t="s">
        <v>248</v>
      </c>
    </row>
    <row r="3733" spans="1:4">
      <c r="A3733">
        <v>51309</v>
      </c>
      <c r="B3733" t="s">
        <v>4400</v>
      </c>
      <c r="C3733" t="s">
        <v>337</v>
      </c>
      <c r="D3733" t="s">
        <v>338</v>
      </c>
    </row>
    <row r="3734" spans="1:4">
      <c r="A3734">
        <v>33607</v>
      </c>
      <c r="B3734" t="s">
        <v>4401</v>
      </c>
      <c r="C3734" t="s">
        <v>444</v>
      </c>
      <c r="D3734" t="s">
        <v>256</v>
      </c>
    </row>
    <row r="3735" spans="1:4">
      <c r="A3735">
        <v>51310</v>
      </c>
      <c r="B3735" t="s">
        <v>4402</v>
      </c>
      <c r="C3735" t="s">
        <v>337</v>
      </c>
      <c r="D3735" t="s">
        <v>338</v>
      </c>
    </row>
    <row r="3736" spans="1:4">
      <c r="A3736">
        <v>22063</v>
      </c>
      <c r="B3736" t="s">
        <v>4403</v>
      </c>
      <c r="C3736" t="s">
        <v>4132</v>
      </c>
      <c r="D3736" t="s">
        <v>267</v>
      </c>
    </row>
    <row r="3737" spans="1:4">
      <c r="A3737">
        <v>51311</v>
      </c>
      <c r="B3737" t="s">
        <v>4404</v>
      </c>
      <c r="C3737" t="s">
        <v>374</v>
      </c>
      <c r="D3737" t="s">
        <v>306</v>
      </c>
    </row>
    <row r="3738" spans="1:4">
      <c r="A3738">
        <v>10309</v>
      </c>
      <c r="B3738" t="s">
        <v>4405</v>
      </c>
      <c r="C3738" t="s">
        <v>492</v>
      </c>
      <c r="D3738" t="s">
        <v>293</v>
      </c>
    </row>
    <row r="3739" spans="1:4">
      <c r="A3739">
        <v>10310</v>
      </c>
      <c r="B3739" t="s">
        <v>4406</v>
      </c>
      <c r="C3739" t="s">
        <v>1837</v>
      </c>
      <c r="D3739" t="s">
        <v>293</v>
      </c>
    </row>
    <row r="3740" spans="1:4">
      <c r="A3740">
        <v>10311</v>
      </c>
      <c r="B3740" t="s">
        <v>4407</v>
      </c>
      <c r="C3740" t="s">
        <v>624</v>
      </c>
      <c r="D3740" t="s">
        <v>349</v>
      </c>
    </row>
    <row r="3741" spans="1:4">
      <c r="A3741">
        <v>40885</v>
      </c>
      <c r="B3741" t="s">
        <v>4408</v>
      </c>
      <c r="C3741" t="s">
        <v>297</v>
      </c>
      <c r="D3741" t="s">
        <v>272</v>
      </c>
    </row>
    <row r="3742" spans="1:4">
      <c r="A3742">
        <v>40885</v>
      </c>
      <c r="B3742" t="s">
        <v>4409</v>
      </c>
      <c r="C3742" t="s">
        <v>1085</v>
      </c>
      <c r="D3742" t="s">
        <v>393</v>
      </c>
    </row>
    <row r="3743" spans="1:4">
      <c r="A3743">
        <v>10312</v>
      </c>
      <c r="B3743" t="s">
        <v>4410</v>
      </c>
      <c r="C3743" t="s">
        <v>556</v>
      </c>
      <c r="D3743" t="s">
        <v>293</v>
      </c>
    </row>
    <row r="3744" spans="1:4">
      <c r="A3744">
        <v>10313</v>
      </c>
      <c r="B3744" t="s">
        <v>4411</v>
      </c>
      <c r="C3744" t="s">
        <v>1243</v>
      </c>
      <c r="D3744" t="s">
        <v>293</v>
      </c>
    </row>
    <row r="3745" spans="1:4">
      <c r="A3745">
        <v>30495</v>
      </c>
      <c r="B3745" t="s">
        <v>4412</v>
      </c>
      <c r="C3745" t="s">
        <v>333</v>
      </c>
      <c r="D3745" t="s">
        <v>283</v>
      </c>
    </row>
    <row r="3746" spans="1:4">
      <c r="A3746">
        <v>10314</v>
      </c>
      <c r="B3746" t="s">
        <v>4413</v>
      </c>
      <c r="C3746" t="s">
        <v>461</v>
      </c>
      <c r="D3746" t="s">
        <v>349</v>
      </c>
    </row>
    <row r="3747" spans="1:4">
      <c r="A3747">
        <v>35563</v>
      </c>
      <c r="B3747" t="s">
        <v>4414</v>
      </c>
      <c r="C3747" t="s">
        <v>518</v>
      </c>
      <c r="D3747" t="s">
        <v>256</v>
      </c>
    </row>
    <row r="3748" spans="1:4">
      <c r="A3748">
        <v>10315</v>
      </c>
      <c r="B3748" t="s">
        <v>4415</v>
      </c>
      <c r="C3748" t="s">
        <v>359</v>
      </c>
      <c r="D3748" t="s">
        <v>293</v>
      </c>
    </row>
    <row r="3749" spans="1:4">
      <c r="A3749">
        <v>30496</v>
      </c>
      <c r="B3749" t="s">
        <v>4416</v>
      </c>
      <c r="C3749" t="s">
        <v>558</v>
      </c>
      <c r="D3749" t="s">
        <v>321</v>
      </c>
    </row>
    <row r="3750" spans="1:4">
      <c r="A3750">
        <v>35585</v>
      </c>
      <c r="B3750" t="s">
        <v>4417</v>
      </c>
      <c r="C3750" t="s">
        <v>1140</v>
      </c>
      <c r="D3750" t="s">
        <v>283</v>
      </c>
    </row>
    <row r="3751" spans="1:4">
      <c r="A3751">
        <v>20028</v>
      </c>
      <c r="B3751" t="s">
        <v>4418</v>
      </c>
      <c r="C3751" t="s">
        <v>696</v>
      </c>
      <c r="D3751" t="s">
        <v>277</v>
      </c>
    </row>
    <row r="3752" spans="1:4">
      <c r="A3752">
        <v>40884</v>
      </c>
      <c r="B3752" t="s">
        <v>4419</v>
      </c>
      <c r="C3752" t="s">
        <v>1265</v>
      </c>
      <c r="D3752" t="s">
        <v>272</v>
      </c>
    </row>
    <row r="3753" spans="1:4">
      <c r="A3753">
        <v>40883</v>
      </c>
      <c r="B3753" t="s">
        <v>4420</v>
      </c>
      <c r="C3753" t="s">
        <v>434</v>
      </c>
      <c r="D3753" t="s">
        <v>272</v>
      </c>
    </row>
    <row r="3754" spans="1:4">
      <c r="A3754">
        <v>30497</v>
      </c>
      <c r="B3754" t="s">
        <v>4421</v>
      </c>
      <c r="C3754" t="s">
        <v>422</v>
      </c>
      <c r="D3754" t="s">
        <v>262</v>
      </c>
    </row>
    <row r="3755" spans="1:4">
      <c r="A3755">
        <v>33608</v>
      </c>
      <c r="B3755" t="s">
        <v>4422</v>
      </c>
      <c r="C3755" t="s">
        <v>255</v>
      </c>
      <c r="D3755" t="s">
        <v>338</v>
      </c>
    </row>
    <row r="3756" spans="1:4">
      <c r="A3756">
        <v>30498</v>
      </c>
      <c r="B3756" t="s">
        <v>4423</v>
      </c>
      <c r="C3756" t="s">
        <v>422</v>
      </c>
      <c r="D3756" t="s">
        <v>262</v>
      </c>
    </row>
    <row r="3757" spans="1:4">
      <c r="A3757">
        <v>51312</v>
      </c>
      <c r="B3757" t="s">
        <v>4424</v>
      </c>
      <c r="C3757" t="s">
        <v>374</v>
      </c>
      <c r="D3757" t="s">
        <v>306</v>
      </c>
    </row>
    <row r="3758" spans="1:4">
      <c r="A3758">
        <v>51313</v>
      </c>
      <c r="B3758" t="s">
        <v>4425</v>
      </c>
      <c r="C3758" t="s">
        <v>374</v>
      </c>
      <c r="D3758" t="s">
        <v>306</v>
      </c>
    </row>
    <row r="3759" spans="1:4">
      <c r="A3759">
        <v>40882</v>
      </c>
      <c r="B3759" t="s">
        <v>4426</v>
      </c>
      <c r="C3759" t="s">
        <v>4427</v>
      </c>
      <c r="D3759" t="s">
        <v>393</v>
      </c>
    </row>
    <row r="3760" spans="1:4">
      <c r="A3760">
        <v>10316</v>
      </c>
      <c r="B3760" t="s">
        <v>4428</v>
      </c>
      <c r="C3760" t="s">
        <v>704</v>
      </c>
      <c r="D3760" t="s">
        <v>293</v>
      </c>
    </row>
    <row r="3761" spans="1:4">
      <c r="A3761">
        <v>51314</v>
      </c>
      <c r="B3761" t="s">
        <v>4429</v>
      </c>
      <c r="C3761" t="s">
        <v>337</v>
      </c>
      <c r="D3761" t="s">
        <v>338</v>
      </c>
    </row>
    <row r="3762" spans="1:4">
      <c r="A3762">
        <v>10317</v>
      </c>
      <c r="B3762" t="s">
        <v>4430</v>
      </c>
      <c r="C3762" t="s">
        <v>816</v>
      </c>
      <c r="D3762" t="s">
        <v>293</v>
      </c>
    </row>
    <row r="3763" spans="1:4">
      <c r="A3763">
        <v>47358</v>
      </c>
      <c r="B3763" t="s">
        <v>4431</v>
      </c>
      <c r="C3763" t="s">
        <v>392</v>
      </c>
      <c r="D3763" t="s">
        <v>393</v>
      </c>
    </row>
    <row r="3764" spans="1:4">
      <c r="A3764">
        <v>10318</v>
      </c>
      <c r="B3764" t="s">
        <v>4432</v>
      </c>
      <c r="C3764" t="s">
        <v>461</v>
      </c>
      <c r="D3764" t="s">
        <v>349</v>
      </c>
    </row>
    <row r="3765" spans="1:4">
      <c r="A3765">
        <v>60609</v>
      </c>
      <c r="B3765" t="s">
        <v>4433</v>
      </c>
      <c r="C3765" t="s">
        <v>465</v>
      </c>
      <c r="D3765" t="s">
        <v>432</v>
      </c>
    </row>
    <row r="3766" spans="1:4">
      <c r="A3766">
        <v>71402</v>
      </c>
      <c r="B3766" t="s">
        <v>4434</v>
      </c>
      <c r="C3766" t="s">
        <v>287</v>
      </c>
      <c r="D3766" t="s">
        <v>288</v>
      </c>
    </row>
    <row r="3767" spans="1:4">
      <c r="A3767">
        <v>51315</v>
      </c>
      <c r="B3767" t="s">
        <v>4435</v>
      </c>
      <c r="C3767" t="s">
        <v>306</v>
      </c>
      <c r="D3767" t="s">
        <v>306</v>
      </c>
    </row>
    <row r="3768" spans="1:4">
      <c r="A3768">
        <v>33609</v>
      </c>
      <c r="B3768" t="s">
        <v>4436</v>
      </c>
      <c r="C3768" t="s">
        <v>363</v>
      </c>
      <c r="D3768" t="s">
        <v>321</v>
      </c>
    </row>
    <row r="3769" spans="1:4">
      <c r="A3769">
        <v>33610</v>
      </c>
      <c r="B3769" t="s">
        <v>4437</v>
      </c>
      <c r="C3769" t="s">
        <v>538</v>
      </c>
      <c r="D3769" t="s">
        <v>539</v>
      </c>
    </row>
    <row r="3770" spans="1:4">
      <c r="A3770">
        <v>51316</v>
      </c>
      <c r="B3770" t="s">
        <v>4438</v>
      </c>
      <c r="C3770" t="s">
        <v>524</v>
      </c>
      <c r="D3770" t="s">
        <v>288</v>
      </c>
    </row>
    <row r="3771" spans="1:4">
      <c r="A3771">
        <v>40880</v>
      </c>
      <c r="B3771" t="s">
        <v>4439</v>
      </c>
      <c r="C3771" t="s">
        <v>4440</v>
      </c>
      <c r="D3771" t="s">
        <v>272</v>
      </c>
    </row>
    <row r="3772" spans="1:4">
      <c r="A3772">
        <v>33611</v>
      </c>
      <c r="B3772" t="s">
        <v>4441</v>
      </c>
      <c r="C3772" t="s">
        <v>876</v>
      </c>
      <c r="D3772" t="s">
        <v>321</v>
      </c>
    </row>
    <row r="3773" spans="1:4">
      <c r="A3773">
        <v>10319</v>
      </c>
      <c r="B3773" t="s">
        <v>4442</v>
      </c>
      <c r="C3773" t="s">
        <v>4443</v>
      </c>
      <c r="D3773" t="s">
        <v>293</v>
      </c>
    </row>
    <row r="3774" spans="1:4">
      <c r="A3774">
        <v>33612</v>
      </c>
      <c r="B3774" t="s">
        <v>4444</v>
      </c>
      <c r="C3774" t="s">
        <v>561</v>
      </c>
      <c r="D3774" t="s">
        <v>321</v>
      </c>
    </row>
    <row r="3775" spans="1:4">
      <c r="A3775">
        <v>21027</v>
      </c>
      <c r="B3775" t="s">
        <v>4445</v>
      </c>
      <c r="C3775" t="s">
        <v>618</v>
      </c>
      <c r="D3775" t="s">
        <v>267</v>
      </c>
    </row>
    <row r="3776" spans="1:4">
      <c r="A3776">
        <v>30499</v>
      </c>
      <c r="B3776" t="s">
        <v>4446</v>
      </c>
      <c r="C3776" t="s">
        <v>498</v>
      </c>
      <c r="D3776" t="s">
        <v>262</v>
      </c>
    </row>
    <row r="3777" spans="1:4">
      <c r="A3777">
        <v>60324</v>
      </c>
      <c r="B3777" t="s">
        <v>4447</v>
      </c>
      <c r="C3777" t="s">
        <v>431</v>
      </c>
      <c r="D3777" t="s">
        <v>432</v>
      </c>
    </row>
    <row r="3778" spans="1:4">
      <c r="A3778">
        <v>51317</v>
      </c>
      <c r="B3778" t="s">
        <v>4448</v>
      </c>
      <c r="C3778" t="s">
        <v>248</v>
      </c>
      <c r="D3778" t="s">
        <v>248</v>
      </c>
    </row>
    <row r="3779" spans="1:4">
      <c r="A3779">
        <v>52991</v>
      </c>
      <c r="B3779" t="s">
        <v>4449</v>
      </c>
      <c r="C3779" t="s">
        <v>374</v>
      </c>
      <c r="D3779" t="s">
        <v>306</v>
      </c>
    </row>
    <row r="3780" spans="1:4">
      <c r="A3780">
        <v>70191</v>
      </c>
      <c r="B3780" t="s">
        <v>4450</v>
      </c>
      <c r="C3780" t="s">
        <v>396</v>
      </c>
      <c r="D3780" t="s">
        <v>288</v>
      </c>
    </row>
    <row r="3781" spans="1:4">
      <c r="A3781">
        <v>40879</v>
      </c>
      <c r="B3781" t="s">
        <v>4451</v>
      </c>
      <c r="C3781" t="s">
        <v>414</v>
      </c>
      <c r="D3781" t="s">
        <v>382</v>
      </c>
    </row>
    <row r="3782" spans="1:4">
      <c r="A3782">
        <v>60325</v>
      </c>
      <c r="B3782" t="s">
        <v>4452</v>
      </c>
      <c r="C3782" t="s">
        <v>431</v>
      </c>
      <c r="D3782" t="s">
        <v>432</v>
      </c>
    </row>
    <row r="3783" spans="1:4">
      <c r="A3783">
        <v>35920</v>
      </c>
      <c r="B3783" t="s">
        <v>4453</v>
      </c>
      <c r="C3783" t="s">
        <v>417</v>
      </c>
      <c r="D3783" t="s">
        <v>382</v>
      </c>
    </row>
    <row r="3784" spans="1:4">
      <c r="A3784">
        <v>70856</v>
      </c>
      <c r="B3784" t="s">
        <v>4454</v>
      </c>
      <c r="C3784" t="s">
        <v>1181</v>
      </c>
      <c r="D3784" t="s">
        <v>288</v>
      </c>
    </row>
    <row r="3785" spans="1:4">
      <c r="A3785">
        <v>30500</v>
      </c>
      <c r="B3785" t="s">
        <v>4455</v>
      </c>
      <c r="C3785" t="s">
        <v>261</v>
      </c>
      <c r="D3785" t="s">
        <v>262</v>
      </c>
    </row>
    <row r="3786" spans="1:4">
      <c r="A3786">
        <v>71205</v>
      </c>
      <c r="B3786" t="s">
        <v>4456</v>
      </c>
      <c r="C3786" t="s">
        <v>472</v>
      </c>
      <c r="D3786" t="s">
        <v>288</v>
      </c>
    </row>
    <row r="3787" spans="1:4">
      <c r="A3787">
        <v>51318</v>
      </c>
      <c r="B3787" t="s">
        <v>4457</v>
      </c>
      <c r="C3787" t="s">
        <v>248</v>
      </c>
      <c r="D3787" t="s">
        <v>248</v>
      </c>
    </row>
    <row r="3788" spans="1:4">
      <c r="A3788">
        <v>41338</v>
      </c>
      <c r="B3788" t="s">
        <v>4458</v>
      </c>
      <c r="C3788" t="s">
        <v>1265</v>
      </c>
      <c r="D3788" t="s">
        <v>326</v>
      </c>
    </row>
    <row r="3789" spans="1:4">
      <c r="A3789">
        <v>10320</v>
      </c>
      <c r="B3789" t="s">
        <v>4459</v>
      </c>
      <c r="C3789" t="s">
        <v>781</v>
      </c>
      <c r="D3789" t="s">
        <v>349</v>
      </c>
    </row>
    <row r="3790" spans="1:4">
      <c r="A3790">
        <v>30502</v>
      </c>
      <c r="B3790" t="s">
        <v>4460</v>
      </c>
      <c r="C3790" t="s">
        <v>417</v>
      </c>
      <c r="D3790" t="s">
        <v>382</v>
      </c>
    </row>
    <row r="3791" spans="1:4">
      <c r="A3791">
        <v>11548</v>
      </c>
      <c r="B3791" t="s">
        <v>4461</v>
      </c>
      <c r="C3791" t="s">
        <v>547</v>
      </c>
      <c r="D3791" t="s">
        <v>293</v>
      </c>
    </row>
    <row r="3792" spans="1:4">
      <c r="A3792">
        <v>33617</v>
      </c>
      <c r="B3792" t="s">
        <v>4462</v>
      </c>
      <c r="C3792" t="s">
        <v>561</v>
      </c>
      <c r="D3792" t="s">
        <v>321</v>
      </c>
    </row>
    <row r="3793" spans="1:4">
      <c r="A3793">
        <v>11440</v>
      </c>
      <c r="B3793" t="s">
        <v>4463</v>
      </c>
      <c r="C3793" t="s">
        <v>624</v>
      </c>
      <c r="D3793" t="s">
        <v>349</v>
      </c>
    </row>
    <row r="3794" spans="1:4">
      <c r="A3794">
        <v>30501</v>
      </c>
      <c r="B3794" t="s">
        <v>4464</v>
      </c>
      <c r="C3794" t="s">
        <v>642</v>
      </c>
      <c r="D3794" t="s">
        <v>262</v>
      </c>
    </row>
    <row r="3795" spans="1:4">
      <c r="A3795">
        <v>20116</v>
      </c>
      <c r="B3795" t="s">
        <v>4465</v>
      </c>
      <c r="C3795" t="s">
        <v>1451</v>
      </c>
      <c r="D3795" t="s">
        <v>277</v>
      </c>
    </row>
    <row r="3796" spans="1:4">
      <c r="A3796">
        <v>53253</v>
      </c>
      <c r="B3796" t="s">
        <v>4466</v>
      </c>
      <c r="C3796" t="s">
        <v>354</v>
      </c>
      <c r="D3796" t="s">
        <v>306</v>
      </c>
    </row>
    <row r="3797" spans="1:4">
      <c r="A3797">
        <v>51319</v>
      </c>
      <c r="B3797" t="s">
        <v>4467</v>
      </c>
      <c r="C3797" t="s">
        <v>248</v>
      </c>
      <c r="D3797" t="s">
        <v>248</v>
      </c>
    </row>
    <row r="3798" spans="1:4">
      <c r="A3798">
        <v>51320</v>
      </c>
      <c r="B3798" t="s">
        <v>4468</v>
      </c>
      <c r="C3798" t="s">
        <v>354</v>
      </c>
      <c r="D3798" t="s">
        <v>302</v>
      </c>
    </row>
    <row r="3799" spans="1:4">
      <c r="A3799">
        <v>53153</v>
      </c>
      <c r="B3799" t="s">
        <v>4469</v>
      </c>
      <c r="C3799" t="s">
        <v>354</v>
      </c>
      <c r="D3799" t="s">
        <v>306</v>
      </c>
    </row>
    <row r="3800" spans="1:4">
      <c r="A3800">
        <v>40878</v>
      </c>
      <c r="B3800" t="s">
        <v>4470</v>
      </c>
      <c r="C3800" t="s">
        <v>297</v>
      </c>
      <c r="D3800" t="s">
        <v>272</v>
      </c>
    </row>
    <row r="3801" spans="1:4">
      <c r="A3801">
        <v>33619</v>
      </c>
      <c r="B3801" t="s">
        <v>4471</v>
      </c>
      <c r="C3801" t="s">
        <v>255</v>
      </c>
      <c r="D3801" t="s">
        <v>338</v>
      </c>
    </row>
    <row r="3802" spans="1:4">
      <c r="A3802">
        <v>70952</v>
      </c>
      <c r="B3802" t="s">
        <v>4472</v>
      </c>
      <c r="C3802" t="s">
        <v>396</v>
      </c>
      <c r="D3802" t="s">
        <v>288</v>
      </c>
    </row>
    <row r="3803" spans="1:4">
      <c r="A3803">
        <v>71401</v>
      </c>
      <c r="B3803" t="s">
        <v>4473</v>
      </c>
      <c r="C3803" t="s">
        <v>1181</v>
      </c>
      <c r="D3803" t="s">
        <v>288</v>
      </c>
    </row>
    <row r="3804" spans="1:4">
      <c r="A3804">
        <v>51321</v>
      </c>
      <c r="B3804" t="s">
        <v>4474</v>
      </c>
      <c r="C3804" t="s">
        <v>306</v>
      </c>
      <c r="D3804" t="s">
        <v>306</v>
      </c>
    </row>
    <row r="3805" spans="1:4">
      <c r="A3805">
        <v>51322</v>
      </c>
      <c r="B3805" t="s">
        <v>4475</v>
      </c>
      <c r="C3805" t="s">
        <v>248</v>
      </c>
      <c r="D3805" t="s">
        <v>248</v>
      </c>
    </row>
    <row r="3806" spans="1:4">
      <c r="A3806">
        <v>33618</v>
      </c>
      <c r="B3806" t="s">
        <v>4476</v>
      </c>
      <c r="C3806" t="s">
        <v>538</v>
      </c>
      <c r="D3806" t="s">
        <v>539</v>
      </c>
    </row>
    <row r="3807" spans="1:4">
      <c r="A3807">
        <v>51323</v>
      </c>
      <c r="B3807" t="s">
        <v>4477</v>
      </c>
      <c r="C3807" t="s">
        <v>301</v>
      </c>
      <c r="D3807" t="s">
        <v>302</v>
      </c>
    </row>
    <row r="3808" spans="1:4">
      <c r="A3808">
        <v>30503</v>
      </c>
      <c r="B3808" t="s">
        <v>4478</v>
      </c>
      <c r="C3808" t="s">
        <v>800</v>
      </c>
      <c r="D3808" t="s">
        <v>262</v>
      </c>
    </row>
    <row r="3809" spans="1:4">
      <c r="A3809">
        <v>70953</v>
      </c>
      <c r="B3809" t="s">
        <v>4479</v>
      </c>
      <c r="C3809" t="s">
        <v>396</v>
      </c>
      <c r="D3809" t="s">
        <v>288</v>
      </c>
    </row>
    <row r="3810" spans="1:4">
      <c r="A3810">
        <v>51324</v>
      </c>
      <c r="B3810" t="s">
        <v>4480</v>
      </c>
      <c r="C3810" t="s">
        <v>354</v>
      </c>
      <c r="D3810" t="s">
        <v>302</v>
      </c>
    </row>
    <row r="3811" spans="1:4">
      <c r="A3811">
        <v>53316</v>
      </c>
      <c r="B3811" t="s">
        <v>4481</v>
      </c>
      <c r="C3811" t="s">
        <v>354</v>
      </c>
      <c r="D3811" t="s">
        <v>306</v>
      </c>
    </row>
    <row r="3812" spans="1:4">
      <c r="A3812">
        <v>21028</v>
      </c>
      <c r="B3812" t="s">
        <v>4482</v>
      </c>
      <c r="C3812" t="s">
        <v>618</v>
      </c>
      <c r="D3812" t="s">
        <v>267</v>
      </c>
    </row>
    <row r="3813" spans="1:4">
      <c r="A3813">
        <v>34919</v>
      </c>
      <c r="B3813" t="s">
        <v>4483</v>
      </c>
      <c r="C3813" t="s">
        <v>518</v>
      </c>
      <c r="D3813" t="s">
        <v>256</v>
      </c>
    </row>
    <row r="3814" spans="1:4">
      <c r="A3814">
        <v>51325</v>
      </c>
      <c r="B3814" t="s">
        <v>4484</v>
      </c>
      <c r="C3814" t="s">
        <v>301</v>
      </c>
      <c r="D3814" t="s">
        <v>302</v>
      </c>
    </row>
    <row r="3815" spans="1:4">
      <c r="A3815">
        <v>22511</v>
      </c>
      <c r="B3815" t="s">
        <v>4485</v>
      </c>
      <c r="C3815" t="s">
        <v>276</v>
      </c>
      <c r="D3815" t="s">
        <v>277</v>
      </c>
    </row>
    <row r="3816" spans="1:4">
      <c r="A3816">
        <v>20195</v>
      </c>
      <c r="B3816" t="s">
        <v>4486</v>
      </c>
      <c r="C3816" t="s">
        <v>506</v>
      </c>
      <c r="D3816" t="s">
        <v>277</v>
      </c>
    </row>
    <row r="3817" spans="1:4">
      <c r="A3817">
        <v>51326</v>
      </c>
      <c r="B3817" t="s">
        <v>4487</v>
      </c>
      <c r="C3817" t="s">
        <v>374</v>
      </c>
      <c r="D3817" t="s">
        <v>306</v>
      </c>
    </row>
    <row r="3818" spans="1:4">
      <c r="A3818">
        <v>51327</v>
      </c>
      <c r="B3818" t="s">
        <v>4488</v>
      </c>
      <c r="C3818" t="s">
        <v>764</v>
      </c>
      <c r="D3818" t="s">
        <v>338</v>
      </c>
    </row>
    <row r="3819" spans="1:4">
      <c r="A3819">
        <v>40451</v>
      </c>
      <c r="B3819" t="s">
        <v>4489</v>
      </c>
      <c r="C3819" t="s">
        <v>434</v>
      </c>
      <c r="D3819" t="s">
        <v>272</v>
      </c>
    </row>
    <row r="3820" spans="1:4">
      <c r="A3820">
        <v>40451</v>
      </c>
      <c r="B3820" t="s">
        <v>4490</v>
      </c>
      <c r="C3820" t="s">
        <v>489</v>
      </c>
      <c r="D3820" t="s">
        <v>326</v>
      </c>
    </row>
    <row r="3821" spans="1:4">
      <c r="A3821">
        <v>20004</v>
      </c>
      <c r="B3821" t="s">
        <v>4491</v>
      </c>
      <c r="C3821" t="s">
        <v>506</v>
      </c>
      <c r="D3821" t="s">
        <v>277</v>
      </c>
    </row>
    <row r="3822" spans="1:4">
      <c r="A3822">
        <v>33621</v>
      </c>
      <c r="B3822" t="s">
        <v>4492</v>
      </c>
      <c r="C3822" t="s">
        <v>659</v>
      </c>
      <c r="D3822" t="s">
        <v>378</v>
      </c>
    </row>
    <row r="3823" spans="1:4">
      <c r="A3823">
        <v>52872</v>
      </c>
      <c r="B3823" t="s">
        <v>4493</v>
      </c>
      <c r="C3823" t="s">
        <v>337</v>
      </c>
      <c r="D3823" t="s">
        <v>338</v>
      </c>
    </row>
    <row r="3824" spans="1:4">
      <c r="A3824">
        <v>34713</v>
      </c>
      <c r="B3824" t="s">
        <v>4494</v>
      </c>
      <c r="C3824" t="s">
        <v>659</v>
      </c>
      <c r="D3824" t="s">
        <v>378</v>
      </c>
    </row>
    <row r="3825" spans="1:4">
      <c r="A3825">
        <v>53284</v>
      </c>
      <c r="B3825" t="s">
        <v>4495</v>
      </c>
      <c r="C3825" t="s">
        <v>248</v>
      </c>
      <c r="D3825" t="s">
        <v>248</v>
      </c>
    </row>
    <row r="3826" spans="1:4">
      <c r="A3826">
        <v>33622</v>
      </c>
      <c r="B3826" t="s">
        <v>4496</v>
      </c>
      <c r="C3826" t="s">
        <v>569</v>
      </c>
      <c r="D3826" t="s">
        <v>378</v>
      </c>
    </row>
    <row r="3827" spans="1:4">
      <c r="A3827">
        <v>60107</v>
      </c>
      <c r="B3827" t="s">
        <v>4497</v>
      </c>
      <c r="C3827" t="s">
        <v>431</v>
      </c>
      <c r="D3827" t="s">
        <v>432</v>
      </c>
    </row>
    <row r="3828" spans="1:4">
      <c r="A3828">
        <v>33623</v>
      </c>
      <c r="B3828" t="s">
        <v>4498</v>
      </c>
      <c r="C3828" t="s">
        <v>659</v>
      </c>
      <c r="D3828" t="s">
        <v>378</v>
      </c>
    </row>
    <row r="3829" spans="1:4">
      <c r="A3829">
        <v>53020</v>
      </c>
      <c r="B3829" t="s">
        <v>4499</v>
      </c>
      <c r="C3829" t="s">
        <v>764</v>
      </c>
      <c r="D3829" t="s">
        <v>302</v>
      </c>
    </row>
    <row r="3830" spans="1:4">
      <c r="A3830">
        <v>30504</v>
      </c>
      <c r="B3830" t="s">
        <v>4500</v>
      </c>
      <c r="C3830" t="s">
        <v>498</v>
      </c>
      <c r="D3830" t="s">
        <v>262</v>
      </c>
    </row>
    <row r="3831" spans="1:4">
      <c r="A3831">
        <v>33624</v>
      </c>
      <c r="B3831" t="s">
        <v>4501</v>
      </c>
      <c r="C3831" t="s">
        <v>659</v>
      </c>
      <c r="D3831" t="s">
        <v>378</v>
      </c>
    </row>
    <row r="3832" spans="1:4">
      <c r="A3832">
        <v>47096</v>
      </c>
      <c r="B3832" t="s">
        <v>4502</v>
      </c>
      <c r="C3832" t="s">
        <v>736</v>
      </c>
      <c r="D3832" t="s">
        <v>272</v>
      </c>
    </row>
    <row r="3833" spans="1:4">
      <c r="A3833">
        <v>51328</v>
      </c>
      <c r="B3833" t="s">
        <v>4503</v>
      </c>
      <c r="C3833" t="s">
        <v>337</v>
      </c>
      <c r="D3833" t="s">
        <v>338</v>
      </c>
    </row>
    <row r="3834" spans="1:4">
      <c r="A3834">
        <v>52818</v>
      </c>
      <c r="B3834" t="s">
        <v>4504</v>
      </c>
      <c r="C3834" t="s">
        <v>374</v>
      </c>
      <c r="D3834" t="s">
        <v>306</v>
      </c>
    </row>
    <row r="3835" spans="1:4">
      <c r="A3835">
        <v>30505</v>
      </c>
      <c r="B3835" t="s">
        <v>4505</v>
      </c>
      <c r="C3835" t="s">
        <v>381</v>
      </c>
      <c r="D3835" t="s">
        <v>382</v>
      </c>
    </row>
    <row r="3836" spans="1:4">
      <c r="A3836">
        <v>33625</v>
      </c>
      <c r="B3836" t="s">
        <v>4506</v>
      </c>
      <c r="C3836" t="s">
        <v>849</v>
      </c>
      <c r="D3836" t="s">
        <v>850</v>
      </c>
    </row>
    <row r="3837" spans="1:4">
      <c r="A3837">
        <v>33084</v>
      </c>
      <c r="B3837" t="s">
        <v>4507</v>
      </c>
      <c r="C3837" t="s">
        <v>640</v>
      </c>
      <c r="D3837" t="s">
        <v>262</v>
      </c>
    </row>
    <row r="3838" spans="1:4">
      <c r="A3838">
        <v>47314</v>
      </c>
      <c r="B3838" t="s">
        <v>4508</v>
      </c>
      <c r="C3838" t="s">
        <v>883</v>
      </c>
      <c r="D3838" t="s">
        <v>393</v>
      </c>
    </row>
    <row r="3839" spans="1:4">
      <c r="A3839">
        <v>11508</v>
      </c>
      <c r="B3839" t="s">
        <v>4509</v>
      </c>
      <c r="C3839" t="s">
        <v>716</v>
      </c>
      <c r="D3839" t="s">
        <v>293</v>
      </c>
    </row>
    <row r="3840" spans="1:4">
      <c r="A3840">
        <v>51329</v>
      </c>
      <c r="B3840" t="s">
        <v>4510</v>
      </c>
      <c r="C3840" t="s">
        <v>248</v>
      </c>
      <c r="D3840" t="s">
        <v>248</v>
      </c>
    </row>
    <row r="3841" spans="1:4">
      <c r="A3841">
        <v>47097</v>
      </c>
      <c r="B3841" t="s">
        <v>4511</v>
      </c>
      <c r="C3841" t="s">
        <v>1646</v>
      </c>
      <c r="D3841" t="s">
        <v>272</v>
      </c>
    </row>
    <row r="3842" spans="1:4">
      <c r="A3842">
        <v>22312</v>
      </c>
      <c r="B3842" t="s">
        <v>4512</v>
      </c>
      <c r="C3842" t="s">
        <v>652</v>
      </c>
      <c r="D3842" t="s">
        <v>349</v>
      </c>
    </row>
    <row r="3843" spans="1:4">
      <c r="A3843">
        <v>51330</v>
      </c>
      <c r="B3843" t="s">
        <v>4513</v>
      </c>
      <c r="C3843" t="s">
        <v>301</v>
      </c>
      <c r="D3843" t="s">
        <v>302</v>
      </c>
    </row>
    <row r="3844" spans="1:4">
      <c r="A3844">
        <v>33626</v>
      </c>
      <c r="B3844" t="s">
        <v>4514</v>
      </c>
      <c r="C3844" t="s">
        <v>876</v>
      </c>
      <c r="D3844" t="s">
        <v>321</v>
      </c>
    </row>
    <row r="3845" spans="1:4">
      <c r="A3845">
        <v>70954</v>
      </c>
      <c r="B3845" t="s">
        <v>4515</v>
      </c>
      <c r="C3845" t="s">
        <v>396</v>
      </c>
      <c r="D3845" t="s">
        <v>288</v>
      </c>
    </row>
    <row r="3846" spans="1:4">
      <c r="A3846">
        <v>30756</v>
      </c>
      <c r="B3846" t="s">
        <v>4516</v>
      </c>
      <c r="C3846" t="s">
        <v>422</v>
      </c>
      <c r="D3846" t="s">
        <v>262</v>
      </c>
    </row>
    <row r="3847" spans="1:4">
      <c r="A3847">
        <v>51331</v>
      </c>
      <c r="B3847" t="s">
        <v>4517</v>
      </c>
      <c r="C3847" t="s">
        <v>306</v>
      </c>
      <c r="D3847" t="s">
        <v>306</v>
      </c>
    </row>
    <row r="3848" spans="1:4">
      <c r="A3848">
        <v>53515</v>
      </c>
      <c r="B3848" t="s">
        <v>4518</v>
      </c>
      <c r="C3848" t="s">
        <v>524</v>
      </c>
      <c r="D3848" t="s">
        <v>306</v>
      </c>
    </row>
    <row r="3849" spans="1:4">
      <c r="A3849">
        <v>51332</v>
      </c>
      <c r="B3849" t="s">
        <v>4519</v>
      </c>
      <c r="C3849" t="s">
        <v>248</v>
      </c>
      <c r="D3849" t="s">
        <v>248</v>
      </c>
    </row>
    <row r="3850" spans="1:4">
      <c r="A3850">
        <v>51333</v>
      </c>
      <c r="B3850" t="s">
        <v>4520</v>
      </c>
      <c r="C3850" t="s">
        <v>337</v>
      </c>
      <c r="D3850" t="s">
        <v>338</v>
      </c>
    </row>
    <row r="3851" spans="1:4">
      <c r="A3851">
        <v>20188</v>
      </c>
      <c r="B3851" t="s">
        <v>4521</v>
      </c>
      <c r="C3851" t="s">
        <v>668</v>
      </c>
      <c r="D3851" t="s">
        <v>277</v>
      </c>
    </row>
    <row r="3852" spans="1:4">
      <c r="A3852">
        <v>22064</v>
      </c>
      <c r="B3852" t="s">
        <v>4522</v>
      </c>
      <c r="C3852" t="s">
        <v>4132</v>
      </c>
      <c r="D3852" t="s">
        <v>267</v>
      </c>
    </row>
    <row r="3853" spans="1:4">
      <c r="A3853">
        <v>51334</v>
      </c>
      <c r="B3853" t="s">
        <v>4523</v>
      </c>
      <c r="C3853" t="s">
        <v>248</v>
      </c>
      <c r="D3853" t="s">
        <v>248</v>
      </c>
    </row>
    <row r="3854" spans="1:4">
      <c r="A3854">
        <v>41226</v>
      </c>
      <c r="B3854" t="s">
        <v>4524</v>
      </c>
      <c r="C3854" t="s">
        <v>434</v>
      </c>
      <c r="D3854" t="s">
        <v>272</v>
      </c>
    </row>
    <row r="3855" spans="1:4">
      <c r="A3855">
        <v>33629</v>
      </c>
      <c r="B3855" t="s">
        <v>4525</v>
      </c>
      <c r="C3855" t="s">
        <v>659</v>
      </c>
      <c r="D3855" t="s">
        <v>378</v>
      </c>
    </row>
    <row r="3856" spans="1:4">
      <c r="A3856">
        <v>10322</v>
      </c>
      <c r="B3856" t="s">
        <v>4526</v>
      </c>
      <c r="C3856" t="s">
        <v>527</v>
      </c>
      <c r="D3856" t="s">
        <v>293</v>
      </c>
    </row>
    <row r="3857" spans="1:4">
      <c r="A3857">
        <v>10323</v>
      </c>
      <c r="B3857" t="s">
        <v>4527</v>
      </c>
      <c r="C3857" t="s">
        <v>4528</v>
      </c>
      <c r="D3857" t="s">
        <v>293</v>
      </c>
    </row>
    <row r="3858" spans="1:4">
      <c r="A3858">
        <v>40877</v>
      </c>
      <c r="B3858" t="s">
        <v>4529</v>
      </c>
      <c r="C3858" t="s">
        <v>454</v>
      </c>
      <c r="D3858" t="s">
        <v>272</v>
      </c>
    </row>
    <row r="3859" spans="1:4">
      <c r="A3859">
        <v>40066</v>
      </c>
      <c r="B3859" t="s">
        <v>4530</v>
      </c>
      <c r="C3859" t="s">
        <v>501</v>
      </c>
      <c r="D3859" t="s">
        <v>382</v>
      </c>
    </row>
    <row r="3860" spans="1:4">
      <c r="A3860">
        <v>22065</v>
      </c>
      <c r="B3860" t="s">
        <v>4531</v>
      </c>
      <c r="C3860" t="s">
        <v>4132</v>
      </c>
      <c r="D3860" t="s">
        <v>267</v>
      </c>
    </row>
    <row r="3861" spans="1:4">
      <c r="A3861">
        <v>48166</v>
      </c>
      <c r="B3861" t="s">
        <v>4532</v>
      </c>
      <c r="C3861" t="s">
        <v>297</v>
      </c>
      <c r="D3861" t="s">
        <v>272</v>
      </c>
    </row>
    <row r="3862" spans="1:4">
      <c r="A3862">
        <v>10324</v>
      </c>
      <c r="B3862" t="s">
        <v>4533</v>
      </c>
      <c r="C3862" t="s">
        <v>3246</v>
      </c>
      <c r="D3862" t="s">
        <v>293</v>
      </c>
    </row>
    <row r="3863" spans="1:4">
      <c r="A3863">
        <v>33630</v>
      </c>
      <c r="B3863" t="s">
        <v>4534</v>
      </c>
      <c r="C3863" t="s">
        <v>659</v>
      </c>
      <c r="D3863" t="s">
        <v>378</v>
      </c>
    </row>
    <row r="3864" spans="1:4">
      <c r="A3864">
        <v>22781</v>
      </c>
      <c r="B3864" t="s">
        <v>4535</v>
      </c>
      <c r="C3864" t="s">
        <v>1207</v>
      </c>
      <c r="D3864" t="s">
        <v>326</v>
      </c>
    </row>
    <row r="3865" spans="1:4">
      <c r="A3865">
        <v>60108</v>
      </c>
      <c r="B3865" t="s">
        <v>4536</v>
      </c>
      <c r="C3865" t="s">
        <v>564</v>
      </c>
      <c r="D3865" t="s">
        <v>432</v>
      </c>
    </row>
    <row r="3866" spans="1:4">
      <c r="A3866">
        <v>51335</v>
      </c>
      <c r="B3866" t="s">
        <v>4537</v>
      </c>
      <c r="C3866" t="s">
        <v>354</v>
      </c>
      <c r="D3866" t="s">
        <v>302</v>
      </c>
    </row>
    <row r="3867" spans="1:4">
      <c r="A3867">
        <v>70194</v>
      </c>
      <c r="B3867" t="s">
        <v>4538</v>
      </c>
      <c r="C3867" t="s">
        <v>760</v>
      </c>
      <c r="D3867" t="s">
        <v>288</v>
      </c>
    </row>
    <row r="3868" spans="1:4">
      <c r="A3868">
        <v>51336</v>
      </c>
      <c r="B3868" t="s">
        <v>4539</v>
      </c>
      <c r="C3868" t="s">
        <v>248</v>
      </c>
      <c r="D3868" t="s">
        <v>248</v>
      </c>
    </row>
    <row r="3869" spans="1:4">
      <c r="A3869">
        <v>11366</v>
      </c>
      <c r="B3869" t="s">
        <v>4540</v>
      </c>
      <c r="C3869" t="s">
        <v>461</v>
      </c>
      <c r="D3869" t="s">
        <v>349</v>
      </c>
    </row>
    <row r="3870" spans="1:4">
      <c r="A3870">
        <v>35573</v>
      </c>
      <c r="B3870" t="s">
        <v>4541</v>
      </c>
      <c r="C3870" t="s">
        <v>640</v>
      </c>
      <c r="D3870" t="s">
        <v>262</v>
      </c>
    </row>
    <row r="3871" spans="1:4">
      <c r="A3871">
        <v>70195</v>
      </c>
      <c r="B3871" t="s">
        <v>4542</v>
      </c>
      <c r="C3871" t="s">
        <v>588</v>
      </c>
      <c r="D3871" t="s">
        <v>288</v>
      </c>
    </row>
    <row r="3872" spans="1:4">
      <c r="A3872">
        <v>24067</v>
      </c>
      <c r="B3872" t="s">
        <v>4543</v>
      </c>
      <c r="C3872" t="s">
        <v>1026</v>
      </c>
      <c r="D3872" t="s">
        <v>326</v>
      </c>
    </row>
    <row r="3873" spans="1:4">
      <c r="A3873">
        <v>54024</v>
      </c>
      <c r="B3873" t="s">
        <v>4544</v>
      </c>
      <c r="C3873" t="s">
        <v>456</v>
      </c>
      <c r="D3873" t="s">
        <v>306</v>
      </c>
    </row>
    <row r="3874" spans="1:4">
      <c r="A3874">
        <v>51337</v>
      </c>
      <c r="B3874" t="s">
        <v>4545</v>
      </c>
      <c r="C3874" t="s">
        <v>301</v>
      </c>
      <c r="D3874" t="s">
        <v>302</v>
      </c>
    </row>
    <row r="3875" spans="1:4">
      <c r="A3875">
        <v>31699</v>
      </c>
      <c r="B3875" t="s">
        <v>4546</v>
      </c>
      <c r="C3875" t="s">
        <v>1011</v>
      </c>
      <c r="D3875" t="s">
        <v>283</v>
      </c>
    </row>
    <row r="3876" spans="1:4">
      <c r="A3876">
        <v>33631</v>
      </c>
      <c r="B3876" t="s">
        <v>4547</v>
      </c>
      <c r="C3876" t="s">
        <v>436</v>
      </c>
      <c r="D3876" t="s">
        <v>378</v>
      </c>
    </row>
    <row r="3877" spans="1:4">
      <c r="A3877">
        <v>70284</v>
      </c>
      <c r="B3877" t="s">
        <v>4548</v>
      </c>
      <c r="C3877" t="s">
        <v>588</v>
      </c>
      <c r="D3877" t="s">
        <v>288</v>
      </c>
    </row>
    <row r="3878" spans="1:4">
      <c r="A3878">
        <v>33632</v>
      </c>
      <c r="B3878" t="s">
        <v>4549</v>
      </c>
      <c r="C3878" t="s">
        <v>518</v>
      </c>
      <c r="D3878" t="s">
        <v>256</v>
      </c>
    </row>
    <row r="3879" spans="1:4">
      <c r="A3879">
        <v>52793</v>
      </c>
      <c r="B3879" t="s">
        <v>4550</v>
      </c>
      <c r="C3879" t="s">
        <v>337</v>
      </c>
      <c r="D3879" t="s">
        <v>338</v>
      </c>
    </row>
    <row r="3880" spans="1:4">
      <c r="A3880">
        <v>40876</v>
      </c>
      <c r="B3880" t="s">
        <v>4551</v>
      </c>
      <c r="C3880" t="s">
        <v>1178</v>
      </c>
      <c r="D3880" t="s">
        <v>272</v>
      </c>
    </row>
    <row r="3881" spans="1:4">
      <c r="A3881">
        <v>20738</v>
      </c>
      <c r="B3881" t="s">
        <v>4552</v>
      </c>
      <c r="C3881" t="s">
        <v>3433</v>
      </c>
      <c r="D3881" t="s">
        <v>349</v>
      </c>
    </row>
    <row r="3882" spans="1:4">
      <c r="A3882">
        <v>51338</v>
      </c>
      <c r="B3882" t="s">
        <v>4553</v>
      </c>
      <c r="C3882" t="s">
        <v>248</v>
      </c>
      <c r="D3882" t="s">
        <v>248</v>
      </c>
    </row>
    <row r="3883" spans="1:4">
      <c r="A3883">
        <v>52813</v>
      </c>
      <c r="B3883" t="s">
        <v>4554</v>
      </c>
      <c r="C3883" t="s">
        <v>248</v>
      </c>
      <c r="D3883" t="s">
        <v>248</v>
      </c>
    </row>
    <row r="3884" spans="1:4">
      <c r="A3884">
        <v>41283</v>
      </c>
      <c r="B3884" t="s">
        <v>4555</v>
      </c>
      <c r="C3884" t="s">
        <v>297</v>
      </c>
      <c r="D3884" t="s">
        <v>272</v>
      </c>
    </row>
    <row r="3885" spans="1:4">
      <c r="A3885">
        <v>30506</v>
      </c>
      <c r="B3885" t="s">
        <v>4556</v>
      </c>
      <c r="C3885" t="s">
        <v>531</v>
      </c>
      <c r="D3885" t="s">
        <v>262</v>
      </c>
    </row>
    <row r="3886" spans="1:4">
      <c r="A3886">
        <v>30507</v>
      </c>
      <c r="B3886" t="s">
        <v>4557</v>
      </c>
      <c r="C3886" t="s">
        <v>261</v>
      </c>
      <c r="D3886" t="s">
        <v>262</v>
      </c>
    </row>
    <row r="3887" spans="1:4">
      <c r="A3887">
        <v>22313</v>
      </c>
      <c r="B3887" t="s">
        <v>4558</v>
      </c>
      <c r="C3887" t="s">
        <v>459</v>
      </c>
      <c r="D3887" t="s">
        <v>349</v>
      </c>
    </row>
    <row r="3888" spans="1:4">
      <c r="A3888">
        <v>80035</v>
      </c>
      <c r="B3888" t="s">
        <v>4559</v>
      </c>
      <c r="C3888" t="s">
        <v>461</v>
      </c>
      <c r="D3888" t="s">
        <v>349</v>
      </c>
    </row>
    <row r="3889" spans="1:4">
      <c r="A3889">
        <v>33634</v>
      </c>
      <c r="B3889" t="s">
        <v>4560</v>
      </c>
      <c r="C3889" t="s">
        <v>515</v>
      </c>
      <c r="D3889" t="s">
        <v>378</v>
      </c>
    </row>
    <row r="3890" spans="1:4">
      <c r="A3890">
        <v>60109</v>
      </c>
      <c r="B3890" t="s">
        <v>4561</v>
      </c>
      <c r="C3890" t="s">
        <v>564</v>
      </c>
      <c r="D3890" t="s">
        <v>432</v>
      </c>
    </row>
    <row r="3891" spans="1:4">
      <c r="A3891">
        <v>70196</v>
      </c>
      <c r="B3891" t="s">
        <v>4562</v>
      </c>
      <c r="C3891" t="s">
        <v>760</v>
      </c>
      <c r="D3891" t="s">
        <v>288</v>
      </c>
    </row>
    <row r="3892" spans="1:4">
      <c r="A3892">
        <v>52747</v>
      </c>
      <c r="B3892" t="s">
        <v>4563</v>
      </c>
      <c r="C3892" t="s">
        <v>248</v>
      </c>
      <c r="D3892" t="s">
        <v>248</v>
      </c>
    </row>
    <row r="3893" spans="1:4">
      <c r="A3893">
        <v>40875</v>
      </c>
      <c r="B3893" t="s">
        <v>4564</v>
      </c>
      <c r="C3893" t="s">
        <v>434</v>
      </c>
      <c r="D3893" t="s">
        <v>272</v>
      </c>
    </row>
    <row r="3894" spans="1:4">
      <c r="A3894">
        <v>51340</v>
      </c>
      <c r="B3894" t="s">
        <v>4565</v>
      </c>
      <c r="C3894" t="s">
        <v>374</v>
      </c>
      <c r="D3894" t="s">
        <v>306</v>
      </c>
    </row>
    <row r="3895" spans="1:4">
      <c r="A3895">
        <v>71323</v>
      </c>
      <c r="B3895" t="s">
        <v>4566</v>
      </c>
      <c r="C3895" t="s">
        <v>760</v>
      </c>
      <c r="D3895" t="s">
        <v>288</v>
      </c>
    </row>
    <row r="3896" spans="1:4">
      <c r="A3896">
        <v>54194</v>
      </c>
      <c r="B3896" t="s">
        <v>4567</v>
      </c>
      <c r="C3896" t="s">
        <v>456</v>
      </c>
      <c r="D3896" t="s">
        <v>306</v>
      </c>
    </row>
    <row r="3897" spans="1:4">
      <c r="A3897">
        <v>51341</v>
      </c>
      <c r="B3897" t="s">
        <v>4568</v>
      </c>
      <c r="C3897" t="s">
        <v>306</v>
      </c>
      <c r="D3897" t="s">
        <v>306</v>
      </c>
    </row>
    <row r="3898" spans="1:4">
      <c r="A3898">
        <v>51342</v>
      </c>
      <c r="B3898" t="s">
        <v>4569</v>
      </c>
      <c r="C3898" t="s">
        <v>374</v>
      </c>
      <c r="D3898" t="s">
        <v>306</v>
      </c>
    </row>
    <row r="3899" spans="1:4">
      <c r="A3899">
        <v>31697</v>
      </c>
      <c r="B3899" t="s">
        <v>4570</v>
      </c>
      <c r="C3899" t="s">
        <v>1011</v>
      </c>
      <c r="D3899" t="s">
        <v>283</v>
      </c>
    </row>
    <row r="3900" spans="1:4">
      <c r="A3900">
        <v>30508</v>
      </c>
      <c r="B3900" t="s">
        <v>4571</v>
      </c>
      <c r="C3900" t="s">
        <v>422</v>
      </c>
      <c r="D3900" t="s">
        <v>262</v>
      </c>
    </row>
    <row r="3901" spans="1:4">
      <c r="A3901">
        <v>33635</v>
      </c>
      <c r="B3901" t="s">
        <v>4572</v>
      </c>
      <c r="C3901" t="s">
        <v>444</v>
      </c>
      <c r="D3901" t="s">
        <v>256</v>
      </c>
    </row>
    <row r="3902" spans="1:4">
      <c r="A3902">
        <v>51343</v>
      </c>
      <c r="B3902" t="s">
        <v>4573</v>
      </c>
      <c r="C3902" t="s">
        <v>248</v>
      </c>
      <c r="D3902" t="s">
        <v>248</v>
      </c>
    </row>
    <row r="3903" spans="1:4">
      <c r="A3903">
        <v>33636</v>
      </c>
      <c r="B3903" t="s">
        <v>4574</v>
      </c>
      <c r="C3903" t="s">
        <v>444</v>
      </c>
      <c r="D3903" t="s">
        <v>256</v>
      </c>
    </row>
    <row r="3904" spans="1:4">
      <c r="A3904">
        <v>60110</v>
      </c>
      <c r="B3904" t="s">
        <v>4575</v>
      </c>
      <c r="C3904" t="s">
        <v>564</v>
      </c>
      <c r="D3904" t="s">
        <v>432</v>
      </c>
    </row>
    <row r="3905" spans="1:4">
      <c r="A3905">
        <v>40874</v>
      </c>
      <c r="B3905" t="s">
        <v>4576</v>
      </c>
      <c r="C3905" t="s">
        <v>271</v>
      </c>
      <c r="D3905" t="s">
        <v>272</v>
      </c>
    </row>
    <row r="3906" spans="1:4">
      <c r="A3906">
        <v>51344</v>
      </c>
      <c r="B3906" t="s">
        <v>4577</v>
      </c>
      <c r="C3906" t="s">
        <v>301</v>
      </c>
      <c r="D3906" t="s">
        <v>338</v>
      </c>
    </row>
    <row r="3907" spans="1:4">
      <c r="A3907">
        <v>31698</v>
      </c>
      <c r="B3907" t="s">
        <v>4578</v>
      </c>
      <c r="C3907" t="s">
        <v>1011</v>
      </c>
      <c r="D3907" t="s">
        <v>283</v>
      </c>
    </row>
    <row r="3908" spans="1:4">
      <c r="A3908">
        <v>22314</v>
      </c>
      <c r="B3908" t="s">
        <v>4579</v>
      </c>
      <c r="C3908" t="s">
        <v>348</v>
      </c>
      <c r="D3908" t="s">
        <v>349</v>
      </c>
    </row>
    <row r="3909" spans="1:4">
      <c r="A3909">
        <v>51345</v>
      </c>
      <c r="B3909" t="s">
        <v>4580</v>
      </c>
      <c r="C3909" t="s">
        <v>374</v>
      </c>
      <c r="D3909" t="s">
        <v>306</v>
      </c>
    </row>
    <row r="3910" spans="1:4">
      <c r="A3910">
        <v>70197</v>
      </c>
      <c r="B3910" t="s">
        <v>4581</v>
      </c>
      <c r="C3910" t="s">
        <v>588</v>
      </c>
      <c r="D3910" t="s">
        <v>288</v>
      </c>
    </row>
    <row r="3911" spans="1:4">
      <c r="A3911">
        <v>22315</v>
      </c>
      <c r="B3911" t="s">
        <v>4582</v>
      </c>
      <c r="C3911" t="s">
        <v>1471</v>
      </c>
      <c r="D3911" t="s">
        <v>349</v>
      </c>
    </row>
    <row r="3912" spans="1:4">
      <c r="A3912">
        <v>41227</v>
      </c>
      <c r="B3912" t="s">
        <v>4583</v>
      </c>
      <c r="C3912" t="s">
        <v>1265</v>
      </c>
      <c r="D3912" t="s">
        <v>326</v>
      </c>
    </row>
    <row r="3913" spans="1:4">
      <c r="A3913">
        <v>22889</v>
      </c>
      <c r="B3913" t="s">
        <v>4584</v>
      </c>
      <c r="C3913" t="s">
        <v>652</v>
      </c>
      <c r="D3913" t="s">
        <v>349</v>
      </c>
    </row>
    <row r="3914" spans="1:4">
      <c r="A3914">
        <v>33637</v>
      </c>
      <c r="B3914" t="s">
        <v>4585</v>
      </c>
      <c r="C3914" t="s">
        <v>650</v>
      </c>
      <c r="D3914" t="s">
        <v>378</v>
      </c>
    </row>
    <row r="3915" spans="1:4">
      <c r="A3915">
        <v>40873</v>
      </c>
      <c r="B3915" t="s">
        <v>4586</v>
      </c>
      <c r="C3915" t="s">
        <v>1480</v>
      </c>
      <c r="D3915" t="s">
        <v>393</v>
      </c>
    </row>
    <row r="3916" spans="1:4">
      <c r="A3916">
        <v>33639</v>
      </c>
      <c r="B3916" t="s">
        <v>4587</v>
      </c>
      <c r="C3916" t="s">
        <v>849</v>
      </c>
      <c r="D3916" t="s">
        <v>850</v>
      </c>
    </row>
    <row r="3917" spans="1:4">
      <c r="A3917">
        <v>30509</v>
      </c>
      <c r="B3917" t="s">
        <v>4588</v>
      </c>
      <c r="C3917" t="s">
        <v>282</v>
      </c>
      <c r="D3917" t="s">
        <v>283</v>
      </c>
    </row>
    <row r="3918" spans="1:4">
      <c r="A3918">
        <v>70955</v>
      </c>
      <c r="B3918" t="s">
        <v>4589</v>
      </c>
      <c r="C3918" t="s">
        <v>396</v>
      </c>
      <c r="D3918" t="s">
        <v>288</v>
      </c>
    </row>
    <row r="3919" spans="1:4">
      <c r="A3919">
        <v>20658</v>
      </c>
      <c r="B3919" t="s">
        <v>4590</v>
      </c>
      <c r="C3919" t="s">
        <v>276</v>
      </c>
      <c r="D3919" t="s">
        <v>277</v>
      </c>
    </row>
    <row r="3920" spans="1:4">
      <c r="A3920">
        <v>51346</v>
      </c>
      <c r="B3920" t="s">
        <v>4591</v>
      </c>
      <c r="C3920" t="s">
        <v>374</v>
      </c>
      <c r="D3920" t="s">
        <v>306</v>
      </c>
    </row>
    <row r="3921" spans="1:4">
      <c r="A3921">
        <v>24068</v>
      </c>
      <c r="B3921" t="s">
        <v>4592</v>
      </c>
      <c r="C3921" t="s">
        <v>1026</v>
      </c>
      <c r="D3921" t="s">
        <v>326</v>
      </c>
    </row>
    <row r="3922" spans="1:4">
      <c r="A3922">
        <v>51347</v>
      </c>
      <c r="B3922" t="s">
        <v>4593</v>
      </c>
      <c r="C3922" t="s">
        <v>337</v>
      </c>
      <c r="D3922" t="s">
        <v>338</v>
      </c>
    </row>
    <row r="3923" spans="1:4">
      <c r="A3923">
        <v>40075</v>
      </c>
      <c r="B3923" t="s">
        <v>4594</v>
      </c>
      <c r="C3923" t="s">
        <v>501</v>
      </c>
      <c r="D3923" t="s">
        <v>382</v>
      </c>
    </row>
    <row r="3924" spans="1:4">
      <c r="A3924">
        <v>33640</v>
      </c>
      <c r="B3924" t="s">
        <v>4595</v>
      </c>
      <c r="C3924" t="s">
        <v>320</v>
      </c>
      <c r="D3924" t="s">
        <v>321</v>
      </c>
    </row>
    <row r="3925" spans="1:4">
      <c r="A3925">
        <v>60334</v>
      </c>
      <c r="B3925" t="s">
        <v>4596</v>
      </c>
      <c r="C3925" t="s">
        <v>431</v>
      </c>
      <c r="D3925" t="s">
        <v>432</v>
      </c>
    </row>
    <row r="3926" spans="1:4">
      <c r="A3926">
        <v>40171</v>
      </c>
      <c r="B3926" t="s">
        <v>4597</v>
      </c>
      <c r="C3926" t="s">
        <v>297</v>
      </c>
      <c r="D3926" t="s">
        <v>272</v>
      </c>
    </row>
    <row r="3927" spans="1:4">
      <c r="A3927">
        <v>10326</v>
      </c>
      <c r="B3927" t="s">
        <v>4598</v>
      </c>
      <c r="C3927" t="s">
        <v>719</v>
      </c>
      <c r="D3927" t="s">
        <v>293</v>
      </c>
    </row>
    <row r="3928" spans="1:4">
      <c r="A3928">
        <v>30510</v>
      </c>
      <c r="B3928" t="s">
        <v>4599</v>
      </c>
      <c r="C3928" t="s">
        <v>498</v>
      </c>
      <c r="D3928" t="s">
        <v>262</v>
      </c>
    </row>
    <row r="3929" spans="1:4">
      <c r="A3929">
        <v>35987</v>
      </c>
      <c r="B3929" t="s">
        <v>4600</v>
      </c>
      <c r="C3929" t="s">
        <v>1011</v>
      </c>
      <c r="D3929" t="s">
        <v>283</v>
      </c>
    </row>
    <row r="3930" spans="1:4">
      <c r="A3930">
        <v>33641</v>
      </c>
      <c r="B3930" t="s">
        <v>4601</v>
      </c>
      <c r="C3930" t="s">
        <v>389</v>
      </c>
      <c r="D3930" t="s">
        <v>256</v>
      </c>
    </row>
    <row r="3931" spans="1:4">
      <c r="A3931">
        <v>20229</v>
      </c>
      <c r="B3931" t="s">
        <v>4602</v>
      </c>
      <c r="C3931" t="s">
        <v>314</v>
      </c>
      <c r="D3931" t="s">
        <v>277</v>
      </c>
    </row>
    <row r="3932" spans="1:4">
      <c r="A3932">
        <v>20509</v>
      </c>
      <c r="B3932" t="s">
        <v>4603</v>
      </c>
      <c r="C3932" t="s">
        <v>463</v>
      </c>
      <c r="D3932" t="s">
        <v>267</v>
      </c>
    </row>
    <row r="3933" spans="1:4">
      <c r="A3933">
        <v>30511</v>
      </c>
      <c r="B3933" t="s">
        <v>4604</v>
      </c>
      <c r="C3933" t="s">
        <v>2660</v>
      </c>
      <c r="D3933" t="s">
        <v>262</v>
      </c>
    </row>
    <row r="3934" spans="1:4">
      <c r="A3934">
        <v>33644</v>
      </c>
      <c r="B3934" t="s">
        <v>4605</v>
      </c>
      <c r="C3934" t="s">
        <v>538</v>
      </c>
      <c r="D3934" t="s">
        <v>539</v>
      </c>
    </row>
    <row r="3935" spans="1:4">
      <c r="A3935">
        <v>51348</v>
      </c>
      <c r="B3935" t="s">
        <v>4606</v>
      </c>
      <c r="C3935" t="s">
        <v>354</v>
      </c>
      <c r="D3935" t="s">
        <v>302</v>
      </c>
    </row>
    <row r="3936" spans="1:4">
      <c r="A3936">
        <v>33643</v>
      </c>
      <c r="B3936" t="s">
        <v>4607</v>
      </c>
      <c r="C3936" t="s">
        <v>436</v>
      </c>
      <c r="D3936" t="s">
        <v>378</v>
      </c>
    </row>
    <row r="3937" spans="1:4">
      <c r="A3937">
        <v>33646</v>
      </c>
      <c r="B3937" t="s">
        <v>4608</v>
      </c>
      <c r="C3937" t="s">
        <v>504</v>
      </c>
      <c r="D3937" t="s">
        <v>321</v>
      </c>
    </row>
    <row r="3938" spans="1:4">
      <c r="A3938">
        <v>33647</v>
      </c>
      <c r="B3938" t="s">
        <v>4609</v>
      </c>
      <c r="C3938" t="s">
        <v>444</v>
      </c>
      <c r="D3938" t="s">
        <v>256</v>
      </c>
    </row>
    <row r="3939" spans="1:4">
      <c r="A3939">
        <v>51349</v>
      </c>
      <c r="B3939" t="s">
        <v>4610</v>
      </c>
      <c r="C3939" t="s">
        <v>248</v>
      </c>
      <c r="D3939" t="s">
        <v>248</v>
      </c>
    </row>
    <row r="3940" spans="1:4">
      <c r="A3940">
        <v>40872</v>
      </c>
      <c r="B3940" t="s">
        <v>4611</v>
      </c>
      <c r="C3940" t="s">
        <v>434</v>
      </c>
      <c r="D3940" t="s">
        <v>272</v>
      </c>
    </row>
    <row r="3941" spans="1:4">
      <c r="A3941">
        <v>51350</v>
      </c>
      <c r="B3941" t="s">
        <v>4612</v>
      </c>
      <c r="C3941" t="s">
        <v>337</v>
      </c>
      <c r="D3941" t="s">
        <v>338</v>
      </c>
    </row>
    <row r="3942" spans="1:4">
      <c r="A3942">
        <v>70198</v>
      </c>
      <c r="B3942" t="s">
        <v>4613</v>
      </c>
      <c r="C3942" t="s">
        <v>472</v>
      </c>
      <c r="D3942" t="s">
        <v>288</v>
      </c>
    </row>
    <row r="3943" spans="1:4">
      <c r="A3943">
        <v>10329</v>
      </c>
      <c r="B3943" t="s">
        <v>4614</v>
      </c>
      <c r="C3943" t="s">
        <v>3091</v>
      </c>
      <c r="D3943" t="s">
        <v>293</v>
      </c>
    </row>
    <row r="3944" spans="1:4">
      <c r="A3944">
        <v>60333</v>
      </c>
      <c r="B3944" t="s">
        <v>4615</v>
      </c>
      <c r="C3944" t="s">
        <v>465</v>
      </c>
      <c r="D3944" t="s">
        <v>432</v>
      </c>
    </row>
    <row r="3945" spans="1:4">
      <c r="A3945">
        <v>22069</v>
      </c>
      <c r="B3945" t="s">
        <v>4616</v>
      </c>
      <c r="C3945" t="s">
        <v>843</v>
      </c>
      <c r="D3945" t="s">
        <v>267</v>
      </c>
    </row>
    <row r="3946" spans="1:4">
      <c r="A3946">
        <v>30512</v>
      </c>
      <c r="B3946" t="s">
        <v>4617</v>
      </c>
      <c r="C3946" t="s">
        <v>422</v>
      </c>
      <c r="D3946" t="s">
        <v>262</v>
      </c>
    </row>
    <row r="3947" spans="1:4">
      <c r="A3947">
        <v>33648</v>
      </c>
      <c r="B3947" t="s">
        <v>4618</v>
      </c>
      <c r="C3947" t="s">
        <v>518</v>
      </c>
      <c r="D3947" t="s">
        <v>283</v>
      </c>
    </row>
    <row r="3948" spans="1:4">
      <c r="A3948">
        <v>80050</v>
      </c>
      <c r="B3948" t="s">
        <v>4619</v>
      </c>
      <c r="C3948" t="s">
        <v>716</v>
      </c>
      <c r="D3948" t="s">
        <v>293</v>
      </c>
    </row>
    <row r="3949" spans="1:4">
      <c r="A3949">
        <v>51351</v>
      </c>
      <c r="B3949" t="s">
        <v>4620</v>
      </c>
      <c r="C3949" t="s">
        <v>354</v>
      </c>
      <c r="D3949" t="s">
        <v>302</v>
      </c>
    </row>
    <row r="3950" spans="1:4">
      <c r="A3950">
        <v>60111</v>
      </c>
      <c r="B3950" t="s">
        <v>4621</v>
      </c>
      <c r="C3950" t="s">
        <v>465</v>
      </c>
      <c r="D3950" t="s">
        <v>432</v>
      </c>
    </row>
    <row r="3951" spans="1:4">
      <c r="A3951">
        <v>60438</v>
      </c>
      <c r="B3951" t="s">
        <v>4622</v>
      </c>
      <c r="C3951" t="s">
        <v>431</v>
      </c>
      <c r="D3951" t="s">
        <v>432</v>
      </c>
    </row>
    <row r="3952" spans="1:4">
      <c r="A3952">
        <v>33649</v>
      </c>
      <c r="B3952" t="s">
        <v>4623</v>
      </c>
      <c r="C3952" t="s">
        <v>659</v>
      </c>
      <c r="D3952" t="s">
        <v>378</v>
      </c>
    </row>
    <row r="3953" spans="1:4">
      <c r="A3953">
        <v>22070</v>
      </c>
      <c r="B3953" t="s">
        <v>4624</v>
      </c>
      <c r="C3953" t="s">
        <v>4132</v>
      </c>
      <c r="D3953" t="s">
        <v>267</v>
      </c>
    </row>
    <row r="3954" spans="1:4">
      <c r="A3954">
        <v>70202</v>
      </c>
      <c r="B3954" t="s">
        <v>4625</v>
      </c>
      <c r="C3954" t="s">
        <v>588</v>
      </c>
      <c r="D3954" t="s">
        <v>288</v>
      </c>
    </row>
    <row r="3955" spans="1:4">
      <c r="A3955">
        <v>70203</v>
      </c>
      <c r="B3955" t="s">
        <v>4626</v>
      </c>
      <c r="C3955" t="s">
        <v>588</v>
      </c>
      <c r="D3955" t="s">
        <v>288</v>
      </c>
    </row>
    <row r="3956" spans="1:4">
      <c r="A3956">
        <v>30513</v>
      </c>
      <c r="B3956" t="s">
        <v>4627</v>
      </c>
      <c r="C3956" t="s">
        <v>381</v>
      </c>
      <c r="D3956" t="s">
        <v>382</v>
      </c>
    </row>
    <row r="3957" spans="1:4">
      <c r="A3957">
        <v>51352</v>
      </c>
      <c r="B3957" t="s">
        <v>4628</v>
      </c>
      <c r="C3957" t="s">
        <v>337</v>
      </c>
      <c r="D3957" t="s">
        <v>338</v>
      </c>
    </row>
    <row r="3958" spans="1:4">
      <c r="A3958">
        <v>71186</v>
      </c>
      <c r="B3958" t="s">
        <v>4629</v>
      </c>
      <c r="C3958" t="s">
        <v>760</v>
      </c>
      <c r="D3958" t="s">
        <v>288</v>
      </c>
    </row>
    <row r="3959" spans="1:4">
      <c r="A3959">
        <v>70204</v>
      </c>
      <c r="B3959" t="s">
        <v>4630</v>
      </c>
      <c r="C3959" t="s">
        <v>472</v>
      </c>
      <c r="D3959" t="s">
        <v>288</v>
      </c>
    </row>
    <row r="3960" spans="1:4">
      <c r="A3960">
        <v>22071</v>
      </c>
      <c r="B3960" t="s">
        <v>4631</v>
      </c>
      <c r="C3960" t="s">
        <v>266</v>
      </c>
      <c r="D3960" t="s">
        <v>267</v>
      </c>
    </row>
    <row r="3961" spans="1:4">
      <c r="A3961">
        <v>47298</v>
      </c>
      <c r="B3961" t="s">
        <v>4632</v>
      </c>
      <c r="C3961" t="s">
        <v>4633</v>
      </c>
      <c r="D3961" t="s">
        <v>272</v>
      </c>
    </row>
    <row r="3962" spans="1:4">
      <c r="A3962">
        <v>53300</v>
      </c>
      <c r="B3962" t="s">
        <v>4634</v>
      </c>
      <c r="C3962" t="s">
        <v>354</v>
      </c>
      <c r="D3962" t="s">
        <v>306</v>
      </c>
    </row>
    <row r="3963" spans="1:4">
      <c r="A3963">
        <v>30514</v>
      </c>
      <c r="B3963" t="s">
        <v>4635</v>
      </c>
      <c r="C3963" t="s">
        <v>417</v>
      </c>
      <c r="D3963" t="s">
        <v>382</v>
      </c>
    </row>
    <row r="3964" spans="1:4">
      <c r="A3964">
        <v>24100</v>
      </c>
      <c r="B3964" t="s">
        <v>4636</v>
      </c>
      <c r="C3964" t="s">
        <v>2517</v>
      </c>
      <c r="D3964" t="s">
        <v>326</v>
      </c>
    </row>
    <row r="3965" spans="1:4">
      <c r="A3965">
        <v>51354</v>
      </c>
      <c r="B3965" t="s">
        <v>4637</v>
      </c>
      <c r="C3965" t="s">
        <v>301</v>
      </c>
      <c r="D3965" t="s">
        <v>338</v>
      </c>
    </row>
    <row r="3966" spans="1:4">
      <c r="A3966">
        <v>22316</v>
      </c>
      <c r="B3966" t="s">
        <v>4638</v>
      </c>
      <c r="C3966" t="s">
        <v>652</v>
      </c>
      <c r="D3966" t="s">
        <v>349</v>
      </c>
    </row>
    <row r="3967" spans="1:4">
      <c r="A3967">
        <v>51355</v>
      </c>
      <c r="B3967" t="s">
        <v>4639</v>
      </c>
      <c r="C3967" t="s">
        <v>764</v>
      </c>
      <c r="D3967" t="s">
        <v>338</v>
      </c>
    </row>
    <row r="3968" spans="1:4">
      <c r="A3968">
        <v>40176</v>
      </c>
      <c r="B3968" t="s">
        <v>4640</v>
      </c>
      <c r="C3968" t="s">
        <v>297</v>
      </c>
      <c r="D3968" t="s">
        <v>272</v>
      </c>
    </row>
    <row r="3969" spans="1:4">
      <c r="A3969">
        <v>71444</v>
      </c>
      <c r="B3969" t="s">
        <v>4641</v>
      </c>
      <c r="C3969" t="s">
        <v>396</v>
      </c>
      <c r="D3969" t="s">
        <v>288</v>
      </c>
    </row>
    <row r="3970" spans="1:4">
      <c r="A3970">
        <v>40871</v>
      </c>
      <c r="B3970" t="s">
        <v>4642</v>
      </c>
      <c r="C3970" t="s">
        <v>632</v>
      </c>
      <c r="D3970" t="s">
        <v>326</v>
      </c>
    </row>
    <row r="3971" spans="1:4">
      <c r="A3971">
        <v>51356</v>
      </c>
      <c r="B3971" t="s">
        <v>4643</v>
      </c>
      <c r="C3971" t="s">
        <v>337</v>
      </c>
      <c r="D3971" t="s">
        <v>338</v>
      </c>
    </row>
    <row r="3972" spans="1:4">
      <c r="A3972">
        <v>33653</v>
      </c>
      <c r="B3972" t="s">
        <v>4644</v>
      </c>
      <c r="C3972" t="s">
        <v>518</v>
      </c>
      <c r="D3972" t="s">
        <v>256</v>
      </c>
    </row>
    <row r="3973" spans="1:4">
      <c r="A3973">
        <v>70205</v>
      </c>
      <c r="B3973" t="s">
        <v>4645</v>
      </c>
      <c r="C3973" t="s">
        <v>396</v>
      </c>
      <c r="D3973" t="s">
        <v>288</v>
      </c>
    </row>
    <row r="3974" spans="1:4">
      <c r="A3974">
        <v>22952</v>
      </c>
      <c r="B3974" t="s">
        <v>4646</v>
      </c>
      <c r="C3974" t="s">
        <v>438</v>
      </c>
      <c r="D3974" t="s">
        <v>326</v>
      </c>
    </row>
    <row r="3975" spans="1:4">
      <c r="A3975">
        <v>40015</v>
      </c>
      <c r="B3975" t="s">
        <v>4647</v>
      </c>
      <c r="C3975" t="s">
        <v>392</v>
      </c>
      <c r="D3975" t="s">
        <v>393</v>
      </c>
    </row>
    <row r="3976" spans="1:4">
      <c r="A3976">
        <v>33654</v>
      </c>
      <c r="B3976" t="s">
        <v>4648</v>
      </c>
      <c r="C3976" t="s">
        <v>1528</v>
      </c>
      <c r="D3976" t="s">
        <v>378</v>
      </c>
    </row>
    <row r="3977" spans="1:4">
      <c r="A3977">
        <v>10331</v>
      </c>
      <c r="B3977" t="s">
        <v>4649</v>
      </c>
      <c r="C3977" t="s">
        <v>624</v>
      </c>
      <c r="D3977" t="s">
        <v>349</v>
      </c>
    </row>
    <row r="3978" spans="1:4">
      <c r="A3978">
        <v>10332</v>
      </c>
      <c r="B3978" t="s">
        <v>4650</v>
      </c>
      <c r="C3978" t="s">
        <v>2603</v>
      </c>
      <c r="D3978" t="s">
        <v>293</v>
      </c>
    </row>
    <row r="3979" spans="1:4">
      <c r="A3979">
        <v>51357</v>
      </c>
      <c r="B3979" t="s">
        <v>4651</v>
      </c>
      <c r="C3979" t="s">
        <v>301</v>
      </c>
      <c r="D3979" t="s">
        <v>338</v>
      </c>
    </row>
    <row r="3980" spans="1:4">
      <c r="A3980">
        <v>33651</v>
      </c>
      <c r="B3980" t="s">
        <v>4652</v>
      </c>
      <c r="C3980" t="s">
        <v>504</v>
      </c>
      <c r="D3980" t="s">
        <v>321</v>
      </c>
    </row>
    <row r="3981" spans="1:4">
      <c r="A3981">
        <v>30515</v>
      </c>
      <c r="B3981" t="s">
        <v>4653</v>
      </c>
      <c r="C3981" t="s">
        <v>4654</v>
      </c>
      <c r="D3981" t="s">
        <v>262</v>
      </c>
    </row>
    <row r="3982" spans="1:4">
      <c r="A3982">
        <v>60112</v>
      </c>
      <c r="B3982" t="s">
        <v>4655</v>
      </c>
      <c r="C3982" t="s">
        <v>485</v>
      </c>
      <c r="D3982" t="s">
        <v>432</v>
      </c>
    </row>
    <row r="3983" spans="1:4">
      <c r="A3983">
        <v>10333</v>
      </c>
      <c r="B3983" t="s">
        <v>4656</v>
      </c>
      <c r="C3983" t="s">
        <v>556</v>
      </c>
      <c r="D3983" t="s">
        <v>293</v>
      </c>
    </row>
    <row r="3984" spans="1:4">
      <c r="A3984">
        <v>33655</v>
      </c>
      <c r="B3984" t="s">
        <v>4657</v>
      </c>
      <c r="C3984" t="s">
        <v>538</v>
      </c>
      <c r="D3984" t="s">
        <v>539</v>
      </c>
    </row>
    <row r="3985" spans="1:4">
      <c r="A3985">
        <v>70849</v>
      </c>
      <c r="B3985" t="s">
        <v>4658</v>
      </c>
      <c r="C3985" t="s">
        <v>1181</v>
      </c>
      <c r="D3985" t="s">
        <v>288</v>
      </c>
    </row>
    <row r="3986" spans="1:4">
      <c r="A3986">
        <v>33652</v>
      </c>
      <c r="B3986" t="s">
        <v>4659</v>
      </c>
      <c r="C3986" t="s">
        <v>444</v>
      </c>
      <c r="D3986" t="s">
        <v>256</v>
      </c>
    </row>
    <row r="3987" spans="1:4">
      <c r="A3987">
        <v>22870</v>
      </c>
      <c r="B3987" t="s">
        <v>4660</v>
      </c>
      <c r="C3987" t="s">
        <v>428</v>
      </c>
      <c r="D3987" t="s">
        <v>326</v>
      </c>
    </row>
    <row r="3988" spans="1:4">
      <c r="A3988">
        <v>30516</v>
      </c>
      <c r="B3988" t="s">
        <v>4661</v>
      </c>
      <c r="C3988" t="s">
        <v>800</v>
      </c>
      <c r="D3988" t="s">
        <v>262</v>
      </c>
    </row>
    <row r="3989" spans="1:4">
      <c r="A3989">
        <v>10334</v>
      </c>
      <c r="B3989" t="s">
        <v>4662</v>
      </c>
      <c r="C3989" t="s">
        <v>719</v>
      </c>
      <c r="D3989" t="s">
        <v>293</v>
      </c>
    </row>
    <row r="3990" spans="1:4">
      <c r="A3990">
        <v>30517</v>
      </c>
      <c r="B3990" t="s">
        <v>4663</v>
      </c>
      <c r="C3990" t="s">
        <v>665</v>
      </c>
      <c r="D3990" t="s">
        <v>283</v>
      </c>
    </row>
    <row r="3991" spans="1:4">
      <c r="A3991">
        <v>51358</v>
      </c>
      <c r="B3991" t="s">
        <v>4664</v>
      </c>
      <c r="C3991" t="s">
        <v>354</v>
      </c>
      <c r="D3991" t="s">
        <v>302</v>
      </c>
    </row>
    <row r="3992" spans="1:4">
      <c r="A3992">
        <v>54758</v>
      </c>
      <c r="B3992" t="s">
        <v>4665</v>
      </c>
      <c r="C3992" t="s">
        <v>456</v>
      </c>
      <c r="D3992" t="s">
        <v>306</v>
      </c>
    </row>
    <row r="3993" spans="1:4">
      <c r="A3993">
        <v>34714</v>
      </c>
      <c r="B3993" t="s">
        <v>4666</v>
      </c>
      <c r="C3993" t="s">
        <v>444</v>
      </c>
      <c r="D3993" t="s">
        <v>256</v>
      </c>
    </row>
    <row r="3994" spans="1:4">
      <c r="A3994">
        <v>30518</v>
      </c>
      <c r="B3994" t="s">
        <v>4667</v>
      </c>
      <c r="C3994" t="s">
        <v>868</v>
      </c>
      <c r="D3994" t="s">
        <v>283</v>
      </c>
    </row>
    <row r="3995" spans="1:4">
      <c r="A3995">
        <v>33656</v>
      </c>
      <c r="B3995" t="s">
        <v>4668</v>
      </c>
      <c r="C3995" t="s">
        <v>1528</v>
      </c>
      <c r="D3995" t="s">
        <v>378</v>
      </c>
    </row>
    <row r="3996" spans="1:4">
      <c r="A3996">
        <v>41339</v>
      </c>
      <c r="B3996" t="s">
        <v>4669</v>
      </c>
      <c r="C3996" t="s">
        <v>454</v>
      </c>
      <c r="D3996" t="s">
        <v>272</v>
      </c>
    </row>
    <row r="3997" spans="1:4">
      <c r="A3997">
        <v>53250</v>
      </c>
      <c r="B3997" t="s">
        <v>4670</v>
      </c>
      <c r="C3997" t="s">
        <v>354</v>
      </c>
      <c r="D3997" t="s">
        <v>306</v>
      </c>
    </row>
    <row r="3998" spans="1:4">
      <c r="A3998">
        <v>53350</v>
      </c>
      <c r="B3998" t="s">
        <v>4671</v>
      </c>
      <c r="C3998" t="s">
        <v>248</v>
      </c>
      <c r="D3998" t="s">
        <v>248</v>
      </c>
    </row>
    <row r="3999" spans="1:4">
      <c r="A3999">
        <v>22317</v>
      </c>
      <c r="B3999" t="s">
        <v>4672</v>
      </c>
      <c r="C3999" t="s">
        <v>652</v>
      </c>
      <c r="D3999" t="s">
        <v>349</v>
      </c>
    </row>
    <row r="4000" spans="1:4">
      <c r="A4000">
        <v>10335</v>
      </c>
      <c r="B4000" t="s">
        <v>4673</v>
      </c>
      <c r="C4000" t="s">
        <v>704</v>
      </c>
      <c r="D4000" t="s">
        <v>293</v>
      </c>
    </row>
    <row r="4001" spans="1:4">
      <c r="A4001">
        <v>33658</v>
      </c>
      <c r="B4001" t="s">
        <v>4674</v>
      </c>
      <c r="C4001" t="s">
        <v>659</v>
      </c>
      <c r="D4001" t="s">
        <v>378</v>
      </c>
    </row>
    <row r="4002" spans="1:4">
      <c r="A4002">
        <v>10336</v>
      </c>
      <c r="B4002" t="s">
        <v>4675</v>
      </c>
      <c r="C4002" t="s">
        <v>405</v>
      </c>
      <c r="D4002" t="s">
        <v>293</v>
      </c>
    </row>
    <row r="4003" spans="1:4">
      <c r="A4003">
        <v>51359</v>
      </c>
      <c r="B4003" t="s">
        <v>4676</v>
      </c>
      <c r="C4003" t="s">
        <v>374</v>
      </c>
      <c r="D4003" t="s">
        <v>306</v>
      </c>
    </row>
    <row r="4004" spans="1:4">
      <c r="A4004">
        <v>53501</v>
      </c>
      <c r="B4004" t="s">
        <v>4677</v>
      </c>
      <c r="C4004" t="s">
        <v>248</v>
      </c>
      <c r="D4004" t="s">
        <v>248</v>
      </c>
    </row>
    <row r="4005" spans="1:4">
      <c r="A4005">
        <v>51360</v>
      </c>
      <c r="B4005" t="s">
        <v>4678</v>
      </c>
      <c r="C4005" t="s">
        <v>248</v>
      </c>
      <c r="D4005" t="s">
        <v>248</v>
      </c>
    </row>
    <row r="4006" spans="1:4">
      <c r="A4006">
        <v>20143</v>
      </c>
      <c r="B4006" t="s">
        <v>4679</v>
      </c>
      <c r="C4006" t="s">
        <v>506</v>
      </c>
      <c r="D4006" t="s">
        <v>277</v>
      </c>
    </row>
    <row r="4007" spans="1:4">
      <c r="A4007">
        <v>60113</v>
      </c>
      <c r="B4007" t="s">
        <v>4680</v>
      </c>
      <c r="C4007" t="s">
        <v>564</v>
      </c>
      <c r="D4007" t="s">
        <v>432</v>
      </c>
    </row>
    <row r="4008" spans="1:4">
      <c r="A4008">
        <v>51361</v>
      </c>
      <c r="B4008" t="s">
        <v>4681</v>
      </c>
      <c r="C4008" t="s">
        <v>248</v>
      </c>
      <c r="D4008" t="s">
        <v>248</v>
      </c>
    </row>
    <row r="4009" spans="1:4">
      <c r="A4009">
        <v>53631</v>
      </c>
      <c r="B4009" t="s">
        <v>4682</v>
      </c>
      <c r="C4009" t="s">
        <v>456</v>
      </c>
      <c r="D4009" t="s">
        <v>306</v>
      </c>
    </row>
    <row r="4010" spans="1:4">
      <c r="A4010">
        <v>30519</v>
      </c>
      <c r="B4010" t="s">
        <v>4683</v>
      </c>
      <c r="C4010" t="s">
        <v>498</v>
      </c>
      <c r="D4010" t="s">
        <v>262</v>
      </c>
    </row>
    <row r="4011" spans="1:4">
      <c r="A4011">
        <v>51362</v>
      </c>
      <c r="B4011" t="s">
        <v>4684</v>
      </c>
      <c r="C4011" t="s">
        <v>306</v>
      </c>
      <c r="D4011" t="s">
        <v>306</v>
      </c>
    </row>
    <row r="4012" spans="1:4">
      <c r="A4012">
        <v>51363</v>
      </c>
      <c r="B4012" t="s">
        <v>4685</v>
      </c>
      <c r="C4012" t="s">
        <v>306</v>
      </c>
      <c r="D4012" t="s">
        <v>306</v>
      </c>
    </row>
    <row r="4013" spans="1:4">
      <c r="A4013">
        <v>33659</v>
      </c>
      <c r="B4013" t="s">
        <v>4686</v>
      </c>
      <c r="C4013" t="s">
        <v>659</v>
      </c>
      <c r="D4013" t="s">
        <v>378</v>
      </c>
    </row>
    <row r="4014" spans="1:4">
      <c r="A4014">
        <v>35921</v>
      </c>
      <c r="B4014" t="s">
        <v>4687</v>
      </c>
      <c r="C4014" t="s">
        <v>4688</v>
      </c>
      <c r="D4014" t="s">
        <v>256</v>
      </c>
    </row>
    <row r="4015" spans="1:4">
      <c r="A4015">
        <v>51364</v>
      </c>
      <c r="B4015" t="s">
        <v>4689</v>
      </c>
      <c r="C4015" t="s">
        <v>301</v>
      </c>
      <c r="D4015" t="s">
        <v>302</v>
      </c>
    </row>
    <row r="4016" spans="1:4">
      <c r="A4016">
        <v>30520</v>
      </c>
      <c r="B4016" t="s">
        <v>4690</v>
      </c>
      <c r="C4016" t="s">
        <v>1032</v>
      </c>
      <c r="D4016" t="s">
        <v>283</v>
      </c>
    </row>
    <row r="4017" spans="1:4">
      <c r="A4017">
        <v>60332</v>
      </c>
      <c r="B4017" t="s">
        <v>4691</v>
      </c>
      <c r="C4017" t="s">
        <v>431</v>
      </c>
      <c r="D4017" t="s">
        <v>432</v>
      </c>
    </row>
    <row r="4018" spans="1:4">
      <c r="A4018">
        <v>51365</v>
      </c>
      <c r="B4018" t="s">
        <v>4692</v>
      </c>
      <c r="C4018" t="s">
        <v>248</v>
      </c>
      <c r="D4018" t="s">
        <v>248</v>
      </c>
    </row>
    <row r="4019" spans="1:4">
      <c r="A4019">
        <v>22318</v>
      </c>
      <c r="B4019" t="s">
        <v>4693</v>
      </c>
      <c r="C4019" t="s">
        <v>1044</v>
      </c>
      <c r="D4019" t="s">
        <v>349</v>
      </c>
    </row>
    <row r="4020" spans="1:4">
      <c r="A4020">
        <v>30521</v>
      </c>
      <c r="B4020" t="s">
        <v>4694</v>
      </c>
      <c r="C4020" t="s">
        <v>642</v>
      </c>
      <c r="D4020" t="s">
        <v>262</v>
      </c>
    </row>
    <row r="4021" spans="1:4">
      <c r="A4021">
        <v>51366</v>
      </c>
      <c r="B4021" t="s">
        <v>4695</v>
      </c>
      <c r="C4021" t="s">
        <v>354</v>
      </c>
      <c r="D4021" t="s">
        <v>302</v>
      </c>
    </row>
    <row r="4022" spans="1:4">
      <c r="A4022">
        <v>10337</v>
      </c>
      <c r="B4022" t="s">
        <v>4696</v>
      </c>
      <c r="C4022" t="s">
        <v>816</v>
      </c>
      <c r="D4022" t="s">
        <v>293</v>
      </c>
    </row>
    <row r="4023" spans="1:4">
      <c r="A4023">
        <v>33660</v>
      </c>
      <c r="B4023" t="s">
        <v>4697</v>
      </c>
      <c r="C4023" t="s">
        <v>538</v>
      </c>
      <c r="D4023" t="s">
        <v>539</v>
      </c>
    </row>
    <row r="4024" spans="1:4">
      <c r="A4024">
        <v>30522</v>
      </c>
      <c r="B4024" t="s">
        <v>4698</v>
      </c>
      <c r="C4024" t="s">
        <v>417</v>
      </c>
      <c r="D4024" t="s">
        <v>382</v>
      </c>
    </row>
    <row r="4025" spans="1:4">
      <c r="A4025">
        <v>53384</v>
      </c>
      <c r="B4025" t="s">
        <v>4699</v>
      </c>
      <c r="C4025" t="s">
        <v>1551</v>
      </c>
      <c r="D4025" t="s">
        <v>306</v>
      </c>
    </row>
    <row r="4026" spans="1:4">
      <c r="A4026">
        <v>30523</v>
      </c>
      <c r="B4026" t="s">
        <v>4700</v>
      </c>
      <c r="C4026" t="s">
        <v>320</v>
      </c>
      <c r="D4026" t="s">
        <v>321</v>
      </c>
    </row>
    <row r="4027" spans="1:4">
      <c r="A4027">
        <v>40870</v>
      </c>
      <c r="B4027" t="s">
        <v>4701</v>
      </c>
      <c r="C4027" t="s">
        <v>271</v>
      </c>
      <c r="D4027" t="s">
        <v>272</v>
      </c>
    </row>
    <row r="4028" spans="1:4">
      <c r="A4028">
        <v>30524</v>
      </c>
      <c r="B4028" t="s">
        <v>4702</v>
      </c>
      <c r="C4028" t="s">
        <v>417</v>
      </c>
      <c r="D4028" t="s">
        <v>382</v>
      </c>
    </row>
    <row r="4029" spans="1:4">
      <c r="A4029">
        <v>20477</v>
      </c>
      <c r="B4029" t="s">
        <v>4703</v>
      </c>
      <c r="C4029" t="s">
        <v>463</v>
      </c>
      <c r="D4029" t="s">
        <v>267</v>
      </c>
    </row>
    <row r="4030" spans="1:4">
      <c r="A4030">
        <v>51367</v>
      </c>
      <c r="B4030" t="s">
        <v>4704</v>
      </c>
      <c r="C4030" t="s">
        <v>374</v>
      </c>
      <c r="D4030" t="s">
        <v>306</v>
      </c>
    </row>
    <row r="4031" spans="1:4">
      <c r="A4031">
        <v>70210</v>
      </c>
      <c r="B4031" t="s">
        <v>4705</v>
      </c>
      <c r="C4031" t="s">
        <v>472</v>
      </c>
      <c r="D4031" t="s">
        <v>288</v>
      </c>
    </row>
    <row r="4032" spans="1:4">
      <c r="A4032">
        <v>51368</v>
      </c>
      <c r="B4032" t="s">
        <v>4706</v>
      </c>
      <c r="C4032" t="s">
        <v>306</v>
      </c>
      <c r="D4032" t="s">
        <v>306</v>
      </c>
    </row>
    <row r="4033" spans="1:4">
      <c r="A4033">
        <v>33661</v>
      </c>
      <c r="B4033" t="s">
        <v>4707</v>
      </c>
      <c r="C4033" t="s">
        <v>4708</v>
      </c>
      <c r="D4033" t="s">
        <v>378</v>
      </c>
    </row>
    <row r="4034" spans="1:4">
      <c r="A4034">
        <v>40085</v>
      </c>
      <c r="B4034" t="s">
        <v>4709</v>
      </c>
      <c r="C4034" t="s">
        <v>501</v>
      </c>
      <c r="D4034" t="s">
        <v>382</v>
      </c>
    </row>
    <row r="4035" spans="1:4">
      <c r="A4035">
        <v>30525</v>
      </c>
      <c r="B4035" t="s">
        <v>4710</v>
      </c>
      <c r="C4035" t="s">
        <v>4711</v>
      </c>
      <c r="D4035" t="s">
        <v>262</v>
      </c>
    </row>
    <row r="4036" spans="1:4">
      <c r="A4036">
        <v>30525</v>
      </c>
      <c r="B4036" t="s">
        <v>4710</v>
      </c>
      <c r="C4036" t="s">
        <v>4711</v>
      </c>
      <c r="D4036" t="s">
        <v>321</v>
      </c>
    </row>
    <row r="4037" spans="1:4">
      <c r="A4037">
        <v>33665</v>
      </c>
      <c r="B4037" t="s">
        <v>4712</v>
      </c>
      <c r="C4037" t="s">
        <v>518</v>
      </c>
      <c r="D4037" t="s">
        <v>256</v>
      </c>
    </row>
    <row r="4038" spans="1:4">
      <c r="A4038">
        <v>24005</v>
      </c>
      <c r="B4038" t="s">
        <v>4713</v>
      </c>
      <c r="C4038" t="s">
        <v>4714</v>
      </c>
      <c r="D4038" t="s">
        <v>277</v>
      </c>
    </row>
    <row r="4039" spans="1:4">
      <c r="A4039">
        <v>60114</v>
      </c>
      <c r="B4039" t="s">
        <v>4715</v>
      </c>
      <c r="C4039" t="s">
        <v>431</v>
      </c>
      <c r="D4039" t="s">
        <v>432</v>
      </c>
    </row>
    <row r="4040" spans="1:4">
      <c r="A4040">
        <v>51369</v>
      </c>
      <c r="B4040" t="s">
        <v>4716</v>
      </c>
      <c r="C4040" t="s">
        <v>374</v>
      </c>
      <c r="D4040" t="s">
        <v>306</v>
      </c>
    </row>
    <row r="4041" spans="1:4">
      <c r="A4041">
        <v>20665</v>
      </c>
      <c r="B4041" t="s">
        <v>4717</v>
      </c>
      <c r="C4041" t="s">
        <v>428</v>
      </c>
      <c r="D4041" t="s">
        <v>326</v>
      </c>
    </row>
    <row r="4042" spans="1:4">
      <c r="A4042">
        <v>70211</v>
      </c>
      <c r="B4042" t="s">
        <v>4718</v>
      </c>
      <c r="C4042" t="s">
        <v>588</v>
      </c>
      <c r="D4042" t="s">
        <v>288</v>
      </c>
    </row>
    <row r="4043" spans="1:4">
      <c r="A4043">
        <v>53185</v>
      </c>
      <c r="B4043" t="s">
        <v>4719</v>
      </c>
      <c r="C4043" t="s">
        <v>306</v>
      </c>
      <c r="D4043" t="s">
        <v>306</v>
      </c>
    </row>
    <row r="4044" spans="1:4">
      <c r="A4044">
        <v>22072</v>
      </c>
      <c r="B4044" t="s">
        <v>4720</v>
      </c>
      <c r="C4044" t="s">
        <v>843</v>
      </c>
      <c r="D4044" t="s">
        <v>267</v>
      </c>
    </row>
    <row r="4045" spans="1:4">
      <c r="A4045">
        <v>10338</v>
      </c>
      <c r="B4045" t="s">
        <v>4721</v>
      </c>
      <c r="C4045" t="s">
        <v>533</v>
      </c>
      <c r="D4045" t="s">
        <v>349</v>
      </c>
    </row>
    <row r="4046" spans="1:4">
      <c r="A4046">
        <v>47303</v>
      </c>
      <c r="B4046" t="s">
        <v>4722</v>
      </c>
      <c r="C4046" t="s">
        <v>454</v>
      </c>
      <c r="D4046" t="s">
        <v>272</v>
      </c>
    </row>
    <row r="4047" spans="1:4">
      <c r="A4047">
        <v>47052</v>
      </c>
      <c r="B4047" t="s">
        <v>4723</v>
      </c>
      <c r="C4047" t="s">
        <v>434</v>
      </c>
      <c r="D4047" t="s">
        <v>272</v>
      </c>
    </row>
    <row r="4048" spans="1:4">
      <c r="A4048">
        <v>53491</v>
      </c>
      <c r="B4048" t="s">
        <v>4724</v>
      </c>
      <c r="C4048" t="s">
        <v>337</v>
      </c>
      <c r="D4048" t="s">
        <v>338</v>
      </c>
    </row>
    <row r="4049" spans="1:4">
      <c r="A4049">
        <v>71283</v>
      </c>
      <c r="B4049" t="s">
        <v>4725</v>
      </c>
      <c r="C4049" t="s">
        <v>396</v>
      </c>
      <c r="D4049" t="s">
        <v>288</v>
      </c>
    </row>
    <row r="4050" spans="1:4">
      <c r="A4050">
        <v>20378</v>
      </c>
      <c r="B4050" t="s">
        <v>4726</v>
      </c>
      <c r="C4050" t="s">
        <v>463</v>
      </c>
      <c r="D4050" t="s">
        <v>267</v>
      </c>
    </row>
    <row r="4051" spans="1:4">
      <c r="A4051">
        <v>53595</v>
      </c>
      <c r="B4051" t="s">
        <v>4727</v>
      </c>
      <c r="C4051" t="s">
        <v>248</v>
      </c>
      <c r="D4051" t="s">
        <v>248</v>
      </c>
    </row>
    <row r="4052" spans="1:4">
      <c r="A4052">
        <v>70212</v>
      </c>
      <c r="B4052" t="s">
        <v>4728</v>
      </c>
      <c r="C4052" t="s">
        <v>588</v>
      </c>
      <c r="D4052" t="s">
        <v>288</v>
      </c>
    </row>
    <row r="4053" spans="1:4">
      <c r="A4053">
        <v>51370</v>
      </c>
      <c r="B4053" t="s">
        <v>4729</v>
      </c>
      <c r="C4053" t="s">
        <v>248</v>
      </c>
      <c r="D4053" t="s">
        <v>302</v>
      </c>
    </row>
    <row r="4054" spans="1:4">
      <c r="A4054">
        <v>22073</v>
      </c>
      <c r="B4054" t="s">
        <v>4730</v>
      </c>
      <c r="C4054" t="s">
        <v>843</v>
      </c>
      <c r="D4054" t="s">
        <v>267</v>
      </c>
    </row>
    <row r="4055" spans="1:4">
      <c r="A4055">
        <v>40869</v>
      </c>
      <c r="B4055" t="s">
        <v>4731</v>
      </c>
      <c r="C4055" t="s">
        <v>297</v>
      </c>
      <c r="D4055" t="s">
        <v>272</v>
      </c>
    </row>
    <row r="4056" spans="1:4">
      <c r="A4056">
        <v>30526</v>
      </c>
      <c r="B4056" t="s">
        <v>4732</v>
      </c>
      <c r="C4056" t="s">
        <v>498</v>
      </c>
      <c r="D4056" t="s">
        <v>262</v>
      </c>
    </row>
    <row r="4057" spans="1:4">
      <c r="A4057">
        <v>21029</v>
      </c>
      <c r="B4057" t="s">
        <v>4733</v>
      </c>
      <c r="C4057" t="s">
        <v>618</v>
      </c>
      <c r="D4057" t="s">
        <v>267</v>
      </c>
    </row>
    <row r="4058" spans="1:4">
      <c r="A4058">
        <v>33662</v>
      </c>
      <c r="B4058" t="s">
        <v>4734</v>
      </c>
      <c r="C4058" t="s">
        <v>320</v>
      </c>
      <c r="D4058" t="s">
        <v>321</v>
      </c>
    </row>
    <row r="4059" spans="1:4">
      <c r="A4059">
        <v>20497</v>
      </c>
      <c r="B4059" t="s">
        <v>4735</v>
      </c>
      <c r="C4059" t="s">
        <v>463</v>
      </c>
      <c r="D4059" t="s">
        <v>267</v>
      </c>
    </row>
    <row r="4060" spans="1:4">
      <c r="A4060">
        <v>10340</v>
      </c>
      <c r="B4060" t="s">
        <v>4736</v>
      </c>
      <c r="C4060" t="s">
        <v>925</v>
      </c>
      <c r="D4060" t="s">
        <v>349</v>
      </c>
    </row>
    <row r="4061" spans="1:4">
      <c r="A4061">
        <v>22319</v>
      </c>
      <c r="B4061" t="s">
        <v>4737</v>
      </c>
      <c r="C4061" t="s">
        <v>652</v>
      </c>
      <c r="D4061" t="s">
        <v>349</v>
      </c>
    </row>
    <row r="4062" spans="1:4">
      <c r="A4062">
        <v>11510</v>
      </c>
      <c r="B4062" t="s">
        <v>4738</v>
      </c>
      <c r="C4062" t="s">
        <v>1478</v>
      </c>
      <c r="D4062" t="s">
        <v>293</v>
      </c>
    </row>
    <row r="4063" spans="1:4">
      <c r="A4063">
        <v>53424</v>
      </c>
      <c r="B4063" t="s">
        <v>4739</v>
      </c>
      <c r="C4063" t="s">
        <v>354</v>
      </c>
      <c r="D4063" t="s">
        <v>306</v>
      </c>
    </row>
    <row r="4064" spans="1:4">
      <c r="A4064">
        <v>11117</v>
      </c>
      <c r="B4064" t="s">
        <v>4740</v>
      </c>
      <c r="C4064" t="s">
        <v>781</v>
      </c>
      <c r="D4064" t="s">
        <v>349</v>
      </c>
    </row>
    <row r="4065" spans="1:4">
      <c r="A4065">
        <v>30527</v>
      </c>
      <c r="B4065" t="s">
        <v>4741</v>
      </c>
      <c r="C4065" t="s">
        <v>498</v>
      </c>
      <c r="D4065" t="s">
        <v>262</v>
      </c>
    </row>
    <row r="4066" spans="1:4">
      <c r="A4066">
        <v>53032</v>
      </c>
      <c r="B4066" t="s">
        <v>4742</v>
      </c>
      <c r="C4066" t="s">
        <v>306</v>
      </c>
      <c r="D4066" t="s">
        <v>306</v>
      </c>
    </row>
    <row r="4067" spans="1:4">
      <c r="A4067">
        <v>51371</v>
      </c>
      <c r="B4067" t="s">
        <v>4743</v>
      </c>
      <c r="C4067" t="s">
        <v>301</v>
      </c>
      <c r="D4067" t="s">
        <v>302</v>
      </c>
    </row>
    <row r="4068" spans="1:4">
      <c r="A4068">
        <v>70956</v>
      </c>
      <c r="B4068" t="s">
        <v>4744</v>
      </c>
      <c r="C4068" t="s">
        <v>396</v>
      </c>
      <c r="D4068" t="s">
        <v>288</v>
      </c>
    </row>
    <row r="4069" spans="1:4">
      <c r="A4069">
        <v>33663</v>
      </c>
      <c r="B4069" t="s">
        <v>4745</v>
      </c>
      <c r="C4069" t="s">
        <v>670</v>
      </c>
      <c r="D4069" t="s">
        <v>262</v>
      </c>
    </row>
    <row r="4070" spans="1:4">
      <c r="A4070">
        <v>33664</v>
      </c>
      <c r="B4070" t="s">
        <v>4746</v>
      </c>
      <c r="C4070" t="s">
        <v>659</v>
      </c>
      <c r="D4070" t="s">
        <v>378</v>
      </c>
    </row>
    <row r="4071" spans="1:4">
      <c r="A4071">
        <v>53570</v>
      </c>
      <c r="B4071" t="s">
        <v>4747</v>
      </c>
      <c r="C4071" t="s">
        <v>456</v>
      </c>
      <c r="D4071" t="s">
        <v>306</v>
      </c>
    </row>
    <row r="4072" spans="1:4">
      <c r="A4072">
        <v>52942</v>
      </c>
      <c r="B4072" t="s">
        <v>4748</v>
      </c>
      <c r="C4072" t="s">
        <v>306</v>
      </c>
      <c r="D4072" t="s">
        <v>306</v>
      </c>
    </row>
    <row r="4073" spans="1:4">
      <c r="A4073">
        <v>20486</v>
      </c>
      <c r="B4073" t="s">
        <v>4749</v>
      </c>
      <c r="C4073" t="s">
        <v>463</v>
      </c>
      <c r="D4073" t="s">
        <v>267</v>
      </c>
    </row>
    <row r="4074" spans="1:4">
      <c r="A4074">
        <v>53385</v>
      </c>
      <c r="B4074" t="s">
        <v>4750</v>
      </c>
      <c r="C4074" t="s">
        <v>1551</v>
      </c>
      <c r="D4074" t="s">
        <v>306</v>
      </c>
    </row>
    <row r="4075" spans="1:4">
      <c r="A4075">
        <v>71421</v>
      </c>
      <c r="B4075" t="s">
        <v>4751</v>
      </c>
      <c r="C4075" t="s">
        <v>1961</v>
      </c>
      <c r="D4075" t="s">
        <v>288</v>
      </c>
    </row>
    <row r="4076" spans="1:4">
      <c r="A4076">
        <v>22826</v>
      </c>
      <c r="B4076" t="s">
        <v>4752</v>
      </c>
      <c r="C4076" t="s">
        <v>428</v>
      </c>
      <c r="D4076" t="s">
        <v>326</v>
      </c>
    </row>
    <row r="4077" spans="1:4">
      <c r="A4077">
        <v>70883</v>
      </c>
      <c r="B4077" t="s">
        <v>4753</v>
      </c>
      <c r="C4077" t="s">
        <v>1181</v>
      </c>
      <c r="D4077" t="s">
        <v>288</v>
      </c>
    </row>
    <row r="4078" spans="1:4">
      <c r="A4078">
        <v>10341</v>
      </c>
      <c r="B4078" t="s">
        <v>4754</v>
      </c>
      <c r="C4078" t="s">
        <v>781</v>
      </c>
      <c r="D4078" t="s">
        <v>349</v>
      </c>
    </row>
    <row r="4079" spans="1:4">
      <c r="A4079">
        <v>70214</v>
      </c>
      <c r="B4079" t="s">
        <v>4755</v>
      </c>
      <c r="C4079" t="s">
        <v>588</v>
      </c>
      <c r="D4079" t="s">
        <v>288</v>
      </c>
    </row>
    <row r="4080" spans="1:4">
      <c r="A4080">
        <v>30529</v>
      </c>
      <c r="B4080" t="s">
        <v>4756</v>
      </c>
      <c r="C4080" t="s">
        <v>1032</v>
      </c>
      <c r="D4080" t="s">
        <v>283</v>
      </c>
    </row>
    <row r="4081" spans="1:4">
      <c r="A4081">
        <v>51372</v>
      </c>
      <c r="B4081" t="s">
        <v>4757</v>
      </c>
      <c r="C4081" t="s">
        <v>301</v>
      </c>
      <c r="D4081" t="s">
        <v>302</v>
      </c>
    </row>
    <row r="4082" spans="1:4">
      <c r="A4082">
        <v>22935</v>
      </c>
      <c r="B4082" t="s">
        <v>4758</v>
      </c>
      <c r="C4082" t="s">
        <v>766</v>
      </c>
      <c r="D4082" t="s">
        <v>326</v>
      </c>
    </row>
    <row r="4083" spans="1:4">
      <c r="A4083">
        <v>33668</v>
      </c>
      <c r="B4083" t="s">
        <v>4759</v>
      </c>
      <c r="C4083" t="s">
        <v>538</v>
      </c>
      <c r="D4083" t="s">
        <v>539</v>
      </c>
    </row>
    <row r="4084" spans="1:4">
      <c r="A4084">
        <v>40014</v>
      </c>
      <c r="B4084" t="s">
        <v>4760</v>
      </c>
      <c r="C4084" t="s">
        <v>392</v>
      </c>
      <c r="D4084" t="s">
        <v>393</v>
      </c>
    </row>
    <row r="4085" spans="1:4">
      <c r="A4085">
        <v>30533</v>
      </c>
      <c r="B4085" t="s">
        <v>4761</v>
      </c>
      <c r="C4085" t="s">
        <v>282</v>
      </c>
      <c r="D4085" t="s">
        <v>283</v>
      </c>
    </row>
    <row r="4086" spans="1:4">
      <c r="A4086">
        <v>40858</v>
      </c>
      <c r="B4086" t="s">
        <v>4762</v>
      </c>
      <c r="C4086" t="s">
        <v>414</v>
      </c>
      <c r="D4086" t="s">
        <v>272</v>
      </c>
    </row>
    <row r="4087" spans="1:4">
      <c r="A4087">
        <v>40868</v>
      </c>
      <c r="B4087" t="s">
        <v>4763</v>
      </c>
      <c r="C4087" t="s">
        <v>297</v>
      </c>
      <c r="D4087" t="s">
        <v>272</v>
      </c>
    </row>
    <row r="4088" spans="1:4">
      <c r="A4088">
        <v>30535</v>
      </c>
      <c r="B4088" t="s">
        <v>4764</v>
      </c>
      <c r="C4088" t="s">
        <v>333</v>
      </c>
      <c r="D4088" t="s">
        <v>283</v>
      </c>
    </row>
    <row r="4089" spans="1:4">
      <c r="A4089">
        <v>53154</v>
      </c>
      <c r="B4089" t="s">
        <v>4765</v>
      </c>
      <c r="C4089" t="s">
        <v>354</v>
      </c>
      <c r="D4089" t="s">
        <v>306</v>
      </c>
    </row>
    <row r="4090" spans="1:4">
      <c r="A4090">
        <v>40867</v>
      </c>
      <c r="B4090" t="s">
        <v>4766</v>
      </c>
      <c r="C4090" t="s">
        <v>434</v>
      </c>
      <c r="D4090" t="s">
        <v>272</v>
      </c>
    </row>
    <row r="4091" spans="1:4">
      <c r="A4091">
        <v>22835</v>
      </c>
      <c r="B4091" t="s">
        <v>4767</v>
      </c>
      <c r="C4091" t="s">
        <v>348</v>
      </c>
      <c r="D4091" t="s">
        <v>349</v>
      </c>
    </row>
    <row r="4092" spans="1:4">
      <c r="A4092">
        <v>22527</v>
      </c>
      <c r="B4092" t="s">
        <v>4768</v>
      </c>
      <c r="C4092" t="s">
        <v>2504</v>
      </c>
      <c r="D4092" t="s">
        <v>277</v>
      </c>
    </row>
    <row r="4093" spans="1:4">
      <c r="A4093">
        <v>20463</v>
      </c>
      <c r="B4093" t="s">
        <v>4769</v>
      </c>
      <c r="C4093" t="s">
        <v>463</v>
      </c>
      <c r="D4093" t="s">
        <v>267</v>
      </c>
    </row>
    <row r="4094" spans="1:4">
      <c r="A4094">
        <v>30528</v>
      </c>
      <c r="B4094" t="s">
        <v>4770</v>
      </c>
      <c r="C4094" t="s">
        <v>504</v>
      </c>
      <c r="D4094" t="s">
        <v>321</v>
      </c>
    </row>
    <row r="4095" spans="1:4">
      <c r="A4095">
        <v>47053</v>
      </c>
      <c r="B4095" t="s">
        <v>4771</v>
      </c>
      <c r="C4095" t="s">
        <v>454</v>
      </c>
      <c r="D4095" t="s">
        <v>272</v>
      </c>
    </row>
    <row r="4096" spans="1:4">
      <c r="A4096">
        <v>33667</v>
      </c>
      <c r="B4096" t="s">
        <v>4772</v>
      </c>
      <c r="C4096" t="s">
        <v>659</v>
      </c>
      <c r="D4096" t="s">
        <v>378</v>
      </c>
    </row>
    <row r="4097" spans="1:4">
      <c r="A4097">
        <v>40866</v>
      </c>
      <c r="B4097" t="s">
        <v>4773</v>
      </c>
      <c r="C4097" t="s">
        <v>434</v>
      </c>
      <c r="D4097" t="s">
        <v>272</v>
      </c>
    </row>
    <row r="4098" spans="1:4">
      <c r="A4098">
        <v>71481</v>
      </c>
      <c r="B4098" t="s">
        <v>4774</v>
      </c>
      <c r="C4098" t="s">
        <v>396</v>
      </c>
      <c r="D4098" t="s">
        <v>288</v>
      </c>
    </row>
    <row r="4099" spans="1:4">
      <c r="A4099">
        <v>70217</v>
      </c>
      <c r="B4099" t="s">
        <v>4775</v>
      </c>
      <c r="C4099" t="s">
        <v>588</v>
      </c>
      <c r="D4099" t="s">
        <v>288</v>
      </c>
    </row>
    <row r="4100" spans="1:4">
      <c r="A4100">
        <v>70218</v>
      </c>
      <c r="B4100" t="s">
        <v>4776</v>
      </c>
      <c r="C4100" t="s">
        <v>495</v>
      </c>
      <c r="D4100" t="s">
        <v>288</v>
      </c>
    </row>
    <row r="4101" spans="1:4">
      <c r="A4101">
        <v>30530</v>
      </c>
      <c r="B4101" t="s">
        <v>4777</v>
      </c>
      <c r="C4101" t="s">
        <v>282</v>
      </c>
      <c r="D4101" t="s">
        <v>283</v>
      </c>
    </row>
    <row r="4102" spans="1:4">
      <c r="A4102">
        <v>70219</v>
      </c>
      <c r="B4102" t="s">
        <v>4778</v>
      </c>
      <c r="C4102" t="s">
        <v>588</v>
      </c>
      <c r="D4102" t="s">
        <v>288</v>
      </c>
    </row>
    <row r="4103" spans="1:4">
      <c r="A4103">
        <v>70220</v>
      </c>
      <c r="B4103" t="s">
        <v>4779</v>
      </c>
      <c r="C4103" t="s">
        <v>1245</v>
      </c>
      <c r="D4103" t="s">
        <v>288</v>
      </c>
    </row>
    <row r="4104" spans="1:4">
      <c r="A4104">
        <v>60326</v>
      </c>
      <c r="B4104" t="s">
        <v>4780</v>
      </c>
      <c r="C4104" t="s">
        <v>485</v>
      </c>
      <c r="D4104" t="s">
        <v>432</v>
      </c>
    </row>
    <row r="4105" spans="1:4">
      <c r="A4105">
        <v>40865</v>
      </c>
      <c r="B4105" t="s">
        <v>4781</v>
      </c>
      <c r="C4105" t="s">
        <v>434</v>
      </c>
      <c r="D4105" t="s">
        <v>272</v>
      </c>
    </row>
    <row r="4106" spans="1:4">
      <c r="A4106">
        <v>22074</v>
      </c>
      <c r="B4106" t="s">
        <v>4782</v>
      </c>
      <c r="C4106" t="s">
        <v>843</v>
      </c>
      <c r="D4106" t="s">
        <v>267</v>
      </c>
    </row>
    <row r="4107" spans="1:4">
      <c r="A4107">
        <v>71425</v>
      </c>
      <c r="B4107" t="s">
        <v>4783</v>
      </c>
      <c r="C4107" t="s">
        <v>396</v>
      </c>
      <c r="D4107" t="s">
        <v>288</v>
      </c>
    </row>
    <row r="4108" spans="1:4">
      <c r="A4108">
        <v>53271</v>
      </c>
      <c r="B4108" t="s">
        <v>4784</v>
      </c>
      <c r="C4108" t="s">
        <v>248</v>
      </c>
      <c r="D4108" t="s">
        <v>248</v>
      </c>
    </row>
    <row r="4109" spans="1:4">
      <c r="A4109">
        <v>22320</v>
      </c>
      <c r="B4109" t="s">
        <v>4785</v>
      </c>
      <c r="C4109" t="s">
        <v>348</v>
      </c>
      <c r="D4109" t="s">
        <v>349</v>
      </c>
    </row>
    <row r="4110" spans="1:4">
      <c r="A4110">
        <v>20520</v>
      </c>
      <c r="B4110" t="s">
        <v>4786</v>
      </c>
      <c r="C4110" t="s">
        <v>463</v>
      </c>
      <c r="D4110" t="s">
        <v>267</v>
      </c>
    </row>
    <row r="4111" spans="1:4">
      <c r="A4111">
        <v>53031</v>
      </c>
      <c r="B4111" t="s">
        <v>4787</v>
      </c>
      <c r="C4111" t="s">
        <v>306</v>
      </c>
      <c r="D4111" t="s">
        <v>306</v>
      </c>
    </row>
    <row r="4112" spans="1:4">
      <c r="A4112">
        <v>40156</v>
      </c>
      <c r="B4112" t="s">
        <v>4788</v>
      </c>
      <c r="C4112" t="s">
        <v>392</v>
      </c>
      <c r="D4112" t="s">
        <v>393</v>
      </c>
    </row>
    <row r="4113" spans="1:4">
      <c r="A4113">
        <v>20484</v>
      </c>
      <c r="B4113" t="s">
        <v>4789</v>
      </c>
      <c r="C4113" t="s">
        <v>463</v>
      </c>
      <c r="D4113" t="s">
        <v>267</v>
      </c>
    </row>
    <row r="4114" spans="1:4">
      <c r="A4114">
        <v>40864</v>
      </c>
      <c r="B4114" t="s">
        <v>4790</v>
      </c>
      <c r="C4114" t="s">
        <v>414</v>
      </c>
      <c r="D4114" t="s">
        <v>272</v>
      </c>
    </row>
    <row r="4115" spans="1:4">
      <c r="A4115">
        <v>20462</v>
      </c>
      <c r="B4115" t="s">
        <v>4791</v>
      </c>
      <c r="C4115" t="s">
        <v>463</v>
      </c>
      <c r="D4115" t="s">
        <v>267</v>
      </c>
    </row>
    <row r="4116" spans="1:4">
      <c r="A4116">
        <v>30531</v>
      </c>
      <c r="B4116" t="s">
        <v>4792</v>
      </c>
      <c r="C4116" t="s">
        <v>381</v>
      </c>
      <c r="D4116" t="s">
        <v>382</v>
      </c>
    </row>
    <row r="4117" spans="1:4">
      <c r="A4117">
        <v>30532</v>
      </c>
      <c r="B4117" t="s">
        <v>4793</v>
      </c>
      <c r="C4117" t="s">
        <v>333</v>
      </c>
      <c r="D4117" t="s">
        <v>283</v>
      </c>
    </row>
    <row r="4118" spans="1:4">
      <c r="A4118">
        <v>51373</v>
      </c>
      <c r="B4118" t="s">
        <v>4794</v>
      </c>
      <c r="C4118" t="s">
        <v>248</v>
      </c>
      <c r="D4118" t="s">
        <v>248</v>
      </c>
    </row>
    <row r="4119" spans="1:4">
      <c r="A4119">
        <v>10342</v>
      </c>
      <c r="B4119" t="s">
        <v>4795</v>
      </c>
      <c r="C4119" t="s">
        <v>533</v>
      </c>
      <c r="D4119" t="s">
        <v>349</v>
      </c>
    </row>
    <row r="4120" spans="1:4">
      <c r="A4120">
        <v>40862</v>
      </c>
      <c r="B4120" t="s">
        <v>4796</v>
      </c>
      <c r="C4120" t="s">
        <v>1480</v>
      </c>
      <c r="D4120" t="s">
        <v>393</v>
      </c>
    </row>
    <row r="4121" spans="1:4">
      <c r="A4121">
        <v>30534</v>
      </c>
      <c r="B4121" t="s">
        <v>4797</v>
      </c>
      <c r="C4121" t="s">
        <v>320</v>
      </c>
      <c r="D4121" t="s">
        <v>321</v>
      </c>
    </row>
    <row r="4122" spans="1:4">
      <c r="A4122">
        <v>51374</v>
      </c>
      <c r="B4122" t="s">
        <v>4798</v>
      </c>
      <c r="C4122" t="s">
        <v>306</v>
      </c>
      <c r="D4122" t="s">
        <v>306</v>
      </c>
    </row>
    <row r="4123" spans="1:4">
      <c r="A4123">
        <v>35035</v>
      </c>
      <c r="B4123" t="s">
        <v>4799</v>
      </c>
      <c r="C4123" t="s">
        <v>849</v>
      </c>
      <c r="D4123" t="s">
        <v>850</v>
      </c>
    </row>
    <row r="4124" spans="1:4">
      <c r="A4124">
        <v>33669</v>
      </c>
      <c r="B4124" t="s">
        <v>4800</v>
      </c>
      <c r="C4124" t="s">
        <v>320</v>
      </c>
      <c r="D4124" t="s">
        <v>378</v>
      </c>
    </row>
    <row r="4125" spans="1:4">
      <c r="A4125">
        <v>20011</v>
      </c>
      <c r="B4125" t="s">
        <v>4801</v>
      </c>
      <c r="C4125" t="s">
        <v>463</v>
      </c>
      <c r="D4125" t="s">
        <v>267</v>
      </c>
    </row>
    <row r="4126" spans="1:4">
      <c r="A4126">
        <v>40861</v>
      </c>
      <c r="B4126" t="s">
        <v>4802</v>
      </c>
      <c r="C4126" t="s">
        <v>434</v>
      </c>
      <c r="D4126" t="s">
        <v>272</v>
      </c>
    </row>
    <row r="4127" spans="1:4">
      <c r="A4127">
        <v>40860</v>
      </c>
      <c r="B4127" t="s">
        <v>4803</v>
      </c>
      <c r="C4127" t="s">
        <v>297</v>
      </c>
      <c r="D4127" t="s">
        <v>272</v>
      </c>
    </row>
    <row r="4128" spans="1:4">
      <c r="A4128">
        <v>10343</v>
      </c>
      <c r="B4128" t="s">
        <v>4804</v>
      </c>
      <c r="C4128" t="s">
        <v>925</v>
      </c>
      <c r="D4128" t="s">
        <v>349</v>
      </c>
    </row>
    <row r="4129" spans="1:4">
      <c r="A4129">
        <v>40146</v>
      </c>
      <c r="B4129" t="s">
        <v>4805</v>
      </c>
      <c r="C4129" t="s">
        <v>392</v>
      </c>
      <c r="D4129" t="s">
        <v>393</v>
      </c>
    </row>
    <row r="4130" spans="1:4">
      <c r="A4130">
        <v>60330</v>
      </c>
      <c r="B4130" t="s">
        <v>4806</v>
      </c>
      <c r="C4130" t="s">
        <v>431</v>
      </c>
      <c r="D4130" t="s">
        <v>432</v>
      </c>
    </row>
    <row r="4131" spans="1:4">
      <c r="A4131">
        <v>40859</v>
      </c>
      <c r="B4131" t="s">
        <v>4807</v>
      </c>
      <c r="C4131" t="s">
        <v>271</v>
      </c>
      <c r="D4131" t="s">
        <v>272</v>
      </c>
    </row>
    <row r="4132" spans="1:4">
      <c r="A4132">
        <v>51375</v>
      </c>
      <c r="B4132" t="s">
        <v>4808</v>
      </c>
      <c r="C4132" t="s">
        <v>354</v>
      </c>
      <c r="D4132" t="s">
        <v>306</v>
      </c>
    </row>
    <row r="4133" spans="1:4">
      <c r="A4133">
        <v>40154</v>
      </c>
      <c r="B4133" t="s">
        <v>4809</v>
      </c>
      <c r="C4133" t="s">
        <v>392</v>
      </c>
      <c r="D4133" t="s">
        <v>393</v>
      </c>
    </row>
    <row r="4134" spans="1:4">
      <c r="A4134">
        <v>51376</v>
      </c>
      <c r="B4134" t="s">
        <v>4810</v>
      </c>
      <c r="C4134" t="s">
        <v>301</v>
      </c>
      <c r="D4134" t="s">
        <v>302</v>
      </c>
    </row>
    <row r="4135" spans="1:4">
      <c r="A4135">
        <v>54563</v>
      </c>
      <c r="B4135" t="s">
        <v>4811</v>
      </c>
      <c r="C4135" t="s">
        <v>301</v>
      </c>
      <c r="D4135" t="s">
        <v>302</v>
      </c>
    </row>
    <row r="4136" spans="1:4">
      <c r="A4136">
        <v>10344</v>
      </c>
      <c r="B4136" t="s">
        <v>4812</v>
      </c>
      <c r="C4136" t="s">
        <v>547</v>
      </c>
      <c r="D4136" t="s">
        <v>293</v>
      </c>
    </row>
    <row r="4137" spans="1:4">
      <c r="A4137">
        <v>51377</v>
      </c>
      <c r="B4137" t="s">
        <v>4813</v>
      </c>
      <c r="C4137" t="s">
        <v>374</v>
      </c>
      <c r="D4137" t="s">
        <v>306</v>
      </c>
    </row>
    <row r="4138" spans="1:4">
      <c r="A4138">
        <v>10345</v>
      </c>
      <c r="B4138" t="s">
        <v>4814</v>
      </c>
      <c r="C4138" t="s">
        <v>2881</v>
      </c>
      <c r="D4138" t="s">
        <v>293</v>
      </c>
    </row>
    <row r="4139" spans="1:4">
      <c r="A4139">
        <v>51378</v>
      </c>
      <c r="B4139" t="s">
        <v>4815</v>
      </c>
      <c r="C4139" t="s">
        <v>374</v>
      </c>
      <c r="D4139" t="s">
        <v>306</v>
      </c>
    </row>
    <row r="4140" spans="1:4">
      <c r="A4140">
        <v>51379</v>
      </c>
      <c r="B4140" t="s">
        <v>4816</v>
      </c>
      <c r="C4140" t="s">
        <v>248</v>
      </c>
      <c r="D4140" t="s">
        <v>248</v>
      </c>
    </row>
    <row r="4141" spans="1:4">
      <c r="A4141">
        <v>71530</v>
      </c>
      <c r="B4141" t="s">
        <v>4817</v>
      </c>
      <c r="C4141" t="s">
        <v>1181</v>
      </c>
      <c r="D4141" t="s">
        <v>288</v>
      </c>
    </row>
    <row r="4142" spans="1:4">
      <c r="A4142">
        <v>53488</v>
      </c>
      <c r="B4142" t="s">
        <v>4818</v>
      </c>
      <c r="C4142" t="s">
        <v>306</v>
      </c>
      <c r="D4142" t="s">
        <v>306</v>
      </c>
    </row>
    <row r="4143" spans="1:4">
      <c r="A4143">
        <v>60327</v>
      </c>
      <c r="B4143" t="s">
        <v>4819</v>
      </c>
      <c r="C4143" t="s">
        <v>431</v>
      </c>
      <c r="D4143" t="s">
        <v>432</v>
      </c>
    </row>
    <row r="4144" spans="1:4">
      <c r="A4144">
        <v>40042</v>
      </c>
      <c r="B4144" t="s">
        <v>4820</v>
      </c>
      <c r="C4144" t="s">
        <v>392</v>
      </c>
      <c r="D4144" t="s">
        <v>393</v>
      </c>
    </row>
    <row r="4145" spans="1:4">
      <c r="A4145">
        <v>53110</v>
      </c>
      <c r="B4145" t="s">
        <v>4821</v>
      </c>
      <c r="C4145" t="s">
        <v>337</v>
      </c>
      <c r="D4145" t="s">
        <v>338</v>
      </c>
    </row>
    <row r="4146" spans="1:4">
      <c r="A4146">
        <v>22775</v>
      </c>
      <c r="B4146" t="s">
        <v>4822</v>
      </c>
      <c r="C4146" t="s">
        <v>652</v>
      </c>
      <c r="D4146" t="s">
        <v>349</v>
      </c>
    </row>
    <row r="4147" spans="1:4">
      <c r="A4147">
        <v>52814</v>
      </c>
      <c r="B4147" t="s">
        <v>4823</v>
      </c>
      <c r="C4147" t="s">
        <v>248</v>
      </c>
      <c r="D4147" t="s">
        <v>248</v>
      </c>
    </row>
    <row r="4148" spans="1:4">
      <c r="A4148">
        <v>40856</v>
      </c>
      <c r="B4148" t="s">
        <v>4824</v>
      </c>
      <c r="C4148" t="s">
        <v>1166</v>
      </c>
      <c r="D4148" t="s">
        <v>382</v>
      </c>
    </row>
    <row r="4149" spans="1:4">
      <c r="A4149">
        <v>51380</v>
      </c>
      <c r="B4149" t="s">
        <v>4825</v>
      </c>
      <c r="C4149" t="s">
        <v>306</v>
      </c>
      <c r="D4149" t="s">
        <v>306</v>
      </c>
    </row>
    <row r="4150" spans="1:4">
      <c r="A4150">
        <v>51381</v>
      </c>
      <c r="B4150" t="s">
        <v>4826</v>
      </c>
      <c r="C4150" t="s">
        <v>374</v>
      </c>
      <c r="D4150" t="s">
        <v>306</v>
      </c>
    </row>
    <row r="4151" spans="1:4">
      <c r="A4151">
        <v>30536</v>
      </c>
      <c r="B4151" t="s">
        <v>4827</v>
      </c>
      <c r="C4151" t="s">
        <v>900</v>
      </c>
      <c r="D4151" t="s">
        <v>262</v>
      </c>
    </row>
    <row r="4152" spans="1:4">
      <c r="A4152">
        <v>33670</v>
      </c>
      <c r="B4152" t="s">
        <v>4828</v>
      </c>
      <c r="C4152" t="s">
        <v>630</v>
      </c>
      <c r="D4152" t="s">
        <v>283</v>
      </c>
    </row>
    <row r="4153" spans="1:4">
      <c r="A4153">
        <v>33672</v>
      </c>
      <c r="B4153" t="s">
        <v>4829</v>
      </c>
      <c r="C4153" t="s">
        <v>561</v>
      </c>
      <c r="D4153" t="s">
        <v>321</v>
      </c>
    </row>
    <row r="4154" spans="1:4">
      <c r="A4154">
        <v>20386</v>
      </c>
      <c r="B4154" t="s">
        <v>4830</v>
      </c>
      <c r="C4154" t="s">
        <v>463</v>
      </c>
      <c r="D4154" t="s">
        <v>267</v>
      </c>
    </row>
    <row r="4155" spans="1:4">
      <c r="A4155">
        <v>22321</v>
      </c>
      <c r="B4155" t="s">
        <v>4831</v>
      </c>
      <c r="C4155" t="s">
        <v>3433</v>
      </c>
      <c r="D4155" t="s">
        <v>349</v>
      </c>
    </row>
    <row r="4156" spans="1:4">
      <c r="A4156">
        <v>20741</v>
      </c>
      <c r="B4156" t="s">
        <v>4832</v>
      </c>
      <c r="C4156" t="s">
        <v>3433</v>
      </c>
      <c r="D4156" t="s">
        <v>349</v>
      </c>
    </row>
    <row r="4157" spans="1:4">
      <c r="A4157">
        <v>33673</v>
      </c>
      <c r="B4157" t="s">
        <v>4833</v>
      </c>
      <c r="C4157" t="s">
        <v>1528</v>
      </c>
      <c r="D4157" t="s">
        <v>378</v>
      </c>
    </row>
    <row r="4158" spans="1:4">
      <c r="A4158">
        <v>53130</v>
      </c>
      <c r="B4158" t="s">
        <v>4834</v>
      </c>
      <c r="C4158" t="s">
        <v>248</v>
      </c>
      <c r="D4158" t="s">
        <v>248</v>
      </c>
    </row>
    <row r="4159" spans="1:4">
      <c r="A4159">
        <v>40039</v>
      </c>
      <c r="B4159" t="s">
        <v>4835</v>
      </c>
      <c r="C4159" t="s">
        <v>392</v>
      </c>
      <c r="D4159" t="s">
        <v>393</v>
      </c>
    </row>
    <row r="4160" spans="1:4">
      <c r="A4160">
        <v>40855</v>
      </c>
      <c r="B4160" t="s">
        <v>4836</v>
      </c>
      <c r="C4160" t="s">
        <v>297</v>
      </c>
      <c r="D4160" t="s">
        <v>272</v>
      </c>
    </row>
    <row r="4161" spans="1:4">
      <c r="A4161">
        <v>22075</v>
      </c>
      <c r="B4161" t="s">
        <v>4837</v>
      </c>
      <c r="C4161" t="s">
        <v>1345</v>
      </c>
      <c r="D4161" t="s">
        <v>267</v>
      </c>
    </row>
    <row r="4162" spans="1:4">
      <c r="A4162">
        <v>54239</v>
      </c>
      <c r="B4162" t="s">
        <v>4838</v>
      </c>
      <c r="C4162" t="s">
        <v>1348</v>
      </c>
      <c r="D4162" t="s">
        <v>288</v>
      </c>
    </row>
    <row r="4163" spans="1:4">
      <c r="A4163">
        <v>60329</v>
      </c>
      <c r="B4163" t="s">
        <v>4839</v>
      </c>
      <c r="C4163" t="s">
        <v>431</v>
      </c>
      <c r="D4163" t="s">
        <v>432</v>
      </c>
    </row>
    <row r="4164" spans="1:4">
      <c r="A4164">
        <v>40854</v>
      </c>
      <c r="B4164" t="s">
        <v>4840</v>
      </c>
      <c r="C4164" t="s">
        <v>271</v>
      </c>
      <c r="D4164" t="s">
        <v>272</v>
      </c>
    </row>
    <row r="4165" spans="1:4">
      <c r="A4165">
        <v>51382</v>
      </c>
      <c r="B4165" t="s">
        <v>4841</v>
      </c>
      <c r="C4165" t="s">
        <v>248</v>
      </c>
      <c r="D4165" t="s">
        <v>248</v>
      </c>
    </row>
    <row r="4166" spans="1:4">
      <c r="A4166">
        <v>30537</v>
      </c>
      <c r="B4166" t="s">
        <v>4842</v>
      </c>
      <c r="C4166" t="s">
        <v>1032</v>
      </c>
      <c r="D4166" t="s">
        <v>283</v>
      </c>
    </row>
    <row r="4167" spans="1:4">
      <c r="A4167">
        <v>40853</v>
      </c>
      <c r="B4167" t="s">
        <v>4843</v>
      </c>
      <c r="C4167" t="s">
        <v>1265</v>
      </c>
      <c r="D4167" t="s">
        <v>326</v>
      </c>
    </row>
    <row r="4168" spans="1:4">
      <c r="A4168">
        <v>41175</v>
      </c>
      <c r="B4168" t="s">
        <v>4844</v>
      </c>
      <c r="C4168" t="s">
        <v>392</v>
      </c>
      <c r="D4168" t="s">
        <v>393</v>
      </c>
    </row>
    <row r="4169" spans="1:4">
      <c r="A4169">
        <v>33676</v>
      </c>
      <c r="B4169" t="s">
        <v>4845</v>
      </c>
      <c r="C4169" t="s">
        <v>659</v>
      </c>
      <c r="D4169" t="s">
        <v>378</v>
      </c>
    </row>
    <row r="4170" spans="1:4">
      <c r="A4170">
        <v>40852</v>
      </c>
      <c r="B4170" t="s">
        <v>4846</v>
      </c>
      <c r="C4170" t="s">
        <v>4440</v>
      </c>
      <c r="D4170" t="s">
        <v>272</v>
      </c>
    </row>
    <row r="4171" spans="1:4">
      <c r="A4171">
        <v>33677</v>
      </c>
      <c r="B4171" t="s">
        <v>4847</v>
      </c>
      <c r="C4171" t="s">
        <v>569</v>
      </c>
      <c r="D4171" t="s">
        <v>378</v>
      </c>
    </row>
    <row r="4172" spans="1:4">
      <c r="A4172">
        <v>10346</v>
      </c>
      <c r="B4172" t="s">
        <v>4848</v>
      </c>
      <c r="C4172" t="s">
        <v>554</v>
      </c>
      <c r="D4172" t="s">
        <v>293</v>
      </c>
    </row>
    <row r="4173" spans="1:4">
      <c r="A4173">
        <v>10347</v>
      </c>
      <c r="B4173" t="s">
        <v>4849</v>
      </c>
      <c r="C4173" t="s">
        <v>547</v>
      </c>
      <c r="D4173" t="s">
        <v>293</v>
      </c>
    </row>
    <row r="4174" spans="1:4">
      <c r="A4174">
        <v>11445</v>
      </c>
      <c r="B4174" t="s">
        <v>4850</v>
      </c>
      <c r="C4174" t="s">
        <v>547</v>
      </c>
      <c r="D4174" t="s">
        <v>293</v>
      </c>
    </row>
    <row r="4175" spans="1:4">
      <c r="A4175">
        <v>71461</v>
      </c>
      <c r="B4175" t="s">
        <v>4851</v>
      </c>
      <c r="C4175" t="s">
        <v>4852</v>
      </c>
      <c r="D4175" t="s">
        <v>288</v>
      </c>
    </row>
    <row r="4176" spans="1:4">
      <c r="A4176">
        <v>30538</v>
      </c>
      <c r="B4176" t="s">
        <v>4853</v>
      </c>
      <c r="C4176" t="s">
        <v>1099</v>
      </c>
      <c r="D4176" t="s">
        <v>283</v>
      </c>
    </row>
    <row r="4177" spans="1:4">
      <c r="A4177">
        <v>30539</v>
      </c>
      <c r="B4177" t="s">
        <v>4854</v>
      </c>
      <c r="C4177" t="s">
        <v>665</v>
      </c>
      <c r="D4177" t="s">
        <v>283</v>
      </c>
    </row>
    <row r="4178" spans="1:4">
      <c r="A4178">
        <v>20642</v>
      </c>
      <c r="B4178" t="s">
        <v>4855</v>
      </c>
      <c r="C4178" t="s">
        <v>1112</v>
      </c>
      <c r="D4178" t="s">
        <v>326</v>
      </c>
    </row>
    <row r="4179" spans="1:4">
      <c r="A4179">
        <v>40851</v>
      </c>
      <c r="B4179" t="s">
        <v>4856</v>
      </c>
      <c r="C4179" t="s">
        <v>1166</v>
      </c>
      <c r="D4179" t="s">
        <v>382</v>
      </c>
    </row>
    <row r="4180" spans="1:4">
      <c r="A4180">
        <v>40851</v>
      </c>
      <c r="B4180" t="s">
        <v>4857</v>
      </c>
      <c r="C4180" t="s">
        <v>883</v>
      </c>
      <c r="D4180" t="s">
        <v>393</v>
      </c>
    </row>
    <row r="4181" spans="1:4">
      <c r="A4181">
        <v>22689</v>
      </c>
      <c r="B4181" t="s">
        <v>4858</v>
      </c>
      <c r="C4181" t="s">
        <v>1207</v>
      </c>
      <c r="D4181" t="s">
        <v>326</v>
      </c>
    </row>
    <row r="4182" spans="1:4">
      <c r="A4182">
        <v>33678</v>
      </c>
      <c r="B4182" t="s">
        <v>4859</v>
      </c>
      <c r="C4182" t="s">
        <v>521</v>
      </c>
      <c r="D4182" t="s">
        <v>378</v>
      </c>
    </row>
    <row r="4183" spans="1:4">
      <c r="A4183">
        <v>70899</v>
      </c>
      <c r="B4183" t="s">
        <v>4860</v>
      </c>
      <c r="C4183" t="s">
        <v>1181</v>
      </c>
      <c r="D4183" t="s">
        <v>288</v>
      </c>
    </row>
    <row r="4184" spans="1:4">
      <c r="A4184">
        <v>53668</v>
      </c>
      <c r="B4184" t="s">
        <v>4861</v>
      </c>
      <c r="C4184" t="s">
        <v>248</v>
      </c>
      <c r="D4184" t="s">
        <v>248</v>
      </c>
    </row>
    <row r="4185" spans="1:4">
      <c r="A4185">
        <v>22926</v>
      </c>
      <c r="B4185" t="s">
        <v>4862</v>
      </c>
      <c r="C4185" t="s">
        <v>2517</v>
      </c>
      <c r="D4185" t="s">
        <v>326</v>
      </c>
    </row>
    <row r="4186" spans="1:4">
      <c r="A4186">
        <v>51383</v>
      </c>
      <c r="B4186" t="s">
        <v>4863</v>
      </c>
      <c r="C4186" t="s">
        <v>248</v>
      </c>
      <c r="D4186" t="s">
        <v>302</v>
      </c>
    </row>
    <row r="4187" spans="1:4">
      <c r="A4187">
        <v>51384</v>
      </c>
      <c r="B4187" t="s">
        <v>4864</v>
      </c>
      <c r="C4187" t="s">
        <v>306</v>
      </c>
      <c r="D4187" t="s">
        <v>306</v>
      </c>
    </row>
    <row r="4188" spans="1:4">
      <c r="A4188">
        <v>20265</v>
      </c>
      <c r="B4188" t="s">
        <v>4865</v>
      </c>
      <c r="C4188" t="s">
        <v>463</v>
      </c>
      <c r="D4188" t="s">
        <v>267</v>
      </c>
    </row>
    <row r="4189" spans="1:4">
      <c r="A4189">
        <v>20701</v>
      </c>
      <c r="B4189" t="s">
        <v>4866</v>
      </c>
      <c r="C4189" t="s">
        <v>1207</v>
      </c>
      <c r="D4189" t="s">
        <v>326</v>
      </c>
    </row>
    <row r="4190" spans="1:4">
      <c r="A4190">
        <v>11201</v>
      </c>
      <c r="B4190" t="s">
        <v>4867</v>
      </c>
      <c r="C4190" t="s">
        <v>556</v>
      </c>
      <c r="D4190" t="s">
        <v>293</v>
      </c>
    </row>
    <row r="4191" spans="1:4">
      <c r="A4191">
        <v>30540</v>
      </c>
      <c r="B4191" t="s">
        <v>4868</v>
      </c>
      <c r="C4191" t="s">
        <v>1032</v>
      </c>
      <c r="D4191" t="s">
        <v>283</v>
      </c>
    </row>
    <row r="4192" spans="1:4">
      <c r="A4192">
        <v>70221</v>
      </c>
      <c r="B4192" t="s">
        <v>4869</v>
      </c>
      <c r="C4192" t="s">
        <v>1109</v>
      </c>
      <c r="D4192" t="s">
        <v>288</v>
      </c>
    </row>
    <row r="4193" spans="1:4">
      <c r="A4193">
        <v>51385</v>
      </c>
      <c r="B4193" t="s">
        <v>4870</v>
      </c>
      <c r="C4193" t="s">
        <v>248</v>
      </c>
      <c r="D4193" t="s">
        <v>248</v>
      </c>
    </row>
    <row r="4194" spans="1:4">
      <c r="A4194">
        <v>30541</v>
      </c>
      <c r="B4194" t="s">
        <v>4871</v>
      </c>
      <c r="C4194" t="s">
        <v>320</v>
      </c>
      <c r="D4194" t="s">
        <v>321</v>
      </c>
    </row>
    <row r="4195" spans="1:4">
      <c r="A4195">
        <v>35252</v>
      </c>
      <c r="B4195" t="s">
        <v>4872</v>
      </c>
      <c r="C4195" t="s">
        <v>377</v>
      </c>
      <c r="D4195" t="s">
        <v>378</v>
      </c>
    </row>
    <row r="4196" spans="1:4">
      <c r="A4196">
        <v>33679</v>
      </c>
      <c r="B4196" t="s">
        <v>4873</v>
      </c>
      <c r="C4196" t="s">
        <v>255</v>
      </c>
      <c r="D4196" t="s">
        <v>338</v>
      </c>
    </row>
    <row r="4197" spans="1:4">
      <c r="A4197">
        <v>33680</v>
      </c>
      <c r="B4197" t="s">
        <v>4874</v>
      </c>
      <c r="C4197" t="s">
        <v>320</v>
      </c>
      <c r="D4197" t="s">
        <v>321</v>
      </c>
    </row>
    <row r="4198" spans="1:4">
      <c r="A4198">
        <v>40850</v>
      </c>
      <c r="B4198" t="s">
        <v>4875</v>
      </c>
      <c r="C4198" t="s">
        <v>883</v>
      </c>
      <c r="D4198" t="s">
        <v>382</v>
      </c>
    </row>
    <row r="4199" spans="1:4">
      <c r="A4199">
        <v>10348</v>
      </c>
      <c r="B4199" t="s">
        <v>4876</v>
      </c>
      <c r="C4199" t="s">
        <v>547</v>
      </c>
      <c r="D4199" t="s">
        <v>293</v>
      </c>
    </row>
    <row r="4200" spans="1:4">
      <c r="A4200">
        <v>52951</v>
      </c>
      <c r="B4200" t="s">
        <v>4877</v>
      </c>
      <c r="C4200" t="s">
        <v>306</v>
      </c>
      <c r="D4200" t="s">
        <v>306</v>
      </c>
    </row>
    <row r="4201" spans="1:4">
      <c r="A4201">
        <v>33681</v>
      </c>
      <c r="B4201" t="s">
        <v>4878</v>
      </c>
      <c r="C4201" t="s">
        <v>518</v>
      </c>
      <c r="D4201" t="s">
        <v>256</v>
      </c>
    </row>
    <row r="4202" spans="1:4">
      <c r="A4202">
        <v>52742</v>
      </c>
      <c r="B4202" t="s">
        <v>4879</v>
      </c>
      <c r="C4202" t="s">
        <v>306</v>
      </c>
      <c r="D4202" t="s">
        <v>306</v>
      </c>
    </row>
    <row r="4203" spans="1:4">
      <c r="A4203">
        <v>10349</v>
      </c>
      <c r="B4203" t="s">
        <v>4880</v>
      </c>
      <c r="C4203" t="s">
        <v>704</v>
      </c>
      <c r="D4203" t="s">
        <v>293</v>
      </c>
    </row>
    <row r="4204" spans="1:4">
      <c r="A4204">
        <v>33682</v>
      </c>
      <c r="B4204" t="s">
        <v>4881</v>
      </c>
      <c r="C4204" t="s">
        <v>569</v>
      </c>
      <c r="D4204" t="s">
        <v>378</v>
      </c>
    </row>
    <row r="4205" spans="1:4">
      <c r="A4205">
        <v>35251</v>
      </c>
      <c r="B4205" t="s">
        <v>4882</v>
      </c>
      <c r="C4205" t="s">
        <v>377</v>
      </c>
      <c r="D4205" t="s">
        <v>378</v>
      </c>
    </row>
    <row r="4206" spans="1:4">
      <c r="A4206">
        <v>33683</v>
      </c>
      <c r="B4206" t="s">
        <v>4883</v>
      </c>
      <c r="C4206" t="s">
        <v>1140</v>
      </c>
      <c r="D4206" t="s">
        <v>256</v>
      </c>
    </row>
    <row r="4207" spans="1:4">
      <c r="A4207">
        <v>33684</v>
      </c>
      <c r="B4207" t="s">
        <v>4884</v>
      </c>
      <c r="C4207" t="s">
        <v>538</v>
      </c>
      <c r="D4207" t="s">
        <v>539</v>
      </c>
    </row>
    <row r="4208" spans="1:4">
      <c r="A4208">
        <v>60115</v>
      </c>
      <c r="B4208" t="s">
        <v>4885</v>
      </c>
      <c r="C4208" t="s">
        <v>465</v>
      </c>
      <c r="D4208" t="s">
        <v>432</v>
      </c>
    </row>
    <row r="4209" spans="1:4">
      <c r="A4209">
        <v>51387</v>
      </c>
      <c r="B4209" t="s">
        <v>4886</v>
      </c>
      <c r="C4209" t="s">
        <v>248</v>
      </c>
      <c r="D4209" t="s">
        <v>248</v>
      </c>
    </row>
    <row r="4210" spans="1:4">
      <c r="A4210">
        <v>53537</v>
      </c>
      <c r="B4210" t="s">
        <v>4887</v>
      </c>
      <c r="C4210" t="s">
        <v>354</v>
      </c>
      <c r="D4210" t="s">
        <v>306</v>
      </c>
    </row>
    <row r="4211" spans="1:4">
      <c r="A4211">
        <v>20219</v>
      </c>
      <c r="B4211" t="s">
        <v>4888</v>
      </c>
      <c r="C4211" t="s">
        <v>506</v>
      </c>
      <c r="D4211" t="s">
        <v>277</v>
      </c>
    </row>
    <row r="4212" spans="1:4">
      <c r="A4212">
        <v>10350</v>
      </c>
      <c r="B4212" t="s">
        <v>4889</v>
      </c>
      <c r="C4212" t="s">
        <v>571</v>
      </c>
      <c r="D4212" t="s">
        <v>293</v>
      </c>
    </row>
    <row r="4213" spans="1:4">
      <c r="A4213">
        <v>51388</v>
      </c>
      <c r="B4213" t="s">
        <v>4890</v>
      </c>
      <c r="C4213" t="s">
        <v>301</v>
      </c>
      <c r="D4213" t="s">
        <v>302</v>
      </c>
    </row>
    <row r="4214" spans="1:4">
      <c r="A4214">
        <v>34852</v>
      </c>
      <c r="B4214" t="s">
        <v>4891</v>
      </c>
      <c r="C4214" t="s">
        <v>255</v>
      </c>
      <c r="D4214" t="s">
        <v>338</v>
      </c>
    </row>
    <row r="4215" spans="1:4">
      <c r="A4215">
        <v>33686</v>
      </c>
      <c r="B4215" t="s">
        <v>4892</v>
      </c>
      <c r="C4215" t="s">
        <v>706</v>
      </c>
      <c r="D4215" t="s">
        <v>321</v>
      </c>
    </row>
    <row r="4216" spans="1:4">
      <c r="A4216">
        <v>70223</v>
      </c>
      <c r="B4216" t="s">
        <v>4893</v>
      </c>
      <c r="C4216" t="s">
        <v>588</v>
      </c>
      <c r="D4216" t="s">
        <v>288</v>
      </c>
    </row>
    <row r="4217" spans="1:4">
      <c r="A4217">
        <v>47340</v>
      </c>
      <c r="B4217" t="s">
        <v>4894</v>
      </c>
      <c r="C4217" t="s">
        <v>434</v>
      </c>
      <c r="D4217" t="s">
        <v>272</v>
      </c>
    </row>
    <row r="4218" spans="1:4">
      <c r="A4218">
        <v>33685</v>
      </c>
      <c r="B4218" t="s">
        <v>4895</v>
      </c>
      <c r="C4218" t="s">
        <v>538</v>
      </c>
      <c r="D4218" t="s">
        <v>539</v>
      </c>
    </row>
    <row r="4219" spans="1:4">
      <c r="A4219">
        <v>30542</v>
      </c>
      <c r="B4219" t="s">
        <v>4896</v>
      </c>
      <c r="C4219" t="s">
        <v>422</v>
      </c>
      <c r="D4219" t="s">
        <v>262</v>
      </c>
    </row>
    <row r="4220" spans="1:4">
      <c r="A4220">
        <v>30543</v>
      </c>
      <c r="B4220" t="s">
        <v>4897</v>
      </c>
      <c r="C4220" t="s">
        <v>422</v>
      </c>
      <c r="D4220" t="s">
        <v>262</v>
      </c>
    </row>
    <row r="4221" spans="1:4">
      <c r="A4221">
        <v>33687</v>
      </c>
      <c r="B4221" t="s">
        <v>4898</v>
      </c>
      <c r="C4221" t="s">
        <v>876</v>
      </c>
      <c r="D4221" t="s">
        <v>321</v>
      </c>
    </row>
    <row r="4222" spans="1:4">
      <c r="A4222">
        <v>33688</v>
      </c>
      <c r="B4222" t="s">
        <v>4899</v>
      </c>
      <c r="C4222" t="s">
        <v>377</v>
      </c>
      <c r="D4222" t="s">
        <v>378</v>
      </c>
    </row>
    <row r="4223" spans="1:4">
      <c r="A4223">
        <v>36053</v>
      </c>
      <c r="B4223" t="s">
        <v>4900</v>
      </c>
      <c r="C4223" t="s">
        <v>422</v>
      </c>
      <c r="D4223" t="s">
        <v>262</v>
      </c>
    </row>
    <row r="4224" spans="1:4">
      <c r="A4224">
        <v>53390</v>
      </c>
      <c r="B4224" t="s">
        <v>4901</v>
      </c>
      <c r="C4224" t="s">
        <v>1555</v>
      </c>
      <c r="D4224" t="s">
        <v>306</v>
      </c>
    </row>
    <row r="4225" spans="1:4">
      <c r="A4225">
        <v>54216</v>
      </c>
      <c r="B4225" t="s">
        <v>4902</v>
      </c>
      <c r="C4225" t="s">
        <v>456</v>
      </c>
      <c r="D4225" t="s">
        <v>306</v>
      </c>
    </row>
    <row r="4226" spans="1:4">
      <c r="A4226">
        <v>51389</v>
      </c>
      <c r="B4226" t="s">
        <v>4903</v>
      </c>
      <c r="C4226" t="s">
        <v>306</v>
      </c>
      <c r="D4226" t="s">
        <v>306</v>
      </c>
    </row>
    <row r="4227" spans="1:4">
      <c r="A4227">
        <v>33689</v>
      </c>
      <c r="B4227" t="s">
        <v>4904</v>
      </c>
      <c r="C4227" t="s">
        <v>444</v>
      </c>
      <c r="D4227" t="s">
        <v>256</v>
      </c>
    </row>
    <row r="4228" spans="1:4">
      <c r="A4228">
        <v>51390</v>
      </c>
      <c r="B4228" t="s">
        <v>4905</v>
      </c>
      <c r="C4228" t="s">
        <v>374</v>
      </c>
      <c r="D4228" t="s">
        <v>306</v>
      </c>
    </row>
    <row r="4229" spans="1:4">
      <c r="A4229">
        <v>33690</v>
      </c>
      <c r="B4229" t="s">
        <v>4906</v>
      </c>
      <c r="C4229" t="s">
        <v>521</v>
      </c>
      <c r="D4229" t="s">
        <v>378</v>
      </c>
    </row>
    <row r="4230" spans="1:4">
      <c r="A4230">
        <v>10353</v>
      </c>
      <c r="B4230" t="s">
        <v>4907</v>
      </c>
      <c r="C4230" t="s">
        <v>719</v>
      </c>
      <c r="D4230" t="s">
        <v>293</v>
      </c>
    </row>
    <row r="4231" spans="1:4">
      <c r="A4231">
        <v>10354</v>
      </c>
      <c r="B4231" t="s">
        <v>4908</v>
      </c>
      <c r="C4231" t="s">
        <v>772</v>
      </c>
      <c r="D4231" t="s">
        <v>293</v>
      </c>
    </row>
    <row r="4232" spans="1:4">
      <c r="A4232">
        <v>35971</v>
      </c>
      <c r="B4232" t="s">
        <v>4909</v>
      </c>
      <c r="C4232" t="s">
        <v>422</v>
      </c>
      <c r="D4232" t="s">
        <v>262</v>
      </c>
    </row>
    <row r="4233" spans="1:4">
      <c r="A4233">
        <v>10630</v>
      </c>
      <c r="B4233" t="s">
        <v>4910</v>
      </c>
      <c r="C4233" t="s">
        <v>704</v>
      </c>
      <c r="D4233" t="s">
        <v>293</v>
      </c>
    </row>
    <row r="4234" spans="1:4">
      <c r="A4234">
        <v>10355</v>
      </c>
      <c r="B4234" t="s">
        <v>4911</v>
      </c>
      <c r="C4234" t="s">
        <v>719</v>
      </c>
      <c r="D4234" t="s">
        <v>293</v>
      </c>
    </row>
    <row r="4235" spans="1:4">
      <c r="A4235">
        <v>30544</v>
      </c>
      <c r="B4235" t="s">
        <v>4912</v>
      </c>
      <c r="C4235" t="s">
        <v>868</v>
      </c>
      <c r="D4235" t="s">
        <v>283</v>
      </c>
    </row>
    <row r="4236" spans="1:4">
      <c r="A4236">
        <v>71422</v>
      </c>
      <c r="B4236" t="s">
        <v>4913</v>
      </c>
      <c r="C4236" t="s">
        <v>287</v>
      </c>
      <c r="D4236" t="s">
        <v>288</v>
      </c>
    </row>
    <row r="4237" spans="1:4">
      <c r="A4237">
        <v>30545</v>
      </c>
      <c r="B4237" t="s">
        <v>4914</v>
      </c>
      <c r="C4237" t="s">
        <v>283</v>
      </c>
      <c r="D4237" t="s">
        <v>283</v>
      </c>
    </row>
    <row r="4238" spans="1:4">
      <c r="A4238">
        <v>51391</v>
      </c>
      <c r="B4238" t="s">
        <v>4915</v>
      </c>
      <c r="C4238" t="s">
        <v>524</v>
      </c>
      <c r="D4238" t="s">
        <v>306</v>
      </c>
    </row>
    <row r="4239" spans="1:4">
      <c r="A4239">
        <v>47168</v>
      </c>
      <c r="B4239" t="s">
        <v>4916</v>
      </c>
      <c r="C4239" t="s">
        <v>1265</v>
      </c>
      <c r="D4239" t="s">
        <v>326</v>
      </c>
    </row>
    <row r="4240" spans="1:4">
      <c r="A4240">
        <v>51392</v>
      </c>
      <c r="B4240" t="s">
        <v>4917</v>
      </c>
      <c r="C4240" t="s">
        <v>301</v>
      </c>
      <c r="D4240" t="s">
        <v>302</v>
      </c>
    </row>
    <row r="4241" spans="1:4">
      <c r="A4241">
        <v>30546</v>
      </c>
      <c r="B4241" t="s">
        <v>4918</v>
      </c>
      <c r="C4241" t="s">
        <v>422</v>
      </c>
      <c r="D4241" t="s">
        <v>262</v>
      </c>
    </row>
    <row r="4242" spans="1:4">
      <c r="A4242">
        <v>34942</v>
      </c>
      <c r="B4242" t="s">
        <v>4919</v>
      </c>
      <c r="C4242" t="s">
        <v>640</v>
      </c>
      <c r="D4242" t="s">
        <v>262</v>
      </c>
    </row>
    <row r="4243" spans="1:4">
      <c r="A4243">
        <v>31452</v>
      </c>
      <c r="B4243" t="s">
        <v>4920</v>
      </c>
      <c r="C4243" t="s">
        <v>900</v>
      </c>
      <c r="D4243" t="s">
        <v>262</v>
      </c>
    </row>
    <row r="4244" spans="1:4">
      <c r="A4244">
        <v>40849</v>
      </c>
      <c r="B4244" t="s">
        <v>4921</v>
      </c>
      <c r="C4244" t="s">
        <v>297</v>
      </c>
      <c r="D4244" t="s">
        <v>272</v>
      </c>
    </row>
    <row r="4245" spans="1:4">
      <c r="A4245">
        <v>33691</v>
      </c>
      <c r="B4245" t="s">
        <v>4922</v>
      </c>
      <c r="C4245" t="s">
        <v>659</v>
      </c>
      <c r="D4245" t="s">
        <v>378</v>
      </c>
    </row>
    <row r="4246" spans="1:4">
      <c r="A4246">
        <v>33692</v>
      </c>
      <c r="B4246" t="s">
        <v>4923</v>
      </c>
      <c r="C4246" t="s">
        <v>436</v>
      </c>
      <c r="D4246" t="s">
        <v>378</v>
      </c>
    </row>
    <row r="4247" spans="1:4">
      <c r="A4247">
        <v>22862</v>
      </c>
      <c r="B4247" t="s">
        <v>4924</v>
      </c>
      <c r="C4247" t="s">
        <v>766</v>
      </c>
      <c r="D4247" t="s">
        <v>326</v>
      </c>
    </row>
    <row r="4248" spans="1:4">
      <c r="A4248">
        <v>60328</v>
      </c>
      <c r="B4248" t="s">
        <v>4925</v>
      </c>
      <c r="C4248" t="s">
        <v>431</v>
      </c>
      <c r="D4248" t="s">
        <v>432</v>
      </c>
    </row>
    <row r="4249" spans="1:4">
      <c r="A4249">
        <v>30548</v>
      </c>
      <c r="B4249" t="s">
        <v>4926</v>
      </c>
      <c r="C4249" t="s">
        <v>422</v>
      </c>
      <c r="D4249" t="s">
        <v>262</v>
      </c>
    </row>
    <row r="4250" spans="1:4">
      <c r="A4250">
        <v>70957</v>
      </c>
      <c r="B4250" t="s">
        <v>4927</v>
      </c>
      <c r="C4250" t="s">
        <v>396</v>
      </c>
      <c r="D4250" t="s">
        <v>288</v>
      </c>
    </row>
    <row r="4251" spans="1:4">
      <c r="A4251">
        <v>60271</v>
      </c>
      <c r="B4251" t="s">
        <v>4928</v>
      </c>
      <c r="C4251" t="s">
        <v>431</v>
      </c>
      <c r="D4251" t="s">
        <v>432</v>
      </c>
    </row>
    <row r="4252" spans="1:4">
      <c r="A4252">
        <v>22108</v>
      </c>
      <c r="B4252" t="s">
        <v>4929</v>
      </c>
      <c r="C4252" t="s">
        <v>898</v>
      </c>
      <c r="D4252" t="s">
        <v>277</v>
      </c>
    </row>
    <row r="4253" spans="1:4">
      <c r="A4253">
        <v>70225</v>
      </c>
      <c r="B4253" t="s">
        <v>4930</v>
      </c>
      <c r="C4253" t="s">
        <v>588</v>
      </c>
      <c r="D4253" t="s">
        <v>288</v>
      </c>
    </row>
    <row r="4254" spans="1:4">
      <c r="A4254">
        <v>40848</v>
      </c>
      <c r="B4254" t="s">
        <v>4931</v>
      </c>
      <c r="C4254" t="s">
        <v>4440</v>
      </c>
      <c r="D4254" t="s">
        <v>272</v>
      </c>
    </row>
    <row r="4255" spans="1:4">
      <c r="A4255">
        <v>51393</v>
      </c>
      <c r="B4255" t="s">
        <v>4932</v>
      </c>
      <c r="C4255" t="s">
        <v>374</v>
      </c>
      <c r="D4255" t="s">
        <v>306</v>
      </c>
    </row>
    <row r="4256" spans="1:4">
      <c r="A4256">
        <v>30549</v>
      </c>
      <c r="B4256" t="s">
        <v>4933</v>
      </c>
      <c r="C4256" t="s">
        <v>1032</v>
      </c>
      <c r="D4256" t="s">
        <v>283</v>
      </c>
    </row>
    <row r="4257" spans="1:4">
      <c r="A4257">
        <v>30550</v>
      </c>
      <c r="B4257" t="s">
        <v>4934</v>
      </c>
      <c r="C4257" t="s">
        <v>333</v>
      </c>
      <c r="D4257" t="s">
        <v>283</v>
      </c>
    </row>
    <row r="4258" spans="1:4">
      <c r="A4258">
        <v>30551</v>
      </c>
      <c r="B4258" t="s">
        <v>4935</v>
      </c>
      <c r="C4258" t="s">
        <v>282</v>
      </c>
      <c r="D4258" t="s">
        <v>283</v>
      </c>
    </row>
    <row r="4259" spans="1:4">
      <c r="A4259">
        <v>11188</v>
      </c>
      <c r="B4259" t="s">
        <v>4936</v>
      </c>
      <c r="C4259" t="s">
        <v>624</v>
      </c>
      <c r="D4259" t="s">
        <v>349</v>
      </c>
    </row>
    <row r="4260" spans="1:4">
      <c r="A4260">
        <v>30552</v>
      </c>
      <c r="B4260" t="s">
        <v>4937</v>
      </c>
      <c r="C4260" t="s">
        <v>282</v>
      </c>
      <c r="D4260" t="s">
        <v>283</v>
      </c>
    </row>
    <row r="4261" spans="1:4">
      <c r="A4261">
        <v>10358</v>
      </c>
      <c r="B4261" t="s">
        <v>4938</v>
      </c>
      <c r="C4261" t="s">
        <v>4528</v>
      </c>
      <c r="D4261" t="s">
        <v>293</v>
      </c>
    </row>
    <row r="4262" spans="1:4">
      <c r="A4262">
        <v>33694</v>
      </c>
      <c r="B4262" t="s">
        <v>4939</v>
      </c>
      <c r="C4262" t="s">
        <v>561</v>
      </c>
      <c r="D4262" t="s">
        <v>321</v>
      </c>
    </row>
    <row r="4263" spans="1:4">
      <c r="A4263">
        <v>51394</v>
      </c>
      <c r="B4263" t="s">
        <v>4940</v>
      </c>
      <c r="C4263" t="s">
        <v>248</v>
      </c>
      <c r="D4263" t="s">
        <v>248</v>
      </c>
    </row>
    <row r="4264" spans="1:4">
      <c r="A4264">
        <v>51395</v>
      </c>
      <c r="B4264" t="s">
        <v>4941</v>
      </c>
      <c r="C4264" t="s">
        <v>301</v>
      </c>
      <c r="D4264" t="s">
        <v>302</v>
      </c>
    </row>
    <row r="4265" spans="1:4">
      <c r="A4265">
        <v>40847</v>
      </c>
      <c r="B4265" t="s">
        <v>4942</v>
      </c>
      <c r="C4265" t="s">
        <v>501</v>
      </c>
      <c r="D4265" t="s">
        <v>382</v>
      </c>
    </row>
    <row r="4266" spans="1:4">
      <c r="A4266">
        <v>34903</v>
      </c>
      <c r="B4266" t="s">
        <v>4943</v>
      </c>
      <c r="C4266" t="s">
        <v>498</v>
      </c>
      <c r="D4266" t="s">
        <v>262</v>
      </c>
    </row>
    <row r="4267" spans="1:4">
      <c r="A4267">
        <v>34902</v>
      </c>
      <c r="B4267" t="s">
        <v>4944</v>
      </c>
      <c r="C4267" t="s">
        <v>498</v>
      </c>
      <c r="D4267" t="s">
        <v>262</v>
      </c>
    </row>
    <row r="4268" spans="1:4">
      <c r="A4268">
        <v>10357</v>
      </c>
      <c r="B4268" t="s">
        <v>4945</v>
      </c>
      <c r="C4268" t="s">
        <v>781</v>
      </c>
      <c r="D4268" t="s">
        <v>349</v>
      </c>
    </row>
    <row r="4269" spans="1:4">
      <c r="A4269">
        <v>51396</v>
      </c>
      <c r="B4269" t="s">
        <v>4946</v>
      </c>
      <c r="C4269" t="s">
        <v>301</v>
      </c>
      <c r="D4269" t="s">
        <v>302</v>
      </c>
    </row>
    <row r="4270" spans="1:4">
      <c r="A4270">
        <v>33695</v>
      </c>
      <c r="B4270" t="s">
        <v>4947</v>
      </c>
      <c r="C4270" t="s">
        <v>504</v>
      </c>
      <c r="D4270" t="s">
        <v>321</v>
      </c>
    </row>
    <row r="4271" spans="1:4">
      <c r="A4271">
        <v>10359</v>
      </c>
      <c r="B4271" t="s">
        <v>4948</v>
      </c>
      <c r="C4271" t="s">
        <v>704</v>
      </c>
      <c r="D4271" t="s">
        <v>293</v>
      </c>
    </row>
    <row r="4272" spans="1:4">
      <c r="A4272">
        <v>51397</v>
      </c>
      <c r="B4272" t="s">
        <v>4949</v>
      </c>
      <c r="C4272" t="s">
        <v>306</v>
      </c>
      <c r="D4272" t="s">
        <v>306</v>
      </c>
    </row>
    <row r="4273" spans="1:4">
      <c r="A4273">
        <v>53330</v>
      </c>
      <c r="B4273" t="s">
        <v>4950</v>
      </c>
      <c r="C4273" t="s">
        <v>337</v>
      </c>
      <c r="D4273" t="s">
        <v>338</v>
      </c>
    </row>
    <row r="4274" spans="1:4">
      <c r="A4274">
        <v>51398</v>
      </c>
      <c r="B4274" t="s">
        <v>4951</v>
      </c>
      <c r="C4274" t="s">
        <v>248</v>
      </c>
      <c r="D4274" t="s">
        <v>248</v>
      </c>
    </row>
    <row r="4275" spans="1:4">
      <c r="A4275">
        <v>53267</v>
      </c>
      <c r="B4275" t="s">
        <v>4952</v>
      </c>
      <c r="C4275" t="s">
        <v>354</v>
      </c>
      <c r="D4275" t="s">
        <v>306</v>
      </c>
    </row>
    <row r="4276" spans="1:4">
      <c r="A4276">
        <v>51399</v>
      </c>
      <c r="B4276" t="s">
        <v>4953</v>
      </c>
      <c r="C4276" t="s">
        <v>354</v>
      </c>
      <c r="D4276" t="s">
        <v>302</v>
      </c>
    </row>
    <row r="4277" spans="1:4">
      <c r="A4277">
        <v>11333</v>
      </c>
      <c r="B4277" t="s">
        <v>4954</v>
      </c>
      <c r="C4277" t="s">
        <v>1700</v>
      </c>
      <c r="D4277" t="s">
        <v>293</v>
      </c>
    </row>
    <row r="4278" spans="1:4">
      <c r="A4278">
        <v>30553</v>
      </c>
      <c r="B4278" t="s">
        <v>4955</v>
      </c>
      <c r="C4278" t="s">
        <v>561</v>
      </c>
      <c r="D4278" t="s">
        <v>321</v>
      </c>
    </row>
    <row r="4279" spans="1:4">
      <c r="A4279">
        <v>10360</v>
      </c>
      <c r="B4279" t="s">
        <v>4956</v>
      </c>
      <c r="C4279" t="s">
        <v>2603</v>
      </c>
      <c r="D4279" t="s">
        <v>293</v>
      </c>
    </row>
    <row r="4280" spans="1:4">
      <c r="A4280">
        <v>30554</v>
      </c>
      <c r="B4280" t="s">
        <v>4957</v>
      </c>
      <c r="C4280" t="s">
        <v>333</v>
      </c>
      <c r="D4280" t="s">
        <v>283</v>
      </c>
    </row>
    <row r="4281" spans="1:4">
      <c r="A4281">
        <v>51400</v>
      </c>
      <c r="B4281" t="s">
        <v>4958</v>
      </c>
      <c r="C4281" t="s">
        <v>301</v>
      </c>
      <c r="D4281" t="s">
        <v>302</v>
      </c>
    </row>
    <row r="4282" spans="1:4">
      <c r="A4282">
        <v>40846</v>
      </c>
      <c r="B4282" t="s">
        <v>4959</v>
      </c>
      <c r="C4282" t="s">
        <v>434</v>
      </c>
      <c r="D4282" t="s">
        <v>272</v>
      </c>
    </row>
    <row r="4283" spans="1:4">
      <c r="A4283">
        <v>10361</v>
      </c>
      <c r="B4283" t="s">
        <v>4960</v>
      </c>
      <c r="C4283" t="s">
        <v>1101</v>
      </c>
      <c r="D4283" t="s">
        <v>293</v>
      </c>
    </row>
    <row r="4284" spans="1:4">
      <c r="A4284">
        <v>80252</v>
      </c>
      <c r="B4284" t="s">
        <v>4961</v>
      </c>
      <c r="C4284" t="s">
        <v>461</v>
      </c>
      <c r="D4284" t="s">
        <v>349</v>
      </c>
    </row>
    <row r="4285" spans="1:4">
      <c r="A4285">
        <v>11438</v>
      </c>
      <c r="B4285" t="s">
        <v>4962</v>
      </c>
      <c r="C4285" t="s">
        <v>716</v>
      </c>
      <c r="D4285" t="s">
        <v>293</v>
      </c>
    </row>
    <row r="4286" spans="1:4">
      <c r="A4286">
        <v>40845</v>
      </c>
      <c r="B4286" t="s">
        <v>4963</v>
      </c>
      <c r="C4286" t="s">
        <v>2326</v>
      </c>
      <c r="D4286" t="s">
        <v>393</v>
      </c>
    </row>
    <row r="4287" spans="1:4">
      <c r="A4287">
        <v>51401</v>
      </c>
      <c r="B4287" t="s">
        <v>4964</v>
      </c>
      <c r="C4287" t="s">
        <v>374</v>
      </c>
      <c r="D4287" t="s">
        <v>306</v>
      </c>
    </row>
    <row r="4288" spans="1:4">
      <c r="A4288">
        <v>30555</v>
      </c>
      <c r="B4288" t="s">
        <v>4965</v>
      </c>
      <c r="C4288" t="s">
        <v>800</v>
      </c>
      <c r="D4288" t="s">
        <v>262</v>
      </c>
    </row>
    <row r="4289" spans="1:5">
      <c r="A4289">
        <v>41376</v>
      </c>
      <c r="B4289" t="s">
        <v>4966</v>
      </c>
      <c r="C4289" t="s">
        <v>297</v>
      </c>
      <c r="D4289" t="s">
        <v>272</v>
      </c>
    </row>
    <row r="4290" spans="1:5">
      <c r="A4290">
        <v>51402</v>
      </c>
      <c r="B4290" t="s">
        <v>4967</v>
      </c>
      <c r="C4290" t="s">
        <v>301</v>
      </c>
      <c r="D4290" t="s">
        <v>338</v>
      </c>
    </row>
    <row r="4291" spans="1:5">
      <c r="A4291">
        <v>51402</v>
      </c>
      <c r="B4291" t="s">
        <v>4967</v>
      </c>
      <c r="C4291" t="s">
        <v>301</v>
      </c>
      <c r="D4291" t="s">
        <v>302</v>
      </c>
    </row>
    <row r="4292" spans="1:5">
      <c r="A4292">
        <v>22322</v>
      </c>
      <c r="B4292" t="s">
        <v>4968</v>
      </c>
      <c r="C4292" t="s">
        <v>652</v>
      </c>
      <c r="D4292" t="s">
        <v>349</v>
      </c>
    </row>
    <row r="4293" spans="1:5">
      <c r="A4293">
        <v>35047</v>
      </c>
      <c r="B4293" t="s">
        <v>4969</v>
      </c>
      <c r="C4293" t="s">
        <v>849</v>
      </c>
      <c r="D4293" t="s">
        <v>850</v>
      </c>
    </row>
    <row r="4294" spans="1:5">
      <c r="A4294">
        <v>51403</v>
      </c>
      <c r="B4294" t="s">
        <v>4970</v>
      </c>
      <c r="C4294" t="s">
        <v>301</v>
      </c>
      <c r="D4294" t="s">
        <v>302</v>
      </c>
    </row>
    <row r="4295" spans="1:5">
      <c r="A4295">
        <v>10362</v>
      </c>
      <c r="B4295" t="s">
        <v>4971</v>
      </c>
      <c r="C4295" t="s">
        <v>405</v>
      </c>
      <c r="D4295" t="s">
        <v>293</v>
      </c>
    </row>
    <row r="4296" spans="1:5">
      <c r="A4296">
        <v>33696</v>
      </c>
      <c r="B4296" t="s">
        <v>4972</v>
      </c>
      <c r="C4296" t="s">
        <v>504</v>
      </c>
      <c r="D4296" t="s">
        <v>321</v>
      </c>
    </row>
    <row r="4297" spans="1:5">
      <c r="A4297">
        <v>33697</v>
      </c>
      <c r="B4297" t="s">
        <v>4973</v>
      </c>
      <c r="C4297" t="s">
        <v>538</v>
      </c>
      <c r="D4297" t="s">
        <v>539</v>
      </c>
    </row>
    <row r="4298" spans="1:5">
      <c r="A4298">
        <v>30556</v>
      </c>
      <c r="B4298" t="s">
        <v>4974</v>
      </c>
      <c r="C4298" t="s">
        <v>381</v>
      </c>
      <c r="D4298" t="s">
        <v>382</v>
      </c>
    </row>
    <row r="4299" spans="1:5">
      <c r="A4299">
        <v>30556</v>
      </c>
      <c r="B4299" t="s">
        <v>4975</v>
      </c>
      <c r="C4299" t="s">
        <v>392</v>
      </c>
      <c r="D4299" t="s">
        <v>393</v>
      </c>
    </row>
    <row r="4300" spans="1:5">
      <c r="A4300">
        <v>30556</v>
      </c>
      <c r="B4300" t="s">
        <v>4976</v>
      </c>
      <c r="C4300" t="s">
        <v>414</v>
      </c>
      <c r="D4300" t="s">
        <v>382</v>
      </c>
    </row>
    <row r="4301" spans="1:5">
      <c r="A4301">
        <v>40844</v>
      </c>
      <c r="B4301" t="s">
        <v>4977</v>
      </c>
      <c r="C4301" t="s">
        <v>642</v>
      </c>
      <c r="D4301" t="s">
        <v>262</v>
      </c>
    </row>
    <row r="4302" spans="1:5">
      <c r="A4302">
        <v>40844</v>
      </c>
      <c r="B4302" t="s">
        <v>4978</v>
      </c>
      <c r="C4302" t="s">
        <v>297</v>
      </c>
      <c r="D4302" t="s">
        <v>272</v>
      </c>
    </row>
    <row r="4303" spans="1:5">
      <c r="B4303" t="s">
        <v>4979</v>
      </c>
      <c r="C4303" t="s">
        <v>501</v>
      </c>
      <c r="D4303" t="s">
        <v>393</v>
      </c>
      <c r="E4303" s="16"/>
    </row>
    <row r="4304" spans="1:5">
      <c r="B4304" t="s">
        <v>4980</v>
      </c>
      <c r="C4304" t="s">
        <v>558</v>
      </c>
      <c r="D4304" t="s">
        <v>321</v>
      </c>
      <c r="E4304" s="16"/>
    </row>
    <row r="4305" spans="1:11">
      <c r="A4305">
        <v>10364</v>
      </c>
      <c r="B4305" t="s">
        <v>4981</v>
      </c>
      <c r="C4305" t="s">
        <v>556</v>
      </c>
      <c r="D4305" t="s">
        <v>293</v>
      </c>
      <c r="E4305" s="16"/>
    </row>
    <row r="4306" spans="1:11">
      <c r="B4306" t="s">
        <v>4982</v>
      </c>
      <c r="C4306" t="s">
        <v>672</v>
      </c>
      <c r="D4306" t="s">
        <v>393</v>
      </c>
      <c r="E4306" s="16"/>
    </row>
    <row r="4307" spans="1:11">
      <c r="A4307">
        <v>10363</v>
      </c>
      <c r="B4307" t="s">
        <v>4983</v>
      </c>
      <c r="C4307" t="s">
        <v>547</v>
      </c>
      <c r="D4307" t="s">
        <v>293</v>
      </c>
      <c r="E4307" s="16"/>
    </row>
    <row r="4308" spans="1:11">
      <c r="B4308" t="s">
        <v>4984</v>
      </c>
      <c r="C4308" t="s">
        <v>614</v>
      </c>
      <c r="D4308" t="s">
        <v>321</v>
      </c>
      <c r="E4308" s="16"/>
    </row>
    <row r="4309" spans="1:11">
      <c r="B4309" t="s">
        <v>4985</v>
      </c>
      <c r="C4309" t="s">
        <v>1317</v>
      </c>
      <c r="D4309" t="s">
        <v>321</v>
      </c>
      <c r="E4309" s="16"/>
    </row>
    <row r="4310" spans="1:11">
      <c r="A4310" s="16">
        <v>51405</v>
      </c>
      <c r="B4310" s="16" t="s">
        <v>4986</v>
      </c>
      <c r="C4310" s="16" t="s">
        <v>301</v>
      </c>
      <c r="D4310" s="16" t="s">
        <v>302</v>
      </c>
      <c r="E4310" s="16"/>
    </row>
    <row r="4311" spans="1:11">
      <c r="A4311" s="16">
        <v>30557</v>
      </c>
      <c r="B4311" s="16" t="s">
        <v>4987</v>
      </c>
      <c r="C4311" s="16" t="s">
        <v>389</v>
      </c>
      <c r="D4311" s="16" t="s">
        <v>321</v>
      </c>
    </row>
    <row r="4312" spans="1:11" s="16" customFormat="1">
      <c r="A4312" s="16">
        <v>30557</v>
      </c>
      <c r="B4312" s="16" t="s">
        <v>4988</v>
      </c>
      <c r="C4312" t="s">
        <v>518</v>
      </c>
      <c r="D4312" s="16" t="s">
        <v>256</v>
      </c>
      <c r="E4312"/>
      <c r="K4312" s="17"/>
    </row>
    <row r="4313" spans="1:11" s="16" customFormat="1">
      <c r="A4313" s="16">
        <v>30557</v>
      </c>
      <c r="B4313" s="16" t="s">
        <v>4989</v>
      </c>
      <c r="C4313" s="16" t="s">
        <v>255</v>
      </c>
      <c r="D4313" s="16" t="s">
        <v>338</v>
      </c>
      <c r="E4313"/>
      <c r="K4313" s="36"/>
    </row>
    <row r="4314" spans="1:11" s="16" customFormat="1">
      <c r="A4314" s="16">
        <v>60116</v>
      </c>
      <c r="B4314" s="16" t="s">
        <v>4990</v>
      </c>
      <c r="C4314" s="16" t="s">
        <v>248</v>
      </c>
      <c r="D4314" s="16" t="s">
        <v>248</v>
      </c>
      <c r="E4314"/>
      <c r="K4314" s="36"/>
    </row>
    <row r="4315" spans="1:11" s="16" customFormat="1">
      <c r="A4315" s="16">
        <v>60116</v>
      </c>
      <c r="B4315" s="16" t="s">
        <v>4991</v>
      </c>
      <c r="C4315" s="16" t="s">
        <v>3784</v>
      </c>
      <c r="D4315" s="16" t="s">
        <v>432</v>
      </c>
      <c r="E4315"/>
      <c r="K4315" s="36"/>
    </row>
    <row r="4316" spans="1:11" s="16" customFormat="1">
      <c r="A4316" s="16">
        <v>60713</v>
      </c>
      <c r="B4316" s="16" t="s">
        <v>4992</v>
      </c>
      <c r="C4316" s="16" t="s">
        <v>4993</v>
      </c>
      <c r="D4316" s="16" t="s">
        <v>288</v>
      </c>
      <c r="E4316"/>
      <c r="K4316" s="36"/>
    </row>
    <row r="4317" spans="1:11" s="16" customFormat="1">
      <c r="A4317" s="16">
        <v>31624</v>
      </c>
      <c r="B4317" s="16" t="s">
        <v>4994</v>
      </c>
      <c r="C4317" s="16" t="s">
        <v>630</v>
      </c>
      <c r="D4317" s="16" t="s">
        <v>256</v>
      </c>
      <c r="E4317"/>
      <c r="K4317" s="36"/>
    </row>
    <row r="4318" spans="1:11" s="16" customFormat="1">
      <c r="A4318">
        <v>51408</v>
      </c>
      <c r="B4318" t="s">
        <v>4995</v>
      </c>
      <c r="C4318" t="s">
        <v>248</v>
      </c>
      <c r="D4318" t="s">
        <v>248</v>
      </c>
      <c r="E4318"/>
      <c r="K4318" s="36"/>
    </row>
    <row r="4319" spans="1:11" s="16" customFormat="1">
      <c r="A4319">
        <v>10365</v>
      </c>
      <c r="B4319" t="s">
        <v>4996</v>
      </c>
      <c r="C4319" t="s">
        <v>1439</v>
      </c>
      <c r="D4319" t="s">
        <v>293</v>
      </c>
      <c r="E4319"/>
      <c r="K4319" s="36"/>
    </row>
    <row r="4320" spans="1:11">
      <c r="A4320">
        <v>10366</v>
      </c>
      <c r="B4320" t="s">
        <v>4997</v>
      </c>
      <c r="C4320" t="s">
        <v>719</v>
      </c>
      <c r="D4320" t="s">
        <v>293</v>
      </c>
      <c r="K4320" s="36"/>
    </row>
    <row r="4321" spans="1:4">
      <c r="A4321">
        <v>70958</v>
      </c>
      <c r="B4321" t="s">
        <v>4998</v>
      </c>
      <c r="C4321" t="s">
        <v>396</v>
      </c>
      <c r="D4321" t="s">
        <v>288</v>
      </c>
    </row>
    <row r="4322" spans="1:4">
      <c r="A4322">
        <v>30560</v>
      </c>
      <c r="B4322" t="s">
        <v>4999</v>
      </c>
      <c r="C4322" t="s">
        <v>1019</v>
      </c>
      <c r="D4322" t="s">
        <v>283</v>
      </c>
    </row>
    <row r="4323" spans="1:4">
      <c r="A4323">
        <v>30560</v>
      </c>
      <c r="B4323" t="s">
        <v>4999</v>
      </c>
      <c r="C4323" t="s">
        <v>1019</v>
      </c>
      <c r="D4323" t="s">
        <v>321</v>
      </c>
    </row>
    <row r="4324" spans="1:4">
      <c r="A4324">
        <v>33703</v>
      </c>
      <c r="B4324" t="s">
        <v>5000</v>
      </c>
      <c r="C4324" t="s">
        <v>5001</v>
      </c>
      <c r="D4324" t="s">
        <v>321</v>
      </c>
    </row>
    <row r="4325" spans="1:4">
      <c r="A4325">
        <v>33698</v>
      </c>
      <c r="B4325" t="s">
        <v>5002</v>
      </c>
      <c r="C4325" t="s">
        <v>518</v>
      </c>
      <c r="D4325" t="s">
        <v>256</v>
      </c>
    </row>
    <row r="4326" spans="1:4">
      <c r="A4326">
        <v>10367</v>
      </c>
      <c r="B4326" t="s">
        <v>5003</v>
      </c>
      <c r="C4326" t="s">
        <v>527</v>
      </c>
      <c r="D4326" t="s">
        <v>293</v>
      </c>
    </row>
    <row r="4327" spans="1:4">
      <c r="A4327">
        <v>10368</v>
      </c>
      <c r="B4327" t="s">
        <v>5004</v>
      </c>
      <c r="C4327" t="s">
        <v>772</v>
      </c>
      <c r="D4327" t="s">
        <v>293</v>
      </c>
    </row>
    <row r="4328" spans="1:4">
      <c r="A4328">
        <v>10369</v>
      </c>
      <c r="B4328" t="s">
        <v>5005</v>
      </c>
      <c r="C4328" t="s">
        <v>492</v>
      </c>
      <c r="D4328" t="s">
        <v>293</v>
      </c>
    </row>
    <row r="4329" spans="1:4">
      <c r="A4329">
        <v>30558</v>
      </c>
      <c r="B4329" t="s">
        <v>5006</v>
      </c>
      <c r="C4329" t="s">
        <v>1437</v>
      </c>
      <c r="D4329" t="s">
        <v>262</v>
      </c>
    </row>
    <row r="4330" spans="1:4">
      <c r="A4330">
        <v>60117</v>
      </c>
      <c r="B4330" t="s">
        <v>5007</v>
      </c>
      <c r="C4330" t="s">
        <v>3784</v>
      </c>
      <c r="D4330" t="s">
        <v>432</v>
      </c>
    </row>
    <row r="4331" spans="1:4">
      <c r="A4331">
        <v>30559</v>
      </c>
      <c r="B4331" t="s">
        <v>5008</v>
      </c>
      <c r="C4331" t="s">
        <v>343</v>
      </c>
      <c r="D4331" t="s">
        <v>283</v>
      </c>
    </row>
    <row r="4332" spans="1:4">
      <c r="A4332">
        <v>47170</v>
      </c>
      <c r="B4332" t="s">
        <v>5009</v>
      </c>
      <c r="C4332" t="s">
        <v>454</v>
      </c>
      <c r="D4332" t="s">
        <v>272</v>
      </c>
    </row>
    <row r="4333" spans="1:4">
      <c r="A4333">
        <v>22974</v>
      </c>
      <c r="B4333" t="s">
        <v>5010</v>
      </c>
      <c r="C4333" t="s">
        <v>438</v>
      </c>
      <c r="D4333" t="s">
        <v>326</v>
      </c>
    </row>
    <row r="4334" spans="1:4">
      <c r="A4334">
        <v>53510</v>
      </c>
      <c r="B4334" t="s">
        <v>5011</v>
      </c>
      <c r="C4334" t="s">
        <v>524</v>
      </c>
      <c r="D4334" t="s">
        <v>306</v>
      </c>
    </row>
    <row r="4335" spans="1:4">
      <c r="A4335">
        <v>20444</v>
      </c>
      <c r="B4335" t="s">
        <v>5012</v>
      </c>
      <c r="C4335" t="s">
        <v>5013</v>
      </c>
      <c r="D4335" t="s">
        <v>267</v>
      </c>
    </row>
    <row r="4336" spans="1:4">
      <c r="A4336">
        <v>71237</v>
      </c>
      <c r="B4336" t="s">
        <v>5014</v>
      </c>
      <c r="C4336" t="s">
        <v>588</v>
      </c>
      <c r="D4336" t="s">
        <v>288</v>
      </c>
    </row>
    <row r="4337" spans="1:4">
      <c r="A4337">
        <v>33699</v>
      </c>
      <c r="B4337" t="s">
        <v>5015</v>
      </c>
      <c r="C4337" t="s">
        <v>320</v>
      </c>
      <c r="D4337" t="s">
        <v>378</v>
      </c>
    </row>
    <row r="4338" spans="1:4">
      <c r="A4338">
        <v>60118</v>
      </c>
      <c r="B4338" t="s">
        <v>5016</v>
      </c>
      <c r="C4338" t="s">
        <v>465</v>
      </c>
      <c r="D4338" t="s">
        <v>432</v>
      </c>
    </row>
    <row r="4339" spans="1:4">
      <c r="A4339">
        <v>51409</v>
      </c>
      <c r="B4339" t="s">
        <v>5017</v>
      </c>
      <c r="C4339" t="s">
        <v>374</v>
      </c>
      <c r="D4339" t="s">
        <v>306</v>
      </c>
    </row>
    <row r="4340" spans="1:4">
      <c r="A4340">
        <v>20055</v>
      </c>
      <c r="B4340" t="s">
        <v>5018</v>
      </c>
      <c r="C4340" t="s">
        <v>438</v>
      </c>
      <c r="D4340" t="s">
        <v>326</v>
      </c>
    </row>
    <row r="4341" spans="1:4">
      <c r="A4341">
        <v>22853</v>
      </c>
      <c r="B4341" t="s">
        <v>5019</v>
      </c>
      <c r="C4341" t="s">
        <v>483</v>
      </c>
      <c r="D4341" t="s">
        <v>349</v>
      </c>
    </row>
    <row r="4342" spans="1:4">
      <c r="A4342">
        <v>51410</v>
      </c>
      <c r="B4342" t="s">
        <v>5020</v>
      </c>
      <c r="C4342" t="s">
        <v>248</v>
      </c>
      <c r="D4342" t="s">
        <v>248</v>
      </c>
    </row>
    <row r="4343" spans="1:4">
      <c r="A4343">
        <v>51411</v>
      </c>
      <c r="B4343" t="s">
        <v>5021</v>
      </c>
      <c r="C4343" t="s">
        <v>354</v>
      </c>
      <c r="D4343" t="s">
        <v>306</v>
      </c>
    </row>
    <row r="4344" spans="1:4">
      <c r="A4344">
        <v>71299</v>
      </c>
      <c r="B4344" t="s">
        <v>5022</v>
      </c>
      <c r="C4344" t="s">
        <v>588</v>
      </c>
      <c r="D4344" t="s">
        <v>288</v>
      </c>
    </row>
    <row r="4345" spans="1:4">
      <c r="A4345">
        <v>40843</v>
      </c>
      <c r="B4345" t="s">
        <v>5023</v>
      </c>
      <c r="C4345" t="s">
        <v>454</v>
      </c>
      <c r="D4345" t="s">
        <v>272</v>
      </c>
    </row>
    <row r="4346" spans="1:4">
      <c r="A4346">
        <v>33700</v>
      </c>
      <c r="B4346" t="s">
        <v>5024</v>
      </c>
      <c r="C4346" t="s">
        <v>1140</v>
      </c>
      <c r="D4346" t="s">
        <v>256</v>
      </c>
    </row>
    <row r="4347" spans="1:4">
      <c r="A4347">
        <v>22687</v>
      </c>
      <c r="B4347" t="s">
        <v>5025</v>
      </c>
      <c r="C4347" t="s">
        <v>463</v>
      </c>
      <c r="D4347" t="s">
        <v>267</v>
      </c>
    </row>
    <row r="4348" spans="1:4">
      <c r="A4348">
        <v>21030</v>
      </c>
      <c r="B4348" t="s">
        <v>5026</v>
      </c>
      <c r="C4348" t="s">
        <v>618</v>
      </c>
      <c r="D4348" t="s">
        <v>267</v>
      </c>
    </row>
    <row r="4349" spans="1:4">
      <c r="A4349">
        <v>51412</v>
      </c>
      <c r="B4349" t="s">
        <v>5027</v>
      </c>
      <c r="C4349" t="s">
        <v>354</v>
      </c>
      <c r="D4349" t="s">
        <v>302</v>
      </c>
    </row>
    <row r="4350" spans="1:4">
      <c r="A4350">
        <v>20524</v>
      </c>
      <c r="B4350" t="s">
        <v>5028</v>
      </c>
      <c r="C4350" t="s">
        <v>463</v>
      </c>
      <c r="D4350" t="s">
        <v>267</v>
      </c>
    </row>
    <row r="4351" spans="1:4">
      <c r="A4351">
        <v>11380</v>
      </c>
      <c r="B4351" t="s">
        <v>5029</v>
      </c>
      <c r="C4351" t="s">
        <v>533</v>
      </c>
      <c r="D4351" t="s">
        <v>349</v>
      </c>
    </row>
    <row r="4352" spans="1:4">
      <c r="A4352">
        <v>33701</v>
      </c>
      <c r="B4352" t="s">
        <v>5030</v>
      </c>
      <c r="C4352" t="s">
        <v>659</v>
      </c>
      <c r="D4352" t="s">
        <v>378</v>
      </c>
    </row>
    <row r="4353" spans="1:4">
      <c r="A4353">
        <v>30562</v>
      </c>
      <c r="B4353" t="s">
        <v>5031</v>
      </c>
      <c r="C4353" t="s">
        <v>1145</v>
      </c>
      <c r="D4353" t="s">
        <v>256</v>
      </c>
    </row>
    <row r="4354" spans="1:4">
      <c r="A4354">
        <v>11407</v>
      </c>
      <c r="B4354" t="s">
        <v>5032</v>
      </c>
      <c r="C4354" t="s">
        <v>440</v>
      </c>
      <c r="D4354" t="s">
        <v>349</v>
      </c>
    </row>
    <row r="4355" spans="1:4">
      <c r="A4355">
        <v>22956</v>
      </c>
      <c r="B4355" t="s">
        <v>5033</v>
      </c>
      <c r="C4355" t="s">
        <v>5034</v>
      </c>
      <c r="D4355" t="s">
        <v>326</v>
      </c>
    </row>
    <row r="4356" spans="1:4">
      <c r="A4356">
        <v>51413</v>
      </c>
      <c r="B4356" t="s">
        <v>5035</v>
      </c>
      <c r="C4356" t="s">
        <v>337</v>
      </c>
      <c r="D4356" t="s">
        <v>338</v>
      </c>
    </row>
    <row r="4357" spans="1:4">
      <c r="A4357">
        <v>41340</v>
      </c>
      <c r="B4357" t="s">
        <v>5036</v>
      </c>
      <c r="C4357" t="s">
        <v>883</v>
      </c>
      <c r="D4357" t="s">
        <v>393</v>
      </c>
    </row>
    <row r="4358" spans="1:4">
      <c r="A4358">
        <v>51414</v>
      </c>
      <c r="B4358" t="s">
        <v>5037</v>
      </c>
      <c r="C4358" t="s">
        <v>248</v>
      </c>
      <c r="D4358" t="s">
        <v>248</v>
      </c>
    </row>
    <row r="4359" spans="1:4">
      <c r="A4359">
        <v>40842</v>
      </c>
      <c r="B4359" t="s">
        <v>5038</v>
      </c>
      <c r="C4359" t="s">
        <v>1178</v>
      </c>
      <c r="D4359" t="s">
        <v>272</v>
      </c>
    </row>
    <row r="4360" spans="1:4">
      <c r="A4360">
        <v>33704</v>
      </c>
      <c r="B4360" t="s">
        <v>5039</v>
      </c>
      <c r="C4360" t="s">
        <v>569</v>
      </c>
      <c r="D4360" t="s">
        <v>378</v>
      </c>
    </row>
    <row r="4361" spans="1:4">
      <c r="A4361">
        <v>10981</v>
      </c>
      <c r="B4361" t="s">
        <v>5040</v>
      </c>
      <c r="C4361" t="s">
        <v>477</v>
      </c>
      <c r="D4361" t="s">
        <v>393</v>
      </c>
    </row>
    <row r="4362" spans="1:4">
      <c r="A4362">
        <v>71416</v>
      </c>
      <c r="B4362" t="s">
        <v>5041</v>
      </c>
      <c r="C4362" t="s">
        <v>287</v>
      </c>
      <c r="D4362" t="s">
        <v>288</v>
      </c>
    </row>
    <row r="4363" spans="1:4">
      <c r="A4363">
        <v>20326</v>
      </c>
      <c r="B4363" t="s">
        <v>5042</v>
      </c>
      <c r="C4363" t="s">
        <v>463</v>
      </c>
      <c r="D4363" t="s">
        <v>277</v>
      </c>
    </row>
    <row r="4364" spans="1:4">
      <c r="A4364">
        <v>22589</v>
      </c>
      <c r="B4364" t="s">
        <v>5043</v>
      </c>
      <c r="C4364" t="s">
        <v>789</v>
      </c>
      <c r="D4364" t="s">
        <v>326</v>
      </c>
    </row>
    <row r="4365" spans="1:4">
      <c r="A4365">
        <v>40841</v>
      </c>
      <c r="B4365" t="s">
        <v>5044</v>
      </c>
      <c r="C4365" t="s">
        <v>883</v>
      </c>
      <c r="D4365" t="s">
        <v>393</v>
      </c>
    </row>
    <row r="4366" spans="1:4">
      <c r="A4366">
        <v>53372</v>
      </c>
      <c r="B4366" t="s">
        <v>5045</v>
      </c>
      <c r="C4366" t="s">
        <v>5046</v>
      </c>
      <c r="D4366" t="s">
        <v>248</v>
      </c>
    </row>
    <row r="4367" spans="1:4">
      <c r="A4367">
        <v>11291</v>
      </c>
      <c r="B4367" t="s">
        <v>5047</v>
      </c>
      <c r="C4367" t="s">
        <v>781</v>
      </c>
      <c r="D4367" t="s">
        <v>349</v>
      </c>
    </row>
    <row r="4368" spans="1:4">
      <c r="A4368">
        <v>20552</v>
      </c>
      <c r="B4368" t="s">
        <v>5048</v>
      </c>
      <c r="C4368" t="s">
        <v>463</v>
      </c>
      <c r="D4368" t="s">
        <v>267</v>
      </c>
    </row>
    <row r="4369" spans="1:4">
      <c r="A4369">
        <v>22766</v>
      </c>
      <c r="B4369" t="s">
        <v>5049</v>
      </c>
      <c r="C4369" t="s">
        <v>348</v>
      </c>
      <c r="D4369" t="s">
        <v>349</v>
      </c>
    </row>
    <row r="4370" spans="1:4">
      <c r="A4370">
        <v>53219</v>
      </c>
      <c r="B4370" t="s">
        <v>5050</v>
      </c>
      <c r="C4370" t="s">
        <v>354</v>
      </c>
      <c r="D4370" t="s">
        <v>306</v>
      </c>
    </row>
    <row r="4371" spans="1:4">
      <c r="A4371">
        <v>20015</v>
      </c>
      <c r="B4371" t="s">
        <v>5051</v>
      </c>
      <c r="C4371" t="s">
        <v>428</v>
      </c>
      <c r="D4371" t="s">
        <v>326</v>
      </c>
    </row>
    <row r="4372" spans="1:4">
      <c r="A4372">
        <v>51415</v>
      </c>
      <c r="B4372" t="s">
        <v>5052</v>
      </c>
      <c r="C4372" t="s">
        <v>248</v>
      </c>
      <c r="D4372" t="s">
        <v>248</v>
      </c>
    </row>
    <row r="4373" spans="1:4">
      <c r="A4373">
        <v>34883</v>
      </c>
      <c r="B4373" t="s">
        <v>5053</v>
      </c>
      <c r="C4373" t="s">
        <v>444</v>
      </c>
      <c r="D4373" t="s">
        <v>256</v>
      </c>
    </row>
    <row r="4374" spans="1:4">
      <c r="A4374">
        <v>30563</v>
      </c>
      <c r="B4374" t="s">
        <v>5054</v>
      </c>
      <c r="C4374" t="s">
        <v>422</v>
      </c>
      <c r="D4374" t="s">
        <v>262</v>
      </c>
    </row>
    <row r="4375" spans="1:4">
      <c r="A4375">
        <v>33706</v>
      </c>
      <c r="B4375" t="s">
        <v>5055</v>
      </c>
      <c r="C4375" t="s">
        <v>876</v>
      </c>
      <c r="D4375" t="s">
        <v>321</v>
      </c>
    </row>
    <row r="4376" spans="1:4">
      <c r="A4376">
        <v>10371</v>
      </c>
      <c r="B4376" t="s">
        <v>5056</v>
      </c>
      <c r="C4376" t="s">
        <v>5057</v>
      </c>
      <c r="D4376" t="s">
        <v>293</v>
      </c>
    </row>
    <row r="4377" spans="1:4">
      <c r="A4377">
        <v>80245</v>
      </c>
      <c r="B4377" t="s">
        <v>5058</v>
      </c>
      <c r="C4377" t="s">
        <v>354</v>
      </c>
      <c r="D4377" t="s">
        <v>302</v>
      </c>
    </row>
    <row r="4378" spans="1:4">
      <c r="A4378">
        <v>70959</v>
      </c>
      <c r="B4378" t="s">
        <v>5059</v>
      </c>
      <c r="C4378" t="s">
        <v>396</v>
      </c>
      <c r="D4378" t="s">
        <v>288</v>
      </c>
    </row>
    <row r="4379" spans="1:4">
      <c r="A4379">
        <v>33709</v>
      </c>
      <c r="B4379" t="s">
        <v>5060</v>
      </c>
      <c r="C4379" t="s">
        <v>659</v>
      </c>
      <c r="D4379" t="s">
        <v>378</v>
      </c>
    </row>
    <row r="4380" spans="1:4">
      <c r="A4380">
        <v>33707</v>
      </c>
      <c r="B4380" t="s">
        <v>5061</v>
      </c>
      <c r="C4380" t="s">
        <v>320</v>
      </c>
      <c r="D4380" t="s">
        <v>321</v>
      </c>
    </row>
    <row r="4381" spans="1:4">
      <c r="A4381">
        <v>40840</v>
      </c>
      <c r="B4381" t="s">
        <v>5062</v>
      </c>
      <c r="C4381" t="s">
        <v>672</v>
      </c>
      <c r="D4381" t="s">
        <v>272</v>
      </c>
    </row>
    <row r="4382" spans="1:4">
      <c r="A4382">
        <v>51416</v>
      </c>
      <c r="B4382" t="s">
        <v>5063</v>
      </c>
      <c r="C4382" t="s">
        <v>524</v>
      </c>
      <c r="D4382" t="s">
        <v>288</v>
      </c>
    </row>
    <row r="4383" spans="1:4">
      <c r="A4383">
        <v>40839</v>
      </c>
      <c r="B4383" t="s">
        <v>5064</v>
      </c>
      <c r="C4383" t="s">
        <v>297</v>
      </c>
      <c r="D4383" t="s">
        <v>272</v>
      </c>
    </row>
    <row r="4384" spans="1:4">
      <c r="A4384">
        <v>11589</v>
      </c>
      <c r="B4384" t="s">
        <v>5065</v>
      </c>
      <c r="C4384" t="s">
        <v>359</v>
      </c>
      <c r="D4384" t="s">
        <v>293</v>
      </c>
    </row>
    <row r="4385" spans="1:4">
      <c r="A4385">
        <v>30564</v>
      </c>
      <c r="B4385" t="s">
        <v>5066</v>
      </c>
      <c r="C4385" t="s">
        <v>642</v>
      </c>
      <c r="D4385" t="s">
        <v>262</v>
      </c>
    </row>
    <row r="4386" spans="1:4">
      <c r="A4386">
        <v>33710</v>
      </c>
      <c r="B4386" t="s">
        <v>5067</v>
      </c>
      <c r="C4386" t="s">
        <v>797</v>
      </c>
      <c r="D4386" t="s">
        <v>256</v>
      </c>
    </row>
    <row r="4387" spans="1:4">
      <c r="A4387">
        <v>51417</v>
      </c>
      <c r="B4387" t="s">
        <v>5068</v>
      </c>
      <c r="C4387" t="s">
        <v>374</v>
      </c>
      <c r="D4387" t="s">
        <v>306</v>
      </c>
    </row>
    <row r="4388" spans="1:4">
      <c r="A4388">
        <v>33711</v>
      </c>
      <c r="B4388" t="s">
        <v>5069</v>
      </c>
      <c r="C4388" t="s">
        <v>876</v>
      </c>
      <c r="D4388" t="s">
        <v>321</v>
      </c>
    </row>
    <row r="4389" spans="1:4">
      <c r="A4389">
        <v>60119</v>
      </c>
      <c r="B4389" t="s">
        <v>5070</v>
      </c>
      <c r="C4389" t="s">
        <v>485</v>
      </c>
      <c r="D4389" t="s">
        <v>432</v>
      </c>
    </row>
    <row r="4390" spans="1:4">
      <c r="A4390">
        <v>22098</v>
      </c>
      <c r="B4390" t="s">
        <v>5069</v>
      </c>
      <c r="C4390" t="s">
        <v>898</v>
      </c>
      <c r="D4390" t="s">
        <v>277</v>
      </c>
    </row>
    <row r="4391" spans="1:4">
      <c r="A4391">
        <v>40838</v>
      </c>
      <c r="B4391" t="s">
        <v>5071</v>
      </c>
      <c r="C4391" t="s">
        <v>883</v>
      </c>
      <c r="D4391" t="s">
        <v>393</v>
      </c>
    </row>
    <row r="4392" spans="1:4">
      <c r="A4392">
        <v>11443</v>
      </c>
      <c r="B4392" t="s">
        <v>5072</v>
      </c>
      <c r="C4392" t="s">
        <v>624</v>
      </c>
      <c r="D4392" t="s">
        <v>349</v>
      </c>
    </row>
    <row r="4393" spans="1:4">
      <c r="A4393">
        <v>51418</v>
      </c>
      <c r="B4393" t="s">
        <v>5073</v>
      </c>
      <c r="C4393" t="s">
        <v>337</v>
      </c>
      <c r="D4393" t="s">
        <v>338</v>
      </c>
    </row>
    <row r="4394" spans="1:4">
      <c r="A4394">
        <v>11225</v>
      </c>
      <c r="B4394" t="s">
        <v>5074</v>
      </c>
      <c r="C4394" t="s">
        <v>966</v>
      </c>
      <c r="D4394" t="s">
        <v>293</v>
      </c>
    </row>
    <row r="4395" spans="1:4">
      <c r="A4395">
        <v>51419</v>
      </c>
      <c r="B4395" t="s">
        <v>5075</v>
      </c>
      <c r="C4395" t="s">
        <v>354</v>
      </c>
      <c r="D4395" t="s">
        <v>302</v>
      </c>
    </row>
    <row r="4396" spans="1:4">
      <c r="A4396">
        <v>31710</v>
      </c>
      <c r="B4396" t="s">
        <v>5076</v>
      </c>
      <c r="C4396" t="s">
        <v>1011</v>
      </c>
      <c r="D4396" t="s">
        <v>283</v>
      </c>
    </row>
    <row r="4397" spans="1:4">
      <c r="A4397">
        <v>33712</v>
      </c>
      <c r="B4397" t="s">
        <v>5077</v>
      </c>
      <c r="C4397" t="s">
        <v>561</v>
      </c>
      <c r="D4397" t="s">
        <v>321</v>
      </c>
    </row>
    <row r="4398" spans="1:4">
      <c r="A4398">
        <v>51420</v>
      </c>
      <c r="B4398" t="s">
        <v>5078</v>
      </c>
      <c r="C4398" t="s">
        <v>354</v>
      </c>
      <c r="D4398" t="s">
        <v>302</v>
      </c>
    </row>
    <row r="4399" spans="1:4">
      <c r="A4399">
        <v>30565</v>
      </c>
      <c r="B4399" t="s">
        <v>5079</v>
      </c>
      <c r="C4399" t="s">
        <v>1437</v>
      </c>
      <c r="D4399" t="s">
        <v>262</v>
      </c>
    </row>
    <row r="4400" spans="1:4">
      <c r="A4400">
        <v>53665</v>
      </c>
      <c r="B4400" t="s">
        <v>5080</v>
      </c>
      <c r="C4400" t="s">
        <v>301</v>
      </c>
      <c r="D4400" t="s">
        <v>302</v>
      </c>
    </row>
    <row r="4401" spans="1:4">
      <c r="A4401">
        <v>30566</v>
      </c>
      <c r="B4401" t="s">
        <v>5081</v>
      </c>
      <c r="C4401" t="s">
        <v>1145</v>
      </c>
      <c r="D4401" t="s">
        <v>256</v>
      </c>
    </row>
    <row r="4402" spans="1:4">
      <c r="A4402">
        <v>20071</v>
      </c>
      <c r="B4402" t="s">
        <v>5082</v>
      </c>
      <c r="C4402" t="s">
        <v>1252</v>
      </c>
      <c r="D4402" t="s">
        <v>277</v>
      </c>
    </row>
    <row r="4403" spans="1:4">
      <c r="A4403">
        <v>47334</v>
      </c>
      <c r="B4403" t="s">
        <v>5083</v>
      </c>
      <c r="C4403" t="s">
        <v>434</v>
      </c>
      <c r="D4403" t="s">
        <v>272</v>
      </c>
    </row>
    <row r="4404" spans="1:4">
      <c r="A4404">
        <v>51422</v>
      </c>
      <c r="B4404" t="s">
        <v>5084</v>
      </c>
      <c r="C4404" t="s">
        <v>374</v>
      </c>
      <c r="D4404" t="s">
        <v>306</v>
      </c>
    </row>
    <row r="4405" spans="1:4">
      <c r="A4405">
        <v>10373</v>
      </c>
      <c r="B4405" t="s">
        <v>5085</v>
      </c>
      <c r="C4405" t="s">
        <v>440</v>
      </c>
      <c r="D4405" t="s">
        <v>349</v>
      </c>
    </row>
    <row r="4406" spans="1:4">
      <c r="A4406">
        <v>33713</v>
      </c>
      <c r="B4406" t="s">
        <v>5086</v>
      </c>
      <c r="C4406" t="s">
        <v>538</v>
      </c>
      <c r="D4406" t="s">
        <v>539</v>
      </c>
    </row>
    <row r="4407" spans="1:4">
      <c r="A4407">
        <v>22323</v>
      </c>
      <c r="B4407" t="s">
        <v>5087</v>
      </c>
      <c r="C4407" t="s">
        <v>425</v>
      </c>
      <c r="D4407" t="s">
        <v>349</v>
      </c>
    </row>
    <row r="4408" spans="1:4">
      <c r="A4408">
        <v>22324</v>
      </c>
      <c r="B4408" t="s">
        <v>5088</v>
      </c>
      <c r="C4408" t="s">
        <v>425</v>
      </c>
      <c r="D4408" t="s">
        <v>349</v>
      </c>
    </row>
    <row r="4409" spans="1:4">
      <c r="A4409">
        <v>60331</v>
      </c>
      <c r="B4409" t="s">
        <v>5089</v>
      </c>
      <c r="C4409" t="s">
        <v>431</v>
      </c>
      <c r="D4409" t="s">
        <v>432</v>
      </c>
    </row>
    <row r="4410" spans="1:4">
      <c r="A4410">
        <v>40837</v>
      </c>
      <c r="B4410" t="s">
        <v>5090</v>
      </c>
      <c r="C4410" t="s">
        <v>2326</v>
      </c>
      <c r="D4410" t="s">
        <v>393</v>
      </c>
    </row>
    <row r="4411" spans="1:4">
      <c r="A4411">
        <v>10375</v>
      </c>
      <c r="B4411" t="s">
        <v>5091</v>
      </c>
      <c r="C4411" t="s">
        <v>1721</v>
      </c>
      <c r="D4411" t="s">
        <v>293</v>
      </c>
    </row>
    <row r="4412" spans="1:4">
      <c r="A4412">
        <v>11542</v>
      </c>
      <c r="B4412" t="s">
        <v>5092</v>
      </c>
      <c r="C4412" t="s">
        <v>966</v>
      </c>
      <c r="D4412" t="s">
        <v>293</v>
      </c>
    </row>
    <row r="4413" spans="1:4">
      <c r="A4413">
        <v>10374</v>
      </c>
      <c r="B4413" t="s">
        <v>5093</v>
      </c>
      <c r="C4413" t="s">
        <v>556</v>
      </c>
      <c r="D4413" t="s">
        <v>293</v>
      </c>
    </row>
    <row r="4414" spans="1:4">
      <c r="A4414">
        <v>11557</v>
      </c>
      <c r="B4414" t="s">
        <v>5094</v>
      </c>
      <c r="C4414" t="s">
        <v>547</v>
      </c>
      <c r="D4414" t="s">
        <v>293</v>
      </c>
    </row>
    <row r="4415" spans="1:4">
      <c r="A4415">
        <v>70229</v>
      </c>
      <c r="B4415" t="s">
        <v>5095</v>
      </c>
      <c r="C4415" t="s">
        <v>1109</v>
      </c>
      <c r="D4415" t="s">
        <v>288</v>
      </c>
    </row>
    <row r="4416" spans="1:4">
      <c r="A4416">
        <v>30567</v>
      </c>
      <c r="B4416" t="s">
        <v>5096</v>
      </c>
      <c r="C4416" t="s">
        <v>261</v>
      </c>
      <c r="D4416" t="s">
        <v>262</v>
      </c>
    </row>
    <row r="4417" spans="1:4">
      <c r="A4417">
        <v>47169</v>
      </c>
      <c r="B4417" t="s">
        <v>5097</v>
      </c>
      <c r="C4417" t="s">
        <v>271</v>
      </c>
      <c r="D4417" t="s">
        <v>272</v>
      </c>
    </row>
    <row r="4418" spans="1:4">
      <c r="A4418">
        <v>33714</v>
      </c>
      <c r="B4418" t="s">
        <v>5098</v>
      </c>
      <c r="C4418" t="s">
        <v>518</v>
      </c>
      <c r="D4418" t="s">
        <v>256</v>
      </c>
    </row>
    <row r="4419" spans="1:4">
      <c r="A4419">
        <v>30568</v>
      </c>
      <c r="B4419" t="s">
        <v>5099</v>
      </c>
      <c r="C4419" t="s">
        <v>800</v>
      </c>
      <c r="D4419" t="s">
        <v>262</v>
      </c>
    </row>
    <row r="4420" spans="1:4">
      <c r="A4420">
        <v>10376</v>
      </c>
      <c r="B4420" t="s">
        <v>5100</v>
      </c>
      <c r="C4420" t="s">
        <v>2874</v>
      </c>
      <c r="D4420" t="s">
        <v>349</v>
      </c>
    </row>
    <row r="4421" spans="1:4">
      <c r="A4421">
        <v>51423</v>
      </c>
      <c r="B4421" t="s">
        <v>5101</v>
      </c>
      <c r="C4421" t="s">
        <v>354</v>
      </c>
      <c r="D4421" t="s">
        <v>302</v>
      </c>
    </row>
    <row r="4422" spans="1:4">
      <c r="A4422">
        <v>10377</v>
      </c>
      <c r="B4422" t="s">
        <v>5102</v>
      </c>
      <c r="C4422" t="s">
        <v>3393</v>
      </c>
      <c r="D4422" t="s">
        <v>293</v>
      </c>
    </row>
    <row r="4423" spans="1:4">
      <c r="A4423">
        <v>31593</v>
      </c>
      <c r="B4423" t="s">
        <v>5103</v>
      </c>
      <c r="C4423" t="s">
        <v>1011</v>
      </c>
      <c r="D4423" t="s">
        <v>283</v>
      </c>
    </row>
    <row r="4424" spans="1:4">
      <c r="A4424">
        <v>51424</v>
      </c>
      <c r="B4424" t="s">
        <v>5104</v>
      </c>
      <c r="C4424" t="s">
        <v>354</v>
      </c>
      <c r="D4424" t="s">
        <v>306</v>
      </c>
    </row>
    <row r="4425" spans="1:4">
      <c r="A4425">
        <v>51425</v>
      </c>
      <c r="B4425" t="s">
        <v>5105</v>
      </c>
      <c r="C4425" t="s">
        <v>306</v>
      </c>
      <c r="D4425" t="s">
        <v>306</v>
      </c>
    </row>
    <row r="4426" spans="1:4">
      <c r="A4426">
        <v>40836</v>
      </c>
      <c r="B4426" t="s">
        <v>5106</v>
      </c>
      <c r="C4426" t="s">
        <v>271</v>
      </c>
      <c r="D4426" t="s">
        <v>272</v>
      </c>
    </row>
    <row r="4427" spans="1:4">
      <c r="A4427">
        <v>30569</v>
      </c>
      <c r="B4427" t="s">
        <v>5107</v>
      </c>
      <c r="C4427" t="s">
        <v>800</v>
      </c>
      <c r="D4427" t="s">
        <v>262</v>
      </c>
    </row>
    <row r="4428" spans="1:4">
      <c r="A4428">
        <v>60120</v>
      </c>
      <c r="B4428" t="s">
        <v>5108</v>
      </c>
      <c r="C4428" t="s">
        <v>465</v>
      </c>
      <c r="D4428" t="s">
        <v>432</v>
      </c>
    </row>
    <row r="4429" spans="1:4">
      <c r="A4429">
        <v>53240</v>
      </c>
      <c r="B4429" t="s">
        <v>5109</v>
      </c>
      <c r="C4429" t="s">
        <v>248</v>
      </c>
      <c r="D4429" t="s">
        <v>248</v>
      </c>
    </row>
    <row r="4430" spans="1:4">
      <c r="A4430">
        <v>30570</v>
      </c>
      <c r="B4430" t="s">
        <v>5110</v>
      </c>
      <c r="C4430" t="s">
        <v>282</v>
      </c>
      <c r="D4430" t="s">
        <v>283</v>
      </c>
    </row>
    <row r="4431" spans="1:4">
      <c r="A4431">
        <v>30571</v>
      </c>
      <c r="B4431" t="s">
        <v>5111</v>
      </c>
      <c r="C4431" t="s">
        <v>1437</v>
      </c>
      <c r="D4431" t="s">
        <v>262</v>
      </c>
    </row>
    <row r="4432" spans="1:4">
      <c r="A4432">
        <v>51426</v>
      </c>
      <c r="B4432" t="s">
        <v>5112</v>
      </c>
      <c r="C4432" t="s">
        <v>301</v>
      </c>
      <c r="D4432" t="s">
        <v>338</v>
      </c>
    </row>
    <row r="4433" spans="1:4">
      <c r="A4433">
        <v>30572</v>
      </c>
      <c r="B4433" t="s">
        <v>5113</v>
      </c>
      <c r="C4433" t="s">
        <v>614</v>
      </c>
      <c r="D4433" t="s">
        <v>321</v>
      </c>
    </row>
    <row r="4434" spans="1:4">
      <c r="A4434">
        <v>22079</v>
      </c>
      <c r="B4434" t="s">
        <v>5114</v>
      </c>
      <c r="C4434" t="s">
        <v>266</v>
      </c>
      <c r="D4434" t="s">
        <v>267</v>
      </c>
    </row>
    <row r="4435" spans="1:4">
      <c r="A4435">
        <v>51427</v>
      </c>
      <c r="B4435" t="s">
        <v>5115</v>
      </c>
      <c r="C4435" t="s">
        <v>248</v>
      </c>
      <c r="D4435" t="s">
        <v>248</v>
      </c>
    </row>
    <row r="4436" spans="1:4">
      <c r="A4436">
        <v>35922</v>
      </c>
      <c r="B4436" t="s">
        <v>5116</v>
      </c>
      <c r="C4436" t="s">
        <v>5117</v>
      </c>
      <c r="D4436" t="s">
        <v>262</v>
      </c>
    </row>
    <row r="4437" spans="1:4">
      <c r="A4437">
        <v>10398</v>
      </c>
      <c r="B4437" t="s">
        <v>5118</v>
      </c>
      <c r="C4437" t="s">
        <v>685</v>
      </c>
      <c r="D4437" t="s">
        <v>293</v>
      </c>
    </row>
    <row r="4438" spans="1:4">
      <c r="A4438">
        <v>52954</v>
      </c>
      <c r="B4438" t="s">
        <v>5119</v>
      </c>
      <c r="C4438" t="s">
        <v>306</v>
      </c>
      <c r="D4438" t="s">
        <v>306</v>
      </c>
    </row>
    <row r="4439" spans="1:4">
      <c r="A4439">
        <v>22080</v>
      </c>
      <c r="B4439" t="s">
        <v>5120</v>
      </c>
      <c r="C4439" t="s">
        <v>843</v>
      </c>
      <c r="D4439" t="s">
        <v>267</v>
      </c>
    </row>
    <row r="4440" spans="1:4">
      <c r="A4440">
        <v>33715</v>
      </c>
      <c r="B4440" t="s">
        <v>5121</v>
      </c>
      <c r="C4440" t="s">
        <v>436</v>
      </c>
      <c r="D4440" t="s">
        <v>378</v>
      </c>
    </row>
    <row r="4441" spans="1:4">
      <c r="A4441">
        <v>11344</v>
      </c>
      <c r="B4441" t="s">
        <v>5122</v>
      </c>
      <c r="C4441" t="s">
        <v>1056</v>
      </c>
      <c r="D4441" t="s">
        <v>349</v>
      </c>
    </row>
    <row r="4442" spans="1:4">
      <c r="A4442">
        <v>10378</v>
      </c>
      <c r="B4442" t="s">
        <v>5123</v>
      </c>
      <c r="C4442" t="s">
        <v>1056</v>
      </c>
      <c r="D4442" t="s">
        <v>349</v>
      </c>
    </row>
    <row r="4443" spans="1:4">
      <c r="A4443">
        <v>40834</v>
      </c>
      <c r="B4443" t="s">
        <v>5124</v>
      </c>
      <c r="C4443" t="s">
        <v>489</v>
      </c>
      <c r="D4443" t="s">
        <v>272</v>
      </c>
    </row>
    <row r="4444" spans="1:4">
      <c r="A4444">
        <v>51428</v>
      </c>
      <c r="B4444" t="s">
        <v>5125</v>
      </c>
      <c r="C4444" t="s">
        <v>301</v>
      </c>
      <c r="D4444" t="s">
        <v>338</v>
      </c>
    </row>
    <row r="4445" spans="1:4">
      <c r="A4445">
        <v>30573</v>
      </c>
      <c r="B4445" t="s">
        <v>5126</v>
      </c>
      <c r="C4445" t="s">
        <v>642</v>
      </c>
      <c r="D4445" t="s">
        <v>262</v>
      </c>
    </row>
    <row r="4446" spans="1:4">
      <c r="A4446">
        <v>60650</v>
      </c>
      <c r="B4446" t="s">
        <v>5127</v>
      </c>
      <c r="C4446" t="s">
        <v>485</v>
      </c>
      <c r="D4446" t="s">
        <v>432</v>
      </c>
    </row>
    <row r="4447" spans="1:4">
      <c r="A4447">
        <v>51429</v>
      </c>
      <c r="B4447" t="s">
        <v>5128</v>
      </c>
      <c r="C4447" t="s">
        <v>248</v>
      </c>
      <c r="D4447" t="s">
        <v>248</v>
      </c>
    </row>
    <row r="4448" spans="1:4">
      <c r="A4448">
        <v>47343</v>
      </c>
      <c r="B4448" t="s">
        <v>5129</v>
      </c>
      <c r="C4448" t="s">
        <v>392</v>
      </c>
      <c r="D4448" t="s">
        <v>393</v>
      </c>
    </row>
    <row r="4449" spans="1:4">
      <c r="A4449">
        <v>60121</v>
      </c>
      <c r="B4449" t="s">
        <v>5130</v>
      </c>
      <c r="C4449" t="s">
        <v>485</v>
      </c>
      <c r="D4449" t="s">
        <v>432</v>
      </c>
    </row>
    <row r="4450" spans="1:4">
      <c r="A4450">
        <v>20410</v>
      </c>
      <c r="B4450" t="s">
        <v>5131</v>
      </c>
      <c r="C4450" t="s">
        <v>463</v>
      </c>
      <c r="D4450" t="s">
        <v>267</v>
      </c>
    </row>
    <row r="4451" spans="1:4">
      <c r="A4451">
        <v>40835</v>
      </c>
      <c r="B4451" t="s">
        <v>5132</v>
      </c>
      <c r="C4451" t="s">
        <v>1166</v>
      </c>
      <c r="D4451" t="s">
        <v>382</v>
      </c>
    </row>
    <row r="4452" spans="1:4">
      <c r="A4452">
        <v>51430</v>
      </c>
      <c r="B4452" t="s">
        <v>5133</v>
      </c>
      <c r="C4452" t="s">
        <v>301</v>
      </c>
      <c r="D4452" t="s">
        <v>302</v>
      </c>
    </row>
    <row r="4453" spans="1:4">
      <c r="A4453">
        <v>22325</v>
      </c>
      <c r="B4453" t="s">
        <v>5134</v>
      </c>
      <c r="C4453" t="s">
        <v>348</v>
      </c>
      <c r="D4453" t="s">
        <v>349</v>
      </c>
    </row>
    <row r="4454" spans="1:4">
      <c r="A4454">
        <v>20481</v>
      </c>
      <c r="B4454" t="s">
        <v>5135</v>
      </c>
      <c r="C4454" t="s">
        <v>463</v>
      </c>
      <c r="D4454" t="s">
        <v>267</v>
      </c>
    </row>
    <row r="4455" spans="1:4">
      <c r="A4455">
        <v>33717</v>
      </c>
      <c r="B4455" t="s">
        <v>5136</v>
      </c>
      <c r="C4455" t="s">
        <v>1285</v>
      </c>
      <c r="D4455" t="s">
        <v>321</v>
      </c>
    </row>
    <row r="4456" spans="1:4">
      <c r="A4456">
        <v>51431</v>
      </c>
      <c r="B4456" t="s">
        <v>5137</v>
      </c>
      <c r="C4456" t="s">
        <v>374</v>
      </c>
      <c r="D4456" t="s">
        <v>306</v>
      </c>
    </row>
    <row r="4457" spans="1:4">
      <c r="A4457">
        <v>30574</v>
      </c>
      <c r="B4457" t="s">
        <v>5138</v>
      </c>
      <c r="C4457" t="s">
        <v>1145</v>
      </c>
      <c r="D4457" t="s">
        <v>256</v>
      </c>
    </row>
    <row r="4458" spans="1:4">
      <c r="A4458">
        <v>52740</v>
      </c>
      <c r="B4458" t="s">
        <v>5139</v>
      </c>
      <c r="C4458" t="s">
        <v>354</v>
      </c>
      <c r="D4458" t="s">
        <v>306</v>
      </c>
    </row>
    <row r="4459" spans="1:4">
      <c r="A4459">
        <v>33718</v>
      </c>
      <c r="B4459" t="s">
        <v>5140</v>
      </c>
      <c r="C4459" t="s">
        <v>320</v>
      </c>
      <c r="D4459" t="s">
        <v>321</v>
      </c>
    </row>
    <row r="4460" spans="1:4">
      <c r="A4460">
        <v>33720</v>
      </c>
      <c r="B4460" t="s">
        <v>5141</v>
      </c>
      <c r="C4460" t="s">
        <v>255</v>
      </c>
      <c r="D4460" t="s">
        <v>338</v>
      </c>
    </row>
    <row r="4461" spans="1:4">
      <c r="A4461">
        <v>10380</v>
      </c>
      <c r="B4461" t="s">
        <v>5142</v>
      </c>
      <c r="C4461" t="s">
        <v>3849</v>
      </c>
      <c r="D4461" t="s">
        <v>293</v>
      </c>
    </row>
    <row r="4462" spans="1:4">
      <c r="A4462">
        <v>10381</v>
      </c>
      <c r="B4462" t="s">
        <v>5143</v>
      </c>
      <c r="C4462" t="s">
        <v>2813</v>
      </c>
      <c r="D4462" t="s">
        <v>293</v>
      </c>
    </row>
    <row r="4463" spans="1:4">
      <c r="A4463">
        <v>71284</v>
      </c>
      <c r="B4463" t="s">
        <v>5144</v>
      </c>
      <c r="C4463" t="s">
        <v>396</v>
      </c>
      <c r="D4463" t="s">
        <v>288</v>
      </c>
    </row>
    <row r="4464" spans="1:4">
      <c r="A4464">
        <v>70232</v>
      </c>
      <c r="B4464" t="s">
        <v>5145</v>
      </c>
      <c r="C4464" t="s">
        <v>1181</v>
      </c>
      <c r="D4464" t="s">
        <v>288</v>
      </c>
    </row>
    <row r="4465" spans="1:4">
      <c r="A4465">
        <v>20429</v>
      </c>
      <c r="B4465" t="s">
        <v>5146</v>
      </c>
      <c r="C4465" t="s">
        <v>463</v>
      </c>
      <c r="D4465" t="s">
        <v>267</v>
      </c>
    </row>
    <row r="4466" spans="1:4">
      <c r="A4466">
        <v>70961</v>
      </c>
      <c r="B4466" t="s">
        <v>5147</v>
      </c>
      <c r="C4466" t="s">
        <v>396</v>
      </c>
      <c r="D4466" t="s">
        <v>288</v>
      </c>
    </row>
    <row r="4467" spans="1:4">
      <c r="A4467">
        <v>33719</v>
      </c>
      <c r="B4467" t="s">
        <v>5148</v>
      </c>
      <c r="C4467" t="s">
        <v>515</v>
      </c>
      <c r="D4467" t="s">
        <v>321</v>
      </c>
    </row>
    <row r="4468" spans="1:4">
      <c r="A4468">
        <v>51433</v>
      </c>
      <c r="B4468" t="s">
        <v>5149</v>
      </c>
      <c r="C4468" t="s">
        <v>301</v>
      </c>
      <c r="D4468" t="s">
        <v>302</v>
      </c>
    </row>
    <row r="4469" spans="1:4">
      <c r="A4469">
        <v>10379</v>
      </c>
      <c r="B4469" t="s">
        <v>5150</v>
      </c>
      <c r="C4469" t="s">
        <v>533</v>
      </c>
      <c r="D4469" t="s">
        <v>349</v>
      </c>
    </row>
    <row r="4470" spans="1:4">
      <c r="A4470">
        <v>33721</v>
      </c>
      <c r="B4470" t="s">
        <v>5151</v>
      </c>
      <c r="C4470" t="s">
        <v>659</v>
      </c>
      <c r="D4470" t="s">
        <v>378</v>
      </c>
    </row>
    <row r="4471" spans="1:4">
      <c r="A4471">
        <v>40833</v>
      </c>
      <c r="B4471" t="s">
        <v>5152</v>
      </c>
      <c r="C4471" t="s">
        <v>434</v>
      </c>
      <c r="D4471" t="s">
        <v>272</v>
      </c>
    </row>
    <row r="4472" spans="1:4">
      <c r="A4472">
        <v>33722</v>
      </c>
      <c r="B4472" t="s">
        <v>5153</v>
      </c>
      <c r="C4472" t="s">
        <v>659</v>
      </c>
      <c r="D4472" t="s">
        <v>378</v>
      </c>
    </row>
    <row r="4473" spans="1:4">
      <c r="A4473">
        <v>51434</v>
      </c>
      <c r="B4473" t="s">
        <v>5154</v>
      </c>
      <c r="C4473" t="s">
        <v>248</v>
      </c>
      <c r="D4473" t="s">
        <v>248</v>
      </c>
    </row>
    <row r="4474" spans="1:4">
      <c r="A4474">
        <v>30575</v>
      </c>
      <c r="B4474" t="s">
        <v>5155</v>
      </c>
      <c r="C4474" t="s">
        <v>422</v>
      </c>
      <c r="D4474" t="s">
        <v>262</v>
      </c>
    </row>
    <row r="4475" spans="1:4">
      <c r="A4475">
        <v>53023</v>
      </c>
      <c r="B4475" t="s">
        <v>5156</v>
      </c>
      <c r="C4475" t="s">
        <v>354</v>
      </c>
      <c r="D4475" t="s">
        <v>306</v>
      </c>
    </row>
    <row r="4476" spans="1:4">
      <c r="A4476">
        <v>33723</v>
      </c>
      <c r="B4476" t="s">
        <v>5157</v>
      </c>
      <c r="C4476" t="s">
        <v>650</v>
      </c>
      <c r="D4476" t="s">
        <v>321</v>
      </c>
    </row>
    <row r="4477" spans="1:4">
      <c r="A4477">
        <v>51435</v>
      </c>
      <c r="B4477" t="s">
        <v>5158</v>
      </c>
      <c r="C4477" t="s">
        <v>337</v>
      </c>
      <c r="D4477" t="s">
        <v>338</v>
      </c>
    </row>
    <row r="4478" spans="1:4">
      <c r="A4478">
        <v>51436</v>
      </c>
      <c r="B4478" t="s">
        <v>5159</v>
      </c>
      <c r="C4478" t="s">
        <v>248</v>
      </c>
      <c r="D4478" t="s">
        <v>248</v>
      </c>
    </row>
    <row r="4479" spans="1:4">
      <c r="A4479">
        <v>40832</v>
      </c>
      <c r="B4479" t="s">
        <v>5160</v>
      </c>
      <c r="C4479" t="s">
        <v>271</v>
      </c>
      <c r="D4479" t="s">
        <v>272</v>
      </c>
    </row>
    <row r="4480" spans="1:4">
      <c r="A4480">
        <v>22212</v>
      </c>
      <c r="B4480" t="s">
        <v>5161</v>
      </c>
      <c r="C4480" t="s">
        <v>276</v>
      </c>
      <c r="D4480" t="s">
        <v>277</v>
      </c>
    </row>
    <row r="4481" spans="1:4">
      <c r="A4481">
        <v>10382</v>
      </c>
      <c r="B4481" t="s">
        <v>5162</v>
      </c>
      <c r="C4481" t="s">
        <v>704</v>
      </c>
      <c r="D4481" t="s">
        <v>293</v>
      </c>
    </row>
    <row r="4482" spans="1:4">
      <c r="A4482">
        <v>40831</v>
      </c>
      <c r="B4482" t="s">
        <v>5163</v>
      </c>
      <c r="C4482" t="s">
        <v>454</v>
      </c>
      <c r="D4482" t="s">
        <v>272</v>
      </c>
    </row>
    <row r="4483" spans="1:4">
      <c r="A4483">
        <v>30576</v>
      </c>
      <c r="B4483" t="s">
        <v>5164</v>
      </c>
      <c r="C4483" t="s">
        <v>422</v>
      </c>
      <c r="D4483" t="s">
        <v>262</v>
      </c>
    </row>
    <row r="4484" spans="1:4">
      <c r="A4484">
        <v>33724</v>
      </c>
      <c r="B4484" t="s">
        <v>5165</v>
      </c>
      <c r="C4484" t="s">
        <v>1528</v>
      </c>
      <c r="D4484" t="s">
        <v>378</v>
      </c>
    </row>
    <row r="4485" spans="1:4">
      <c r="A4485">
        <v>51437</v>
      </c>
      <c r="B4485" t="s">
        <v>5166</v>
      </c>
      <c r="C4485" t="s">
        <v>354</v>
      </c>
      <c r="D4485" t="s">
        <v>302</v>
      </c>
    </row>
    <row r="4486" spans="1:4">
      <c r="A4486">
        <v>70862</v>
      </c>
      <c r="B4486" t="s">
        <v>5167</v>
      </c>
      <c r="C4486" t="s">
        <v>1181</v>
      </c>
      <c r="D4486" t="s">
        <v>288</v>
      </c>
    </row>
    <row r="4487" spans="1:4">
      <c r="A4487">
        <v>70962</v>
      </c>
      <c r="B4487" t="s">
        <v>5168</v>
      </c>
      <c r="C4487" t="s">
        <v>396</v>
      </c>
      <c r="D4487" t="s">
        <v>288</v>
      </c>
    </row>
    <row r="4488" spans="1:4">
      <c r="A4488">
        <v>20412</v>
      </c>
      <c r="B4488" t="s">
        <v>5169</v>
      </c>
      <c r="C4488" t="s">
        <v>463</v>
      </c>
      <c r="D4488" t="s">
        <v>267</v>
      </c>
    </row>
    <row r="4489" spans="1:4">
      <c r="A4489">
        <v>70233</v>
      </c>
      <c r="B4489" t="s">
        <v>5170</v>
      </c>
      <c r="C4489" t="s">
        <v>588</v>
      </c>
      <c r="D4489" t="s">
        <v>288</v>
      </c>
    </row>
    <row r="4490" spans="1:4">
      <c r="A4490">
        <v>30577</v>
      </c>
      <c r="B4490" t="s">
        <v>5171</v>
      </c>
      <c r="C4490" t="s">
        <v>531</v>
      </c>
      <c r="D4490" t="s">
        <v>262</v>
      </c>
    </row>
    <row r="4491" spans="1:4">
      <c r="A4491">
        <v>51438</v>
      </c>
      <c r="B4491" t="s">
        <v>5172</v>
      </c>
      <c r="C4491" t="s">
        <v>301</v>
      </c>
      <c r="D4491" t="s">
        <v>302</v>
      </c>
    </row>
    <row r="4492" spans="1:4">
      <c r="A4492">
        <v>33726</v>
      </c>
      <c r="B4492" t="s">
        <v>5173</v>
      </c>
      <c r="C4492" t="s">
        <v>538</v>
      </c>
      <c r="D4492" t="s">
        <v>539</v>
      </c>
    </row>
    <row r="4493" spans="1:4">
      <c r="A4493">
        <v>10383</v>
      </c>
      <c r="B4493" t="s">
        <v>5174</v>
      </c>
      <c r="C4493" t="s">
        <v>716</v>
      </c>
      <c r="D4493" t="s">
        <v>293</v>
      </c>
    </row>
    <row r="4494" spans="1:4">
      <c r="A4494">
        <v>10384</v>
      </c>
      <c r="B4494" t="s">
        <v>5175</v>
      </c>
      <c r="C4494" t="s">
        <v>547</v>
      </c>
      <c r="D4494" t="s">
        <v>293</v>
      </c>
    </row>
    <row r="4495" spans="1:4">
      <c r="A4495">
        <v>51439</v>
      </c>
      <c r="B4495" t="s">
        <v>5176</v>
      </c>
      <c r="C4495" t="s">
        <v>374</v>
      </c>
      <c r="D4495" t="s">
        <v>306</v>
      </c>
    </row>
    <row r="4496" spans="1:4">
      <c r="A4496">
        <v>70963</v>
      </c>
      <c r="B4496" t="s">
        <v>5177</v>
      </c>
      <c r="C4496" t="s">
        <v>396</v>
      </c>
      <c r="D4496" t="s">
        <v>288</v>
      </c>
    </row>
    <row r="4497" spans="1:4">
      <c r="A4497">
        <v>33727</v>
      </c>
      <c r="B4497" t="s">
        <v>5178</v>
      </c>
      <c r="C4497" t="s">
        <v>518</v>
      </c>
      <c r="D4497" t="s">
        <v>256</v>
      </c>
    </row>
    <row r="4498" spans="1:4">
      <c r="A4498">
        <v>60336</v>
      </c>
      <c r="B4498" t="s">
        <v>5179</v>
      </c>
      <c r="C4498" t="s">
        <v>485</v>
      </c>
      <c r="D4498" t="s">
        <v>288</v>
      </c>
    </row>
    <row r="4499" spans="1:4">
      <c r="A4499">
        <v>70234</v>
      </c>
      <c r="B4499" t="s">
        <v>5180</v>
      </c>
      <c r="C4499" t="s">
        <v>588</v>
      </c>
      <c r="D4499" t="s">
        <v>288</v>
      </c>
    </row>
    <row r="4500" spans="1:4">
      <c r="A4500">
        <v>10385</v>
      </c>
      <c r="B4500" t="s">
        <v>5181</v>
      </c>
      <c r="C4500" t="s">
        <v>1486</v>
      </c>
      <c r="D4500" t="s">
        <v>349</v>
      </c>
    </row>
    <row r="4501" spans="1:4">
      <c r="A4501">
        <v>22081</v>
      </c>
      <c r="B4501" t="s">
        <v>5182</v>
      </c>
      <c r="C4501" t="s">
        <v>1731</v>
      </c>
      <c r="D4501" t="s">
        <v>267</v>
      </c>
    </row>
    <row r="4502" spans="1:4">
      <c r="A4502">
        <v>33728</v>
      </c>
      <c r="B4502" t="s">
        <v>5183</v>
      </c>
      <c r="C4502" t="s">
        <v>436</v>
      </c>
      <c r="D4502" t="s">
        <v>378</v>
      </c>
    </row>
    <row r="4503" spans="1:4">
      <c r="A4503">
        <v>53470</v>
      </c>
      <c r="B4503" t="s">
        <v>5184</v>
      </c>
      <c r="C4503" t="s">
        <v>354</v>
      </c>
      <c r="D4503" t="s">
        <v>306</v>
      </c>
    </row>
    <row r="4504" spans="1:4">
      <c r="A4504">
        <v>33729</v>
      </c>
      <c r="B4504" t="s">
        <v>5185</v>
      </c>
      <c r="C4504" t="s">
        <v>876</v>
      </c>
      <c r="D4504" t="s">
        <v>321</v>
      </c>
    </row>
    <row r="4505" spans="1:4">
      <c r="A4505">
        <v>35641</v>
      </c>
      <c r="B4505" t="s">
        <v>5186</v>
      </c>
      <c r="C4505" t="s">
        <v>1140</v>
      </c>
      <c r="D4505" t="s">
        <v>256</v>
      </c>
    </row>
    <row r="4506" spans="1:4">
      <c r="A4506">
        <v>30578</v>
      </c>
      <c r="B4506" t="s">
        <v>5187</v>
      </c>
      <c r="C4506" t="s">
        <v>665</v>
      </c>
      <c r="D4506" t="s">
        <v>283</v>
      </c>
    </row>
    <row r="4507" spans="1:4">
      <c r="A4507">
        <v>80059</v>
      </c>
      <c r="B4507" t="s">
        <v>5188</v>
      </c>
      <c r="C4507" t="s">
        <v>704</v>
      </c>
      <c r="D4507" t="s">
        <v>293</v>
      </c>
    </row>
    <row r="4508" spans="1:4">
      <c r="A4508">
        <v>40830</v>
      </c>
      <c r="B4508" t="s">
        <v>5189</v>
      </c>
      <c r="C4508" t="s">
        <v>271</v>
      </c>
      <c r="D4508" t="s">
        <v>272</v>
      </c>
    </row>
    <row r="4509" spans="1:4">
      <c r="A4509">
        <v>51440</v>
      </c>
      <c r="B4509" t="s">
        <v>5190</v>
      </c>
      <c r="C4509" t="s">
        <v>5191</v>
      </c>
      <c r="D4509" t="s">
        <v>248</v>
      </c>
    </row>
    <row r="4510" spans="1:4">
      <c r="A4510">
        <v>10386</v>
      </c>
      <c r="B4510" t="s">
        <v>5192</v>
      </c>
      <c r="C4510" t="s">
        <v>5193</v>
      </c>
      <c r="D4510" t="s">
        <v>293</v>
      </c>
    </row>
    <row r="4511" spans="1:4">
      <c r="A4511">
        <v>20749</v>
      </c>
      <c r="B4511" t="s">
        <v>5194</v>
      </c>
      <c r="C4511" t="s">
        <v>4714</v>
      </c>
      <c r="D4511" t="s">
        <v>277</v>
      </c>
    </row>
    <row r="4512" spans="1:4">
      <c r="A4512">
        <v>30579</v>
      </c>
      <c r="B4512" t="s">
        <v>5195</v>
      </c>
      <c r="C4512" t="s">
        <v>1032</v>
      </c>
      <c r="D4512" t="s">
        <v>283</v>
      </c>
    </row>
    <row r="4513" spans="1:4">
      <c r="A4513">
        <v>51441</v>
      </c>
      <c r="B4513" t="s">
        <v>5196</v>
      </c>
      <c r="C4513" t="s">
        <v>248</v>
      </c>
      <c r="D4513" t="s">
        <v>248</v>
      </c>
    </row>
    <row r="4514" spans="1:4">
      <c r="A4514">
        <v>10387</v>
      </c>
      <c r="B4514" t="s">
        <v>5197</v>
      </c>
      <c r="C4514" t="s">
        <v>746</v>
      </c>
      <c r="D4514" t="s">
        <v>293</v>
      </c>
    </row>
    <row r="4515" spans="1:4">
      <c r="A4515">
        <v>22181</v>
      </c>
      <c r="B4515" t="s">
        <v>5198</v>
      </c>
      <c r="C4515" t="s">
        <v>276</v>
      </c>
      <c r="D4515" t="s">
        <v>277</v>
      </c>
    </row>
    <row r="4516" spans="1:4">
      <c r="A4516">
        <v>41341</v>
      </c>
      <c r="B4516" t="s">
        <v>5199</v>
      </c>
      <c r="C4516" t="s">
        <v>1265</v>
      </c>
      <c r="D4516" t="s">
        <v>326</v>
      </c>
    </row>
    <row r="4517" spans="1:4">
      <c r="A4517">
        <v>51442</v>
      </c>
      <c r="B4517" t="s">
        <v>5200</v>
      </c>
      <c r="C4517" t="s">
        <v>354</v>
      </c>
      <c r="D4517" t="s">
        <v>302</v>
      </c>
    </row>
    <row r="4518" spans="1:4">
      <c r="A4518">
        <v>30700</v>
      </c>
      <c r="B4518" t="s">
        <v>5201</v>
      </c>
      <c r="C4518" t="s">
        <v>343</v>
      </c>
      <c r="D4518" t="s">
        <v>283</v>
      </c>
    </row>
    <row r="4519" spans="1:4">
      <c r="A4519">
        <v>60122</v>
      </c>
      <c r="B4519" t="s">
        <v>5202</v>
      </c>
      <c r="C4519" t="s">
        <v>431</v>
      </c>
      <c r="D4519" t="s">
        <v>432</v>
      </c>
    </row>
    <row r="4520" spans="1:4">
      <c r="A4520">
        <v>10389</v>
      </c>
      <c r="B4520" t="s">
        <v>5203</v>
      </c>
      <c r="C4520" t="s">
        <v>966</v>
      </c>
      <c r="D4520" t="s">
        <v>293</v>
      </c>
    </row>
    <row r="4521" spans="1:4">
      <c r="A4521">
        <v>33730</v>
      </c>
      <c r="B4521" t="s">
        <v>5204</v>
      </c>
      <c r="C4521" t="s">
        <v>255</v>
      </c>
      <c r="D4521" t="s">
        <v>338</v>
      </c>
    </row>
    <row r="4522" spans="1:4">
      <c r="A4522">
        <v>60629</v>
      </c>
      <c r="B4522" t="s">
        <v>5205</v>
      </c>
      <c r="C4522" t="s">
        <v>485</v>
      </c>
      <c r="D4522" t="s">
        <v>432</v>
      </c>
    </row>
    <row r="4523" spans="1:4">
      <c r="A4523">
        <v>40829</v>
      </c>
      <c r="B4523" t="s">
        <v>5206</v>
      </c>
      <c r="C4523" t="s">
        <v>1265</v>
      </c>
      <c r="D4523" t="s">
        <v>272</v>
      </c>
    </row>
    <row r="4524" spans="1:4">
      <c r="A4524">
        <v>53046</v>
      </c>
      <c r="B4524" t="s">
        <v>5207</v>
      </c>
      <c r="C4524" t="s">
        <v>354</v>
      </c>
      <c r="D4524" t="s">
        <v>306</v>
      </c>
    </row>
    <row r="4525" spans="1:4">
      <c r="A4525">
        <v>40828</v>
      </c>
      <c r="B4525" t="s">
        <v>5208</v>
      </c>
      <c r="C4525" t="s">
        <v>434</v>
      </c>
      <c r="D4525" t="s">
        <v>272</v>
      </c>
    </row>
    <row r="4526" spans="1:4">
      <c r="A4526">
        <v>52993</v>
      </c>
      <c r="B4526" t="s">
        <v>5209</v>
      </c>
      <c r="C4526" t="s">
        <v>764</v>
      </c>
    </row>
    <row r="4527" spans="1:4">
      <c r="A4527">
        <v>30580</v>
      </c>
      <c r="B4527" t="s">
        <v>5210</v>
      </c>
      <c r="C4527" t="s">
        <v>283</v>
      </c>
      <c r="D4527" t="s">
        <v>283</v>
      </c>
    </row>
    <row r="4528" spans="1:4">
      <c r="A4528">
        <v>30581</v>
      </c>
      <c r="B4528" t="s">
        <v>5211</v>
      </c>
      <c r="C4528" t="s">
        <v>282</v>
      </c>
      <c r="D4528" t="s">
        <v>283</v>
      </c>
    </row>
    <row r="4529" spans="1:4">
      <c r="A4529">
        <v>51443</v>
      </c>
      <c r="B4529" t="s">
        <v>5212</v>
      </c>
      <c r="C4529" t="s">
        <v>337</v>
      </c>
      <c r="D4529" t="s">
        <v>338</v>
      </c>
    </row>
    <row r="4530" spans="1:4">
      <c r="A4530">
        <v>10390</v>
      </c>
      <c r="B4530" t="s">
        <v>5213</v>
      </c>
      <c r="C4530" t="s">
        <v>5214</v>
      </c>
      <c r="D4530" t="s">
        <v>293</v>
      </c>
    </row>
    <row r="4531" spans="1:4">
      <c r="A4531">
        <v>30582</v>
      </c>
      <c r="B4531" t="s">
        <v>5215</v>
      </c>
      <c r="C4531" t="s">
        <v>868</v>
      </c>
      <c r="D4531" t="s">
        <v>283</v>
      </c>
    </row>
    <row r="4532" spans="1:4">
      <c r="A4532">
        <v>35048</v>
      </c>
      <c r="B4532" t="s">
        <v>5216</v>
      </c>
      <c r="C4532" t="s">
        <v>849</v>
      </c>
      <c r="D4532" t="s">
        <v>850</v>
      </c>
    </row>
    <row r="4533" spans="1:4">
      <c r="A4533">
        <v>10391</v>
      </c>
      <c r="B4533" t="s">
        <v>5217</v>
      </c>
      <c r="C4533" t="s">
        <v>1432</v>
      </c>
      <c r="D4533" t="s">
        <v>293</v>
      </c>
    </row>
    <row r="4534" spans="1:4">
      <c r="A4534">
        <v>70866</v>
      </c>
      <c r="B4534" t="s">
        <v>5218</v>
      </c>
      <c r="C4534" t="s">
        <v>1181</v>
      </c>
      <c r="D4534" t="s">
        <v>288</v>
      </c>
    </row>
    <row r="4535" spans="1:4">
      <c r="A4535">
        <v>41228</v>
      </c>
      <c r="B4535" t="s">
        <v>5219</v>
      </c>
      <c r="C4535" t="s">
        <v>1265</v>
      </c>
      <c r="D4535" t="s">
        <v>326</v>
      </c>
    </row>
    <row r="4536" spans="1:4">
      <c r="A4536">
        <v>54820</v>
      </c>
      <c r="B4536" t="s">
        <v>5220</v>
      </c>
      <c r="C4536" t="s">
        <v>5221</v>
      </c>
      <c r="D4536" t="s">
        <v>248</v>
      </c>
    </row>
    <row r="4537" spans="1:4">
      <c r="A4537">
        <v>30583</v>
      </c>
      <c r="B4537" t="s">
        <v>5222</v>
      </c>
      <c r="C4537" t="s">
        <v>1437</v>
      </c>
      <c r="D4537" t="s">
        <v>262</v>
      </c>
    </row>
    <row r="4538" spans="1:4">
      <c r="A4538">
        <v>30584</v>
      </c>
      <c r="B4538" t="s">
        <v>5223</v>
      </c>
      <c r="C4538" t="s">
        <v>558</v>
      </c>
      <c r="D4538" t="s">
        <v>321</v>
      </c>
    </row>
    <row r="4539" spans="1:4">
      <c r="A4539">
        <v>40827</v>
      </c>
      <c r="B4539" t="s">
        <v>5224</v>
      </c>
      <c r="C4539" t="s">
        <v>271</v>
      </c>
      <c r="D4539" t="s">
        <v>272</v>
      </c>
    </row>
    <row r="4540" spans="1:4">
      <c r="A4540">
        <v>10392</v>
      </c>
      <c r="B4540" t="s">
        <v>5225</v>
      </c>
      <c r="C4540" t="s">
        <v>554</v>
      </c>
      <c r="D4540" t="s">
        <v>293</v>
      </c>
    </row>
    <row r="4541" spans="1:4">
      <c r="A4541">
        <v>10393</v>
      </c>
      <c r="B4541" t="s">
        <v>5226</v>
      </c>
      <c r="C4541" t="s">
        <v>3693</v>
      </c>
      <c r="D4541" t="s">
        <v>293</v>
      </c>
    </row>
    <row r="4542" spans="1:4">
      <c r="A4542">
        <v>33731</v>
      </c>
      <c r="B4542" t="s">
        <v>5227</v>
      </c>
      <c r="C4542" t="s">
        <v>444</v>
      </c>
      <c r="D4542" t="s">
        <v>256</v>
      </c>
    </row>
    <row r="4543" spans="1:4">
      <c r="A4543">
        <v>11341</v>
      </c>
      <c r="B4543" t="s">
        <v>5228</v>
      </c>
      <c r="C4543" t="s">
        <v>440</v>
      </c>
      <c r="D4543" t="s">
        <v>349</v>
      </c>
    </row>
    <row r="4544" spans="1:4">
      <c r="A4544">
        <v>53542</v>
      </c>
      <c r="B4544" t="s">
        <v>5229</v>
      </c>
      <c r="C4544" t="s">
        <v>524</v>
      </c>
      <c r="D4544" t="s">
        <v>288</v>
      </c>
    </row>
    <row r="4545" spans="1:4">
      <c r="A4545">
        <v>60594</v>
      </c>
      <c r="B4545" t="s">
        <v>5230</v>
      </c>
      <c r="C4545" t="s">
        <v>431</v>
      </c>
      <c r="D4545" t="s">
        <v>432</v>
      </c>
    </row>
    <row r="4546" spans="1:4">
      <c r="A4546">
        <v>33732</v>
      </c>
      <c r="B4546" t="s">
        <v>5231</v>
      </c>
      <c r="C4546" t="s">
        <v>561</v>
      </c>
      <c r="D4546" t="s">
        <v>321</v>
      </c>
    </row>
    <row r="4547" spans="1:4">
      <c r="A4547">
        <v>30585</v>
      </c>
      <c r="B4547" t="s">
        <v>5232</v>
      </c>
      <c r="C4547" t="s">
        <v>642</v>
      </c>
      <c r="D4547" t="s">
        <v>262</v>
      </c>
    </row>
    <row r="4548" spans="1:4">
      <c r="A4548">
        <v>20644</v>
      </c>
      <c r="B4548" t="s">
        <v>5233</v>
      </c>
      <c r="C4548" t="s">
        <v>1112</v>
      </c>
      <c r="D4548" t="s">
        <v>326</v>
      </c>
    </row>
    <row r="4549" spans="1:4">
      <c r="A4549">
        <v>51444</v>
      </c>
      <c r="B4549" t="s">
        <v>5234</v>
      </c>
      <c r="C4549" t="s">
        <v>337</v>
      </c>
      <c r="D4549" t="s">
        <v>338</v>
      </c>
    </row>
    <row r="4550" spans="1:4">
      <c r="A4550">
        <v>33733</v>
      </c>
      <c r="B4550" t="s">
        <v>5235</v>
      </c>
      <c r="C4550" t="s">
        <v>518</v>
      </c>
      <c r="D4550" t="s">
        <v>256</v>
      </c>
    </row>
    <row r="4551" spans="1:4">
      <c r="A4551">
        <v>40826</v>
      </c>
      <c r="B4551" t="s">
        <v>5236</v>
      </c>
      <c r="C4551" t="s">
        <v>672</v>
      </c>
      <c r="D4551" t="s">
        <v>272</v>
      </c>
    </row>
    <row r="4552" spans="1:4">
      <c r="A4552">
        <v>10394</v>
      </c>
      <c r="B4552" t="s">
        <v>5237</v>
      </c>
      <c r="C4552" t="s">
        <v>5238</v>
      </c>
      <c r="D4552" t="s">
        <v>293</v>
      </c>
    </row>
    <row r="4553" spans="1:4">
      <c r="A4553">
        <v>30586</v>
      </c>
      <c r="B4553" t="s">
        <v>5239</v>
      </c>
      <c r="C4553" t="s">
        <v>422</v>
      </c>
      <c r="D4553" t="s">
        <v>262</v>
      </c>
    </row>
    <row r="4554" spans="1:4">
      <c r="A4554">
        <v>33734</v>
      </c>
      <c r="B4554" t="s">
        <v>5240</v>
      </c>
      <c r="C4554" t="s">
        <v>444</v>
      </c>
      <c r="D4554" t="s">
        <v>256</v>
      </c>
    </row>
    <row r="4555" spans="1:4">
      <c r="A4555">
        <v>33735</v>
      </c>
      <c r="B4555" t="s">
        <v>5241</v>
      </c>
      <c r="C4555" t="s">
        <v>436</v>
      </c>
      <c r="D4555" t="s">
        <v>378</v>
      </c>
    </row>
    <row r="4556" spans="1:4">
      <c r="A4556">
        <v>10395</v>
      </c>
      <c r="B4556" t="s">
        <v>5242</v>
      </c>
      <c r="C4556" t="s">
        <v>3261</v>
      </c>
      <c r="D4556" t="s">
        <v>349</v>
      </c>
    </row>
    <row r="4557" spans="1:4">
      <c r="A4557">
        <v>51445</v>
      </c>
      <c r="B4557" t="s">
        <v>5243</v>
      </c>
      <c r="C4557" t="s">
        <v>374</v>
      </c>
      <c r="D4557" t="s">
        <v>306</v>
      </c>
    </row>
    <row r="4558" spans="1:4">
      <c r="A4558">
        <v>33736</v>
      </c>
      <c r="B4558" t="s">
        <v>5244</v>
      </c>
      <c r="C4558" t="s">
        <v>515</v>
      </c>
      <c r="D4558" t="s">
        <v>321</v>
      </c>
    </row>
    <row r="4559" spans="1:4">
      <c r="A4559">
        <v>30587</v>
      </c>
      <c r="B4559" t="s">
        <v>5245</v>
      </c>
      <c r="C4559" t="s">
        <v>1437</v>
      </c>
      <c r="D4559" t="s">
        <v>262</v>
      </c>
    </row>
    <row r="4560" spans="1:4">
      <c r="A4560">
        <v>22838</v>
      </c>
      <c r="B4560" t="s">
        <v>5246</v>
      </c>
      <c r="C4560" t="s">
        <v>428</v>
      </c>
      <c r="D4560" t="s">
        <v>326</v>
      </c>
    </row>
    <row r="4561" spans="1:4">
      <c r="A4561">
        <v>70235</v>
      </c>
      <c r="B4561" t="s">
        <v>5247</v>
      </c>
      <c r="C4561" t="s">
        <v>760</v>
      </c>
      <c r="D4561" t="s">
        <v>288</v>
      </c>
    </row>
    <row r="4562" spans="1:4">
      <c r="A4562">
        <v>24095</v>
      </c>
      <c r="B4562" t="s">
        <v>5248</v>
      </c>
      <c r="C4562" t="s">
        <v>696</v>
      </c>
      <c r="D4562" t="s">
        <v>277</v>
      </c>
    </row>
    <row r="4563" spans="1:4">
      <c r="A4563">
        <v>20126</v>
      </c>
      <c r="B4563" t="s">
        <v>5249</v>
      </c>
      <c r="C4563" t="s">
        <v>1451</v>
      </c>
      <c r="D4563" t="s">
        <v>277</v>
      </c>
    </row>
    <row r="4564" spans="1:4">
      <c r="A4564">
        <v>30588</v>
      </c>
      <c r="B4564" t="s">
        <v>5250</v>
      </c>
      <c r="C4564" t="s">
        <v>1145</v>
      </c>
      <c r="D4564" t="s">
        <v>256</v>
      </c>
    </row>
    <row r="4565" spans="1:4">
      <c r="A4565">
        <v>33737</v>
      </c>
      <c r="B4565" t="s">
        <v>5251</v>
      </c>
      <c r="C4565" t="s">
        <v>561</v>
      </c>
      <c r="D4565" t="s">
        <v>321</v>
      </c>
    </row>
    <row r="4566" spans="1:4">
      <c r="A4566">
        <v>40825</v>
      </c>
      <c r="B4566" t="s">
        <v>5252</v>
      </c>
      <c r="C4566" t="s">
        <v>414</v>
      </c>
      <c r="D4566" t="s">
        <v>382</v>
      </c>
    </row>
    <row r="4567" spans="1:4">
      <c r="A4567">
        <v>33738</v>
      </c>
      <c r="B4567" t="s">
        <v>5253</v>
      </c>
      <c r="C4567" t="s">
        <v>255</v>
      </c>
      <c r="D4567" t="s">
        <v>338</v>
      </c>
    </row>
    <row r="4568" spans="1:4">
      <c r="A4568">
        <v>53018</v>
      </c>
      <c r="B4568" t="s">
        <v>5254</v>
      </c>
      <c r="C4568" t="s">
        <v>248</v>
      </c>
      <c r="D4568" t="s">
        <v>248</v>
      </c>
    </row>
    <row r="4569" spans="1:4">
      <c r="A4569">
        <v>33739</v>
      </c>
      <c r="B4569" t="s">
        <v>5255</v>
      </c>
      <c r="C4569" t="s">
        <v>504</v>
      </c>
      <c r="D4569" t="s">
        <v>321</v>
      </c>
    </row>
    <row r="4570" spans="1:4">
      <c r="A4570">
        <v>33740</v>
      </c>
      <c r="B4570" t="s">
        <v>5256</v>
      </c>
      <c r="C4570" t="s">
        <v>389</v>
      </c>
      <c r="D4570" t="s">
        <v>256</v>
      </c>
    </row>
    <row r="4571" spans="1:4">
      <c r="A4571">
        <v>60123</v>
      </c>
      <c r="B4571" t="s">
        <v>5257</v>
      </c>
      <c r="C4571" t="s">
        <v>564</v>
      </c>
      <c r="D4571" t="s">
        <v>432</v>
      </c>
    </row>
    <row r="4572" spans="1:4">
      <c r="A4572">
        <v>22082</v>
      </c>
      <c r="B4572" t="s">
        <v>5258</v>
      </c>
      <c r="C4572" t="s">
        <v>1345</v>
      </c>
      <c r="D4572" t="s">
        <v>267</v>
      </c>
    </row>
    <row r="4573" spans="1:4">
      <c r="A4573">
        <v>33741</v>
      </c>
      <c r="B4573" t="s">
        <v>5259</v>
      </c>
      <c r="C4573" t="s">
        <v>849</v>
      </c>
      <c r="D4573" t="s">
        <v>850</v>
      </c>
    </row>
    <row r="4574" spans="1:4">
      <c r="A4574">
        <v>60124</v>
      </c>
      <c r="B4574" t="s">
        <v>5260</v>
      </c>
      <c r="C4574" t="s">
        <v>564</v>
      </c>
      <c r="D4574" t="s">
        <v>432</v>
      </c>
    </row>
    <row r="4575" spans="1:4">
      <c r="A4575">
        <v>51446</v>
      </c>
      <c r="B4575" t="s">
        <v>5261</v>
      </c>
      <c r="C4575" t="s">
        <v>337</v>
      </c>
      <c r="D4575" t="s">
        <v>338</v>
      </c>
    </row>
    <row r="4576" spans="1:4">
      <c r="A4576">
        <v>70964</v>
      </c>
      <c r="B4576" t="s">
        <v>5262</v>
      </c>
      <c r="C4576" t="s">
        <v>396</v>
      </c>
      <c r="D4576" t="s">
        <v>288</v>
      </c>
    </row>
    <row r="4577" spans="1:4">
      <c r="A4577">
        <v>40823</v>
      </c>
      <c r="B4577" t="s">
        <v>5263</v>
      </c>
      <c r="C4577" t="s">
        <v>297</v>
      </c>
      <c r="D4577" t="s">
        <v>272</v>
      </c>
    </row>
    <row r="4578" spans="1:4">
      <c r="A4578">
        <v>51447</v>
      </c>
      <c r="B4578" t="s">
        <v>5264</v>
      </c>
      <c r="C4578" t="s">
        <v>354</v>
      </c>
      <c r="D4578" t="s">
        <v>306</v>
      </c>
    </row>
    <row r="4579" spans="1:4">
      <c r="A4579">
        <v>33742</v>
      </c>
      <c r="B4579" t="s">
        <v>5265</v>
      </c>
      <c r="C4579" t="s">
        <v>518</v>
      </c>
      <c r="D4579" t="s">
        <v>256</v>
      </c>
    </row>
    <row r="4580" spans="1:4">
      <c r="A4580">
        <v>70965</v>
      </c>
      <c r="B4580" t="s">
        <v>5266</v>
      </c>
      <c r="C4580" t="s">
        <v>396</v>
      </c>
      <c r="D4580" t="s">
        <v>288</v>
      </c>
    </row>
    <row r="4581" spans="1:4">
      <c r="A4581">
        <v>35640</v>
      </c>
      <c r="B4581" t="s">
        <v>5267</v>
      </c>
      <c r="C4581" t="s">
        <v>1140</v>
      </c>
      <c r="D4581" t="s">
        <v>256</v>
      </c>
    </row>
    <row r="4582" spans="1:4">
      <c r="A4582">
        <v>60401</v>
      </c>
      <c r="B4582" t="s">
        <v>5268</v>
      </c>
      <c r="C4582" t="s">
        <v>465</v>
      </c>
      <c r="D4582" t="s">
        <v>288</v>
      </c>
    </row>
    <row r="4583" spans="1:4">
      <c r="A4583">
        <v>33743</v>
      </c>
      <c r="B4583" t="s">
        <v>5269</v>
      </c>
      <c r="C4583" t="s">
        <v>518</v>
      </c>
      <c r="D4583" t="s">
        <v>256</v>
      </c>
    </row>
    <row r="4584" spans="1:4">
      <c r="A4584">
        <v>20101</v>
      </c>
      <c r="B4584" t="s">
        <v>5270</v>
      </c>
      <c r="C4584" t="s">
        <v>510</v>
      </c>
      <c r="D4584" t="s">
        <v>277</v>
      </c>
    </row>
    <row r="4585" spans="1:4">
      <c r="A4585">
        <v>10396</v>
      </c>
      <c r="B4585" t="s">
        <v>5271</v>
      </c>
      <c r="C4585" t="s">
        <v>966</v>
      </c>
      <c r="D4585" t="s">
        <v>293</v>
      </c>
    </row>
    <row r="4586" spans="1:4">
      <c r="A4586">
        <v>33744</v>
      </c>
      <c r="B4586" t="s">
        <v>5272</v>
      </c>
      <c r="C4586" t="s">
        <v>630</v>
      </c>
      <c r="D4586" t="s">
        <v>283</v>
      </c>
    </row>
    <row r="4587" spans="1:4">
      <c r="A4587">
        <v>51448</v>
      </c>
      <c r="B4587" t="s">
        <v>5273</v>
      </c>
      <c r="C4587" t="s">
        <v>248</v>
      </c>
      <c r="D4587" t="s">
        <v>248</v>
      </c>
    </row>
    <row r="4588" spans="1:4">
      <c r="A4588">
        <v>22995</v>
      </c>
      <c r="B4588" t="s">
        <v>5274</v>
      </c>
      <c r="C4588" t="s">
        <v>428</v>
      </c>
      <c r="D4588" t="s">
        <v>326</v>
      </c>
    </row>
    <row r="4589" spans="1:4">
      <c r="A4589">
        <v>60402</v>
      </c>
      <c r="B4589" t="s">
        <v>5275</v>
      </c>
      <c r="C4589" t="s">
        <v>465</v>
      </c>
      <c r="D4589" t="s">
        <v>288</v>
      </c>
    </row>
    <row r="4590" spans="1:4">
      <c r="A4590">
        <v>60403</v>
      </c>
      <c r="B4590" t="s">
        <v>5276</v>
      </c>
      <c r="C4590" t="s">
        <v>564</v>
      </c>
      <c r="D4590" t="s">
        <v>288</v>
      </c>
    </row>
    <row r="4591" spans="1:4">
      <c r="A4591">
        <v>30589</v>
      </c>
      <c r="B4591" t="s">
        <v>5277</v>
      </c>
      <c r="C4591" t="s">
        <v>868</v>
      </c>
      <c r="D4591" t="s">
        <v>283</v>
      </c>
    </row>
    <row r="4592" spans="1:4">
      <c r="A4592">
        <v>70960</v>
      </c>
      <c r="B4592" t="s">
        <v>5278</v>
      </c>
      <c r="C4592" t="s">
        <v>396</v>
      </c>
      <c r="D4592" t="s">
        <v>288</v>
      </c>
    </row>
    <row r="4593" spans="1:4">
      <c r="A4593">
        <v>40821</v>
      </c>
      <c r="B4593" t="s">
        <v>5279</v>
      </c>
      <c r="C4593" t="s">
        <v>1166</v>
      </c>
      <c r="D4593" t="s">
        <v>382</v>
      </c>
    </row>
    <row r="4594" spans="1:4">
      <c r="A4594">
        <v>70241</v>
      </c>
      <c r="B4594" t="s">
        <v>5280</v>
      </c>
      <c r="C4594" t="s">
        <v>1109</v>
      </c>
      <c r="D4594" t="s">
        <v>288</v>
      </c>
    </row>
    <row r="4595" spans="1:4">
      <c r="A4595">
        <v>20125</v>
      </c>
      <c r="B4595" t="s">
        <v>5281</v>
      </c>
      <c r="C4595" t="s">
        <v>1451</v>
      </c>
      <c r="D4595" t="s">
        <v>277</v>
      </c>
    </row>
    <row r="4596" spans="1:4">
      <c r="A4596">
        <v>60125</v>
      </c>
      <c r="B4596" t="s">
        <v>5282</v>
      </c>
      <c r="C4596" t="s">
        <v>431</v>
      </c>
      <c r="D4596" t="s">
        <v>432</v>
      </c>
    </row>
    <row r="4597" spans="1:4">
      <c r="A4597">
        <v>30590</v>
      </c>
      <c r="B4597" t="s">
        <v>5283</v>
      </c>
      <c r="C4597" t="s">
        <v>333</v>
      </c>
      <c r="D4597" t="s">
        <v>283</v>
      </c>
    </row>
    <row r="4598" spans="1:4">
      <c r="A4598">
        <v>51449</v>
      </c>
      <c r="B4598" t="s">
        <v>5284</v>
      </c>
      <c r="C4598" t="s">
        <v>306</v>
      </c>
      <c r="D4598" t="s">
        <v>306</v>
      </c>
    </row>
    <row r="4599" spans="1:4">
      <c r="A4599">
        <v>33745</v>
      </c>
      <c r="B4599" t="s">
        <v>5285</v>
      </c>
      <c r="C4599" t="s">
        <v>538</v>
      </c>
      <c r="D4599" t="s">
        <v>539</v>
      </c>
    </row>
    <row r="4600" spans="1:4">
      <c r="A4600">
        <v>40820</v>
      </c>
      <c r="B4600" t="s">
        <v>5286</v>
      </c>
      <c r="C4600" t="s">
        <v>434</v>
      </c>
      <c r="D4600" t="s">
        <v>272</v>
      </c>
    </row>
    <row r="4601" spans="1:4">
      <c r="A4601">
        <v>70242</v>
      </c>
      <c r="B4601" t="s">
        <v>5287</v>
      </c>
      <c r="C4601" t="s">
        <v>588</v>
      </c>
      <c r="D4601" t="s">
        <v>288</v>
      </c>
    </row>
    <row r="4602" spans="1:4">
      <c r="A4602">
        <v>10397</v>
      </c>
      <c r="B4602" t="s">
        <v>5288</v>
      </c>
      <c r="C4602" t="s">
        <v>405</v>
      </c>
      <c r="D4602" t="s">
        <v>293</v>
      </c>
    </row>
    <row r="4603" spans="1:4">
      <c r="A4603">
        <v>51450</v>
      </c>
      <c r="B4603" t="s">
        <v>5289</v>
      </c>
      <c r="C4603" t="s">
        <v>337</v>
      </c>
      <c r="D4603" t="s">
        <v>338</v>
      </c>
    </row>
    <row r="4604" spans="1:4">
      <c r="A4604">
        <v>22679</v>
      </c>
      <c r="B4604" t="s">
        <v>5290</v>
      </c>
      <c r="C4604" t="s">
        <v>428</v>
      </c>
      <c r="D4604" t="s">
        <v>326</v>
      </c>
    </row>
    <row r="4605" spans="1:4">
      <c r="A4605">
        <v>41440</v>
      </c>
      <c r="B4605" t="s">
        <v>5291</v>
      </c>
      <c r="C4605" t="s">
        <v>1319</v>
      </c>
      <c r="D4605" t="s">
        <v>326</v>
      </c>
    </row>
    <row r="4606" spans="1:4">
      <c r="A4606">
        <v>41229</v>
      </c>
      <c r="B4606" t="s">
        <v>5292</v>
      </c>
      <c r="C4606" t="s">
        <v>297</v>
      </c>
      <c r="D4606" t="s">
        <v>272</v>
      </c>
    </row>
    <row r="4607" spans="1:4">
      <c r="A4607">
        <v>30591</v>
      </c>
      <c r="B4607" t="s">
        <v>5293</v>
      </c>
      <c r="C4607" t="s">
        <v>665</v>
      </c>
      <c r="D4607" t="s">
        <v>283</v>
      </c>
    </row>
    <row r="4608" spans="1:4">
      <c r="A4608">
        <v>70244</v>
      </c>
      <c r="B4608" t="s">
        <v>5294</v>
      </c>
      <c r="C4608" t="s">
        <v>1181</v>
      </c>
      <c r="D4608" t="s">
        <v>288</v>
      </c>
    </row>
    <row r="4609" spans="1:4">
      <c r="A4609">
        <v>51451</v>
      </c>
      <c r="B4609" t="s">
        <v>5295</v>
      </c>
      <c r="C4609" t="s">
        <v>337</v>
      </c>
      <c r="D4609" t="s">
        <v>338</v>
      </c>
    </row>
    <row r="4610" spans="1:4">
      <c r="A4610">
        <v>11628</v>
      </c>
      <c r="B4610" t="s">
        <v>5296</v>
      </c>
      <c r="C4610" t="s">
        <v>698</v>
      </c>
      <c r="D4610" t="s">
        <v>349</v>
      </c>
    </row>
    <row r="4611" spans="1:4">
      <c r="A4611">
        <v>51452</v>
      </c>
      <c r="B4611" t="s">
        <v>5297</v>
      </c>
      <c r="C4611" t="s">
        <v>354</v>
      </c>
      <c r="D4611" t="s">
        <v>302</v>
      </c>
    </row>
    <row r="4612" spans="1:4">
      <c r="A4612">
        <v>33747</v>
      </c>
      <c r="B4612" t="s">
        <v>5298</v>
      </c>
      <c r="C4612" t="s">
        <v>518</v>
      </c>
      <c r="D4612" t="s">
        <v>256</v>
      </c>
    </row>
    <row r="4613" spans="1:4">
      <c r="A4613">
        <v>33749</v>
      </c>
      <c r="B4613" t="s">
        <v>5299</v>
      </c>
      <c r="C4613" t="s">
        <v>876</v>
      </c>
      <c r="D4613" t="s">
        <v>321</v>
      </c>
    </row>
    <row r="4614" spans="1:4">
      <c r="A4614">
        <v>30592</v>
      </c>
      <c r="B4614" t="s">
        <v>5300</v>
      </c>
      <c r="C4614" t="s">
        <v>504</v>
      </c>
      <c r="D4614" t="s">
        <v>321</v>
      </c>
    </row>
    <row r="4615" spans="1:4">
      <c r="A4615">
        <v>51453</v>
      </c>
      <c r="B4615" t="s">
        <v>5301</v>
      </c>
      <c r="C4615" t="s">
        <v>306</v>
      </c>
      <c r="D4615" t="s">
        <v>306</v>
      </c>
    </row>
    <row r="4616" spans="1:4">
      <c r="A4616">
        <v>30593</v>
      </c>
      <c r="B4616" t="s">
        <v>5302</v>
      </c>
      <c r="C4616" t="s">
        <v>1395</v>
      </c>
      <c r="D4616" t="s">
        <v>321</v>
      </c>
    </row>
    <row r="4617" spans="1:4">
      <c r="A4617">
        <v>40819</v>
      </c>
      <c r="B4617" t="s">
        <v>5303</v>
      </c>
      <c r="C4617" t="s">
        <v>434</v>
      </c>
      <c r="D4617" t="s">
        <v>272</v>
      </c>
    </row>
    <row r="4618" spans="1:4">
      <c r="A4618">
        <v>52799</v>
      </c>
      <c r="B4618" t="s">
        <v>5304</v>
      </c>
      <c r="C4618" t="s">
        <v>337</v>
      </c>
      <c r="D4618" t="s">
        <v>338</v>
      </c>
    </row>
    <row r="4619" spans="1:4">
      <c r="A4619">
        <v>20746</v>
      </c>
      <c r="B4619" t="s">
        <v>5305</v>
      </c>
      <c r="C4619" t="s">
        <v>276</v>
      </c>
      <c r="D4619" t="s">
        <v>277</v>
      </c>
    </row>
    <row r="4620" spans="1:4">
      <c r="A4620">
        <v>22326</v>
      </c>
      <c r="B4620" t="s">
        <v>5306</v>
      </c>
      <c r="C4620" t="s">
        <v>459</v>
      </c>
      <c r="D4620" t="s">
        <v>349</v>
      </c>
    </row>
    <row r="4621" spans="1:4">
      <c r="A4621">
        <v>11176</v>
      </c>
      <c r="B4621" t="s">
        <v>5307</v>
      </c>
      <c r="C4621" t="s">
        <v>746</v>
      </c>
      <c r="D4621" t="s">
        <v>293</v>
      </c>
    </row>
    <row r="4622" spans="1:4">
      <c r="A4622">
        <v>10399</v>
      </c>
      <c r="B4622" t="s">
        <v>5308</v>
      </c>
      <c r="C4622" t="s">
        <v>1486</v>
      </c>
      <c r="D4622" t="s">
        <v>349</v>
      </c>
    </row>
    <row r="4623" spans="1:4">
      <c r="A4623">
        <v>23065</v>
      </c>
      <c r="B4623" t="s">
        <v>5309</v>
      </c>
      <c r="C4623" t="s">
        <v>2517</v>
      </c>
      <c r="D4623" t="s">
        <v>326</v>
      </c>
    </row>
    <row r="4624" spans="1:4">
      <c r="A4624">
        <v>51455</v>
      </c>
      <c r="B4624" t="s">
        <v>5310</v>
      </c>
      <c r="C4624" t="s">
        <v>248</v>
      </c>
      <c r="D4624" t="s">
        <v>248</v>
      </c>
    </row>
    <row r="4625" spans="1:4">
      <c r="A4625">
        <v>20407</v>
      </c>
      <c r="B4625" t="s">
        <v>5311</v>
      </c>
      <c r="C4625" t="s">
        <v>463</v>
      </c>
      <c r="D4625" t="s">
        <v>267</v>
      </c>
    </row>
    <row r="4626" spans="1:4">
      <c r="A4626">
        <v>51456</v>
      </c>
      <c r="B4626" t="s">
        <v>5312</v>
      </c>
      <c r="C4626" t="s">
        <v>374</v>
      </c>
      <c r="D4626" t="s">
        <v>306</v>
      </c>
    </row>
    <row r="4627" spans="1:4">
      <c r="A4627">
        <v>70243</v>
      </c>
      <c r="B4627" t="s">
        <v>5313</v>
      </c>
      <c r="C4627" t="s">
        <v>588</v>
      </c>
      <c r="D4627" t="s">
        <v>288</v>
      </c>
    </row>
    <row r="4628" spans="1:4">
      <c r="A4628">
        <v>10400</v>
      </c>
      <c r="B4628" t="s">
        <v>5314</v>
      </c>
      <c r="C4628" t="s">
        <v>624</v>
      </c>
      <c r="D4628" t="s">
        <v>349</v>
      </c>
    </row>
    <row r="4629" spans="1:4">
      <c r="A4629">
        <v>33750</v>
      </c>
      <c r="B4629" t="s">
        <v>5315</v>
      </c>
      <c r="C4629" t="s">
        <v>569</v>
      </c>
      <c r="D4629" t="s">
        <v>378</v>
      </c>
    </row>
    <row r="4630" spans="1:4">
      <c r="A4630">
        <v>10401</v>
      </c>
      <c r="B4630" t="s">
        <v>5316</v>
      </c>
      <c r="C4630" t="s">
        <v>547</v>
      </c>
      <c r="D4630" t="s">
        <v>293</v>
      </c>
    </row>
    <row r="4631" spans="1:4">
      <c r="A4631">
        <v>33752</v>
      </c>
      <c r="B4631" t="s">
        <v>5317</v>
      </c>
      <c r="C4631" t="s">
        <v>255</v>
      </c>
      <c r="D4631" t="s">
        <v>338</v>
      </c>
    </row>
    <row r="4632" spans="1:4">
      <c r="A4632">
        <v>30594</v>
      </c>
      <c r="B4632" t="s">
        <v>5318</v>
      </c>
      <c r="C4632" t="s">
        <v>1395</v>
      </c>
      <c r="D4632" t="s">
        <v>262</v>
      </c>
    </row>
    <row r="4633" spans="1:4">
      <c r="A4633">
        <v>51457</v>
      </c>
      <c r="B4633" t="s">
        <v>5319</v>
      </c>
      <c r="C4633" t="s">
        <v>354</v>
      </c>
      <c r="D4633" t="s">
        <v>302</v>
      </c>
    </row>
    <row r="4634" spans="1:4">
      <c r="A4634">
        <v>20674</v>
      </c>
      <c r="B4634" t="s">
        <v>5320</v>
      </c>
      <c r="C4634" t="s">
        <v>428</v>
      </c>
      <c r="D4634" t="s">
        <v>326</v>
      </c>
    </row>
    <row r="4635" spans="1:4">
      <c r="A4635">
        <v>33751</v>
      </c>
      <c r="B4635" t="s">
        <v>5321</v>
      </c>
      <c r="C4635" t="s">
        <v>538</v>
      </c>
      <c r="D4635" t="s">
        <v>539</v>
      </c>
    </row>
    <row r="4636" spans="1:4">
      <c r="A4636">
        <v>20097</v>
      </c>
      <c r="B4636" t="s">
        <v>5322</v>
      </c>
      <c r="C4636" t="s">
        <v>1451</v>
      </c>
      <c r="D4636" t="s">
        <v>277</v>
      </c>
    </row>
    <row r="4637" spans="1:4">
      <c r="A4637">
        <v>10402</v>
      </c>
      <c r="B4637" t="s">
        <v>5323</v>
      </c>
      <c r="C4637" t="s">
        <v>554</v>
      </c>
      <c r="D4637" t="s">
        <v>293</v>
      </c>
    </row>
    <row r="4638" spans="1:4">
      <c r="A4638">
        <v>53239</v>
      </c>
      <c r="B4638" t="s">
        <v>5324</v>
      </c>
      <c r="C4638" t="s">
        <v>248</v>
      </c>
      <c r="D4638" t="s">
        <v>248</v>
      </c>
    </row>
    <row r="4639" spans="1:4">
      <c r="A4639">
        <v>20446</v>
      </c>
      <c r="B4639" t="s">
        <v>5325</v>
      </c>
      <c r="C4639" t="s">
        <v>463</v>
      </c>
      <c r="D4639" t="s">
        <v>267</v>
      </c>
    </row>
    <row r="4640" spans="1:4">
      <c r="A4640">
        <v>40818</v>
      </c>
      <c r="B4640" t="s">
        <v>5326</v>
      </c>
      <c r="C4640" t="s">
        <v>883</v>
      </c>
      <c r="D4640" t="s">
        <v>382</v>
      </c>
    </row>
    <row r="4641" spans="1:4">
      <c r="A4641">
        <v>20294</v>
      </c>
      <c r="B4641" t="s">
        <v>5327</v>
      </c>
      <c r="C4641" t="s">
        <v>463</v>
      </c>
      <c r="D4641" t="s">
        <v>277</v>
      </c>
    </row>
    <row r="4642" spans="1:4">
      <c r="A4642">
        <v>52915</v>
      </c>
      <c r="B4642" t="s">
        <v>5328</v>
      </c>
      <c r="C4642" t="s">
        <v>306</v>
      </c>
      <c r="D4642" t="s">
        <v>306</v>
      </c>
    </row>
    <row r="4643" spans="1:4">
      <c r="A4643">
        <v>53272</v>
      </c>
      <c r="B4643" t="s">
        <v>5329</v>
      </c>
      <c r="C4643" t="s">
        <v>354</v>
      </c>
      <c r="D4643" t="s">
        <v>306</v>
      </c>
    </row>
    <row r="4644" spans="1:4">
      <c r="A4644">
        <v>20558</v>
      </c>
      <c r="B4644" t="s">
        <v>5330</v>
      </c>
      <c r="C4644" t="s">
        <v>843</v>
      </c>
      <c r="D4644" t="s">
        <v>267</v>
      </c>
    </row>
    <row r="4645" spans="1:4">
      <c r="A4645">
        <v>33753</v>
      </c>
      <c r="B4645" t="s">
        <v>5331</v>
      </c>
      <c r="C4645" t="s">
        <v>876</v>
      </c>
      <c r="D4645" t="s">
        <v>321</v>
      </c>
    </row>
    <row r="4646" spans="1:4">
      <c r="A4646">
        <v>11569</v>
      </c>
      <c r="B4646" t="s">
        <v>5332</v>
      </c>
      <c r="C4646" t="s">
        <v>1805</v>
      </c>
      <c r="D4646" t="s">
        <v>349</v>
      </c>
    </row>
    <row r="4647" spans="1:4">
      <c r="A4647">
        <v>11413</v>
      </c>
      <c r="B4647" t="s">
        <v>5333</v>
      </c>
      <c r="C4647" t="s">
        <v>3029</v>
      </c>
      <c r="D4647" t="s">
        <v>349</v>
      </c>
    </row>
    <row r="4648" spans="1:4">
      <c r="A4648">
        <v>30595</v>
      </c>
      <c r="B4648" t="s">
        <v>5334</v>
      </c>
      <c r="C4648" t="s">
        <v>283</v>
      </c>
      <c r="D4648" t="s">
        <v>283</v>
      </c>
    </row>
    <row r="4649" spans="1:4">
      <c r="A4649">
        <v>30596</v>
      </c>
      <c r="B4649" t="s">
        <v>5335</v>
      </c>
      <c r="C4649" t="s">
        <v>558</v>
      </c>
      <c r="D4649" t="s">
        <v>321</v>
      </c>
    </row>
    <row r="4650" spans="1:4">
      <c r="A4650">
        <v>30597</v>
      </c>
      <c r="B4650" t="s">
        <v>5336</v>
      </c>
      <c r="C4650" t="s">
        <v>665</v>
      </c>
      <c r="D4650" t="s">
        <v>283</v>
      </c>
    </row>
    <row r="4651" spans="1:4">
      <c r="A4651">
        <v>53647</v>
      </c>
      <c r="B4651" t="s">
        <v>5337</v>
      </c>
      <c r="C4651" t="s">
        <v>456</v>
      </c>
      <c r="D4651" t="s">
        <v>306</v>
      </c>
    </row>
    <row r="4652" spans="1:4">
      <c r="A4652">
        <v>10405</v>
      </c>
      <c r="B4652" t="s">
        <v>5338</v>
      </c>
      <c r="C4652" t="s">
        <v>527</v>
      </c>
      <c r="D4652" t="s">
        <v>293</v>
      </c>
    </row>
    <row r="4653" spans="1:4">
      <c r="A4653">
        <v>51458</v>
      </c>
      <c r="B4653" t="s">
        <v>5339</v>
      </c>
      <c r="C4653" t="s">
        <v>524</v>
      </c>
      <c r="D4653" t="s">
        <v>288</v>
      </c>
    </row>
    <row r="4654" spans="1:4">
      <c r="A4654">
        <v>70966</v>
      </c>
      <c r="B4654" t="s">
        <v>5340</v>
      </c>
      <c r="C4654" t="s">
        <v>396</v>
      </c>
      <c r="D4654" t="s">
        <v>288</v>
      </c>
    </row>
    <row r="4655" spans="1:4">
      <c r="A4655">
        <v>10404</v>
      </c>
      <c r="B4655" t="s">
        <v>5341</v>
      </c>
      <c r="C4655" t="s">
        <v>470</v>
      </c>
      <c r="D4655" t="s">
        <v>293</v>
      </c>
    </row>
    <row r="4656" spans="1:4">
      <c r="A4656">
        <v>10406</v>
      </c>
      <c r="B4656" t="s">
        <v>5342</v>
      </c>
      <c r="C4656" t="s">
        <v>2073</v>
      </c>
      <c r="D4656" t="s">
        <v>293</v>
      </c>
    </row>
    <row r="4657" spans="1:4">
      <c r="A4657">
        <v>30598</v>
      </c>
      <c r="B4657" t="s">
        <v>5343</v>
      </c>
      <c r="C4657" t="s">
        <v>868</v>
      </c>
      <c r="D4657" t="s">
        <v>283</v>
      </c>
    </row>
    <row r="4658" spans="1:4">
      <c r="A4658">
        <v>53105</v>
      </c>
      <c r="B4658" t="s">
        <v>5344</v>
      </c>
      <c r="C4658" t="s">
        <v>354</v>
      </c>
      <c r="D4658" t="s">
        <v>306</v>
      </c>
    </row>
    <row r="4659" spans="1:4">
      <c r="A4659">
        <v>71449</v>
      </c>
      <c r="B4659" t="s">
        <v>5345</v>
      </c>
      <c r="C4659" t="s">
        <v>760</v>
      </c>
      <c r="D4659" t="s">
        <v>288</v>
      </c>
    </row>
    <row r="4660" spans="1:4">
      <c r="A4660">
        <v>33755</v>
      </c>
      <c r="B4660" t="s">
        <v>5346</v>
      </c>
      <c r="C4660" t="s">
        <v>630</v>
      </c>
      <c r="D4660" t="s">
        <v>283</v>
      </c>
    </row>
    <row r="4661" spans="1:4">
      <c r="A4661">
        <v>33756</v>
      </c>
      <c r="B4661" t="s">
        <v>5347</v>
      </c>
      <c r="C4661" t="s">
        <v>320</v>
      </c>
      <c r="D4661" t="s">
        <v>321</v>
      </c>
    </row>
    <row r="4662" spans="1:4">
      <c r="A4662">
        <v>33757</v>
      </c>
      <c r="B4662" t="s">
        <v>5348</v>
      </c>
      <c r="C4662" t="s">
        <v>513</v>
      </c>
      <c r="D4662" t="s">
        <v>256</v>
      </c>
    </row>
    <row r="4663" spans="1:4">
      <c r="A4663">
        <v>30600</v>
      </c>
      <c r="B4663" t="s">
        <v>5349</v>
      </c>
      <c r="C4663" t="s">
        <v>659</v>
      </c>
      <c r="D4663" t="s">
        <v>378</v>
      </c>
    </row>
    <row r="4664" spans="1:4">
      <c r="A4664">
        <v>34913</v>
      </c>
      <c r="B4664" t="s">
        <v>5350</v>
      </c>
      <c r="C4664" t="s">
        <v>800</v>
      </c>
      <c r="D4664" t="s">
        <v>262</v>
      </c>
    </row>
    <row r="4665" spans="1:4">
      <c r="A4665">
        <v>33759</v>
      </c>
      <c r="B4665" t="s">
        <v>5351</v>
      </c>
      <c r="C4665" t="s">
        <v>377</v>
      </c>
      <c r="D4665" t="s">
        <v>256</v>
      </c>
    </row>
    <row r="4666" spans="1:4">
      <c r="A4666">
        <v>51459</v>
      </c>
      <c r="B4666" t="s">
        <v>5352</v>
      </c>
      <c r="C4666" t="s">
        <v>374</v>
      </c>
      <c r="D4666" t="s">
        <v>306</v>
      </c>
    </row>
    <row r="4667" spans="1:4">
      <c r="A4667">
        <v>40817</v>
      </c>
      <c r="B4667" t="s">
        <v>5353</v>
      </c>
      <c r="C4667" t="s">
        <v>2326</v>
      </c>
      <c r="D4667" t="s">
        <v>393</v>
      </c>
    </row>
    <row r="4668" spans="1:4">
      <c r="A4668">
        <v>60491</v>
      </c>
      <c r="B4668" t="s">
        <v>5354</v>
      </c>
      <c r="C4668" t="s">
        <v>431</v>
      </c>
      <c r="D4668" t="s">
        <v>432</v>
      </c>
    </row>
    <row r="4669" spans="1:4">
      <c r="A4669">
        <v>52790</v>
      </c>
      <c r="B4669" t="s">
        <v>5355</v>
      </c>
      <c r="C4669" t="s">
        <v>524</v>
      </c>
      <c r="D4669" t="s">
        <v>306</v>
      </c>
    </row>
    <row r="4670" spans="1:4">
      <c r="A4670">
        <v>22048</v>
      </c>
      <c r="B4670" t="s">
        <v>5356</v>
      </c>
      <c r="C4670" t="s">
        <v>450</v>
      </c>
      <c r="D4670" t="s">
        <v>267</v>
      </c>
    </row>
    <row r="4671" spans="1:4">
      <c r="A4671">
        <v>51460</v>
      </c>
      <c r="B4671" t="s">
        <v>5357</v>
      </c>
      <c r="C4671" t="s">
        <v>354</v>
      </c>
      <c r="D4671" t="s">
        <v>302</v>
      </c>
    </row>
    <row r="4672" spans="1:4">
      <c r="A4672">
        <v>33760</v>
      </c>
      <c r="B4672" t="s">
        <v>5358</v>
      </c>
      <c r="C4672" t="s">
        <v>436</v>
      </c>
      <c r="D4672" t="s">
        <v>378</v>
      </c>
    </row>
    <row r="4673" spans="1:4">
      <c r="A4673">
        <v>51461</v>
      </c>
      <c r="B4673" t="s">
        <v>5348</v>
      </c>
      <c r="C4673" t="s">
        <v>301</v>
      </c>
      <c r="D4673" t="s">
        <v>302</v>
      </c>
    </row>
    <row r="4674" spans="1:4">
      <c r="A4674">
        <v>10407</v>
      </c>
      <c r="B4674" t="s">
        <v>5359</v>
      </c>
      <c r="C4674" t="s">
        <v>772</v>
      </c>
      <c r="D4674" t="s">
        <v>293</v>
      </c>
    </row>
    <row r="4675" spans="1:4">
      <c r="A4675">
        <v>51462</v>
      </c>
      <c r="B4675" t="s">
        <v>5360</v>
      </c>
      <c r="C4675" t="s">
        <v>248</v>
      </c>
      <c r="D4675" t="s">
        <v>248</v>
      </c>
    </row>
    <row r="4676" spans="1:4">
      <c r="A4676">
        <v>33761</v>
      </c>
      <c r="B4676" t="s">
        <v>5361</v>
      </c>
      <c r="C4676" t="s">
        <v>5362</v>
      </c>
      <c r="D4676" t="s">
        <v>378</v>
      </c>
    </row>
    <row r="4677" spans="1:4">
      <c r="A4677">
        <v>22983</v>
      </c>
      <c r="B4677" t="s">
        <v>5363</v>
      </c>
      <c r="C4677" t="s">
        <v>5364</v>
      </c>
      <c r="D4677" t="s">
        <v>326</v>
      </c>
    </row>
    <row r="4678" spans="1:4">
      <c r="A4678">
        <v>60126</v>
      </c>
      <c r="B4678" t="s">
        <v>5365</v>
      </c>
      <c r="C4678" t="s">
        <v>465</v>
      </c>
      <c r="D4678" t="s">
        <v>432</v>
      </c>
    </row>
    <row r="4679" spans="1:4">
      <c r="A4679">
        <v>51463</v>
      </c>
      <c r="B4679" t="s">
        <v>5366</v>
      </c>
      <c r="C4679" t="s">
        <v>306</v>
      </c>
      <c r="D4679" t="s">
        <v>306</v>
      </c>
    </row>
    <row r="4680" spans="1:4">
      <c r="A4680">
        <v>33762</v>
      </c>
      <c r="B4680" t="s">
        <v>5367</v>
      </c>
      <c r="C4680" t="s">
        <v>876</v>
      </c>
      <c r="D4680" t="s">
        <v>321</v>
      </c>
    </row>
    <row r="4681" spans="1:4">
      <c r="A4681">
        <v>10408</v>
      </c>
      <c r="B4681" t="s">
        <v>5368</v>
      </c>
      <c r="C4681" t="s">
        <v>966</v>
      </c>
      <c r="D4681" t="s">
        <v>293</v>
      </c>
    </row>
    <row r="4682" spans="1:4">
      <c r="A4682">
        <v>70248</v>
      </c>
      <c r="B4682" t="s">
        <v>5369</v>
      </c>
      <c r="C4682" t="s">
        <v>472</v>
      </c>
      <c r="D4682" t="s">
        <v>288</v>
      </c>
    </row>
    <row r="4683" spans="1:4">
      <c r="A4683">
        <v>51464</v>
      </c>
      <c r="B4683" t="s">
        <v>5370</v>
      </c>
      <c r="C4683" t="s">
        <v>306</v>
      </c>
      <c r="D4683" t="s">
        <v>306</v>
      </c>
    </row>
    <row r="4684" spans="1:4">
      <c r="A4684">
        <v>70249</v>
      </c>
      <c r="B4684" t="s">
        <v>5371</v>
      </c>
      <c r="C4684" t="s">
        <v>472</v>
      </c>
      <c r="D4684" t="s">
        <v>288</v>
      </c>
    </row>
    <row r="4685" spans="1:4">
      <c r="A4685">
        <v>51465</v>
      </c>
      <c r="B4685" t="s">
        <v>5372</v>
      </c>
      <c r="C4685" t="s">
        <v>248</v>
      </c>
      <c r="D4685" t="s">
        <v>248</v>
      </c>
    </row>
    <row r="4686" spans="1:4">
      <c r="A4686">
        <v>30601</v>
      </c>
      <c r="B4686" t="s">
        <v>5373</v>
      </c>
      <c r="C4686" t="s">
        <v>417</v>
      </c>
      <c r="D4686" t="s">
        <v>382</v>
      </c>
    </row>
    <row r="4687" spans="1:4">
      <c r="A4687">
        <v>60335</v>
      </c>
      <c r="B4687" t="s">
        <v>5374</v>
      </c>
      <c r="C4687" t="s">
        <v>485</v>
      </c>
      <c r="D4687" t="s">
        <v>432</v>
      </c>
    </row>
    <row r="4688" spans="1:4">
      <c r="A4688">
        <v>21032</v>
      </c>
      <c r="B4688" t="s">
        <v>5375</v>
      </c>
      <c r="C4688" t="s">
        <v>618</v>
      </c>
      <c r="D4688" t="s">
        <v>267</v>
      </c>
    </row>
    <row r="4689" spans="1:4">
      <c r="A4689">
        <v>51466</v>
      </c>
      <c r="B4689" t="s">
        <v>5376</v>
      </c>
      <c r="C4689" t="s">
        <v>301</v>
      </c>
      <c r="D4689" t="s">
        <v>302</v>
      </c>
    </row>
    <row r="4690" spans="1:4">
      <c r="A4690">
        <v>20228</v>
      </c>
      <c r="B4690" t="s">
        <v>5377</v>
      </c>
      <c r="C4690" t="s">
        <v>314</v>
      </c>
      <c r="D4690" t="s">
        <v>277</v>
      </c>
    </row>
    <row r="4691" spans="1:4">
      <c r="A4691">
        <v>60127</v>
      </c>
      <c r="B4691" t="s">
        <v>5378</v>
      </c>
      <c r="C4691" t="s">
        <v>564</v>
      </c>
      <c r="D4691" t="s">
        <v>432</v>
      </c>
    </row>
    <row r="4692" spans="1:4">
      <c r="A4692">
        <v>20341</v>
      </c>
      <c r="B4692" t="s">
        <v>5379</v>
      </c>
      <c r="C4692" t="s">
        <v>463</v>
      </c>
      <c r="D4692" t="s">
        <v>277</v>
      </c>
    </row>
    <row r="4693" spans="1:4">
      <c r="A4693">
        <v>30602</v>
      </c>
      <c r="B4693" t="s">
        <v>5380</v>
      </c>
      <c r="C4693" t="s">
        <v>498</v>
      </c>
      <c r="D4693" t="s">
        <v>262</v>
      </c>
    </row>
    <row r="4694" spans="1:4">
      <c r="A4694">
        <v>30603</v>
      </c>
      <c r="B4694" t="s">
        <v>5381</v>
      </c>
      <c r="C4694" t="s">
        <v>1145</v>
      </c>
      <c r="D4694" t="s">
        <v>256</v>
      </c>
    </row>
    <row r="4695" spans="1:4">
      <c r="A4695">
        <v>22327</v>
      </c>
      <c r="B4695" t="s">
        <v>5382</v>
      </c>
      <c r="C4695" t="s">
        <v>597</v>
      </c>
      <c r="D4695" t="s">
        <v>349</v>
      </c>
    </row>
    <row r="4696" spans="1:4">
      <c r="A4696">
        <v>20573</v>
      </c>
      <c r="B4696" t="s">
        <v>5383</v>
      </c>
      <c r="C4696" t="s">
        <v>463</v>
      </c>
      <c r="D4696" t="s">
        <v>267</v>
      </c>
    </row>
    <row r="4697" spans="1:4">
      <c r="A4697">
        <v>52779</v>
      </c>
      <c r="B4697" t="s">
        <v>5384</v>
      </c>
      <c r="C4697" t="s">
        <v>374</v>
      </c>
      <c r="D4697" t="s">
        <v>306</v>
      </c>
    </row>
    <row r="4698" spans="1:4">
      <c r="A4698">
        <v>22563</v>
      </c>
      <c r="B4698" t="s">
        <v>5385</v>
      </c>
      <c r="C4698" t="s">
        <v>1345</v>
      </c>
      <c r="D4698" t="s">
        <v>267</v>
      </c>
    </row>
    <row r="4699" spans="1:4">
      <c r="A4699">
        <v>10409</v>
      </c>
      <c r="B4699" t="s">
        <v>5386</v>
      </c>
      <c r="C4699" t="s">
        <v>5057</v>
      </c>
      <c r="D4699" t="s">
        <v>293</v>
      </c>
    </row>
    <row r="4700" spans="1:4">
      <c r="A4700">
        <v>60441</v>
      </c>
      <c r="B4700" t="s">
        <v>5387</v>
      </c>
      <c r="C4700" t="s">
        <v>485</v>
      </c>
      <c r="D4700" t="s">
        <v>432</v>
      </c>
    </row>
    <row r="4701" spans="1:4">
      <c r="A4701">
        <v>22084</v>
      </c>
      <c r="B4701" t="s">
        <v>5388</v>
      </c>
      <c r="C4701" t="s">
        <v>843</v>
      </c>
      <c r="D4701" t="s">
        <v>267</v>
      </c>
    </row>
    <row r="4702" spans="1:4">
      <c r="A4702">
        <v>22328</v>
      </c>
      <c r="B4702" t="s">
        <v>5389</v>
      </c>
      <c r="C4702" t="s">
        <v>597</v>
      </c>
      <c r="D4702" t="s">
        <v>349</v>
      </c>
    </row>
    <row r="4703" spans="1:4">
      <c r="A4703">
        <v>35036</v>
      </c>
      <c r="B4703" t="s">
        <v>5390</v>
      </c>
      <c r="C4703" t="s">
        <v>849</v>
      </c>
      <c r="D4703" t="s">
        <v>850</v>
      </c>
    </row>
    <row r="4704" spans="1:4">
      <c r="A4704">
        <v>30604</v>
      </c>
      <c r="B4704" t="s">
        <v>5391</v>
      </c>
      <c r="C4704" t="s">
        <v>531</v>
      </c>
      <c r="D4704" t="s">
        <v>262</v>
      </c>
    </row>
    <row r="4705" spans="1:4">
      <c r="A4705">
        <v>51467</v>
      </c>
      <c r="B4705" t="s">
        <v>5392</v>
      </c>
      <c r="C4705" t="s">
        <v>374</v>
      </c>
      <c r="D4705" t="s">
        <v>306</v>
      </c>
    </row>
    <row r="4706" spans="1:4">
      <c r="A4706">
        <v>33764</v>
      </c>
      <c r="B4706" t="s">
        <v>5393</v>
      </c>
      <c r="C4706" t="s">
        <v>515</v>
      </c>
      <c r="D4706" t="s">
        <v>378</v>
      </c>
    </row>
    <row r="4707" spans="1:4">
      <c r="A4707">
        <v>60511</v>
      </c>
      <c r="B4707" t="s">
        <v>5394</v>
      </c>
      <c r="C4707" t="s">
        <v>1681</v>
      </c>
      <c r="D4707" t="s">
        <v>432</v>
      </c>
    </row>
    <row r="4708" spans="1:4">
      <c r="A4708">
        <v>53618</v>
      </c>
      <c r="B4708" t="s">
        <v>5395</v>
      </c>
      <c r="C4708" t="s">
        <v>456</v>
      </c>
      <c r="D4708" t="s">
        <v>306</v>
      </c>
    </row>
    <row r="4709" spans="1:4">
      <c r="A4709">
        <v>70250</v>
      </c>
      <c r="B4709" t="s">
        <v>5396</v>
      </c>
      <c r="C4709" t="s">
        <v>396</v>
      </c>
      <c r="D4709" t="s">
        <v>288</v>
      </c>
    </row>
    <row r="4710" spans="1:4">
      <c r="A4710">
        <v>30605</v>
      </c>
      <c r="B4710" t="s">
        <v>5397</v>
      </c>
      <c r="C4710" t="s">
        <v>800</v>
      </c>
      <c r="D4710" t="s">
        <v>262</v>
      </c>
    </row>
    <row r="4711" spans="1:4">
      <c r="A4711">
        <v>33765</v>
      </c>
      <c r="B4711" t="s">
        <v>5398</v>
      </c>
      <c r="C4711" t="s">
        <v>538</v>
      </c>
      <c r="D4711" t="s">
        <v>539</v>
      </c>
    </row>
    <row r="4712" spans="1:4">
      <c r="A4712">
        <v>30606</v>
      </c>
      <c r="B4712" t="s">
        <v>5399</v>
      </c>
      <c r="C4712" t="s">
        <v>1032</v>
      </c>
      <c r="D4712" t="s">
        <v>283</v>
      </c>
    </row>
    <row r="4713" spans="1:4">
      <c r="A4713">
        <v>22739</v>
      </c>
      <c r="B4713" t="s">
        <v>5400</v>
      </c>
      <c r="C4713" t="s">
        <v>652</v>
      </c>
      <c r="D4713" t="s">
        <v>349</v>
      </c>
    </row>
    <row r="4714" spans="1:4">
      <c r="A4714">
        <v>40816</v>
      </c>
      <c r="B4714" t="s">
        <v>5401</v>
      </c>
      <c r="C4714" t="s">
        <v>434</v>
      </c>
      <c r="D4714" t="s">
        <v>272</v>
      </c>
    </row>
    <row r="4715" spans="1:4">
      <c r="A4715">
        <v>40815</v>
      </c>
      <c r="B4715" t="s">
        <v>5402</v>
      </c>
      <c r="C4715" t="s">
        <v>271</v>
      </c>
      <c r="D4715" t="s">
        <v>272</v>
      </c>
    </row>
    <row r="4716" spans="1:4">
      <c r="A4716">
        <v>54815</v>
      </c>
      <c r="B4716" t="s">
        <v>5403</v>
      </c>
      <c r="C4716" t="s">
        <v>456</v>
      </c>
      <c r="D4716" t="s">
        <v>306</v>
      </c>
    </row>
    <row r="4717" spans="1:4">
      <c r="A4717">
        <v>20371</v>
      </c>
      <c r="B4717" t="s">
        <v>5404</v>
      </c>
      <c r="C4717" t="s">
        <v>1293</v>
      </c>
      <c r="D4717" t="s">
        <v>267</v>
      </c>
    </row>
    <row r="4718" spans="1:4">
      <c r="A4718">
        <v>41342</v>
      </c>
      <c r="B4718" t="s">
        <v>5405</v>
      </c>
      <c r="C4718" t="s">
        <v>883</v>
      </c>
      <c r="D4718" t="s">
        <v>393</v>
      </c>
    </row>
    <row r="4719" spans="1:4">
      <c r="A4719">
        <v>51468</v>
      </c>
      <c r="B4719" t="s">
        <v>5406</v>
      </c>
      <c r="C4719" t="s">
        <v>354</v>
      </c>
      <c r="D4719" t="s">
        <v>302</v>
      </c>
    </row>
    <row r="4720" spans="1:4">
      <c r="A4720">
        <v>71308</v>
      </c>
      <c r="B4720" t="s">
        <v>5407</v>
      </c>
      <c r="C4720" t="s">
        <v>5408</v>
      </c>
      <c r="D4720" t="s">
        <v>288</v>
      </c>
    </row>
    <row r="4721" spans="1:4">
      <c r="A4721">
        <v>40814</v>
      </c>
      <c r="B4721" t="s">
        <v>5409</v>
      </c>
      <c r="C4721" t="s">
        <v>434</v>
      </c>
      <c r="D4721" t="s">
        <v>272</v>
      </c>
    </row>
    <row r="4722" spans="1:4">
      <c r="A4722">
        <v>10410</v>
      </c>
      <c r="B4722" t="s">
        <v>5410</v>
      </c>
      <c r="C4722" t="s">
        <v>3091</v>
      </c>
      <c r="D4722" t="s">
        <v>293</v>
      </c>
    </row>
    <row r="4723" spans="1:4">
      <c r="A4723">
        <v>22085</v>
      </c>
      <c r="B4723" t="s">
        <v>5411</v>
      </c>
      <c r="C4723" t="s">
        <v>266</v>
      </c>
      <c r="D4723" t="s">
        <v>267</v>
      </c>
    </row>
    <row r="4724" spans="1:4">
      <c r="A4724">
        <v>51469</v>
      </c>
      <c r="B4724" t="s">
        <v>5412</v>
      </c>
      <c r="C4724" t="s">
        <v>248</v>
      </c>
      <c r="D4724" t="s">
        <v>248</v>
      </c>
    </row>
    <row r="4725" spans="1:4">
      <c r="A4725">
        <v>22329</v>
      </c>
      <c r="B4725" t="s">
        <v>5413</v>
      </c>
      <c r="C4725" t="s">
        <v>348</v>
      </c>
      <c r="D4725" t="s">
        <v>349</v>
      </c>
    </row>
    <row r="4726" spans="1:4">
      <c r="A4726">
        <v>70252</v>
      </c>
      <c r="B4726" t="s">
        <v>5414</v>
      </c>
      <c r="C4726" t="s">
        <v>396</v>
      </c>
      <c r="D4726" t="s">
        <v>288</v>
      </c>
    </row>
    <row r="4727" spans="1:4">
      <c r="A4727">
        <v>20095</v>
      </c>
      <c r="B4727" t="s">
        <v>5415</v>
      </c>
      <c r="C4727" t="s">
        <v>276</v>
      </c>
      <c r="D4727" t="s">
        <v>277</v>
      </c>
    </row>
    <row r="4728" spans="1:4">
      <c r="A4728">
        <v>30607</v>
      </c>
      <c r="B4728" t="s">
        <v>5416</v>
      </c>
      <c r="C4728" t="s">
        <v>614</v>
      </c>
      <c r="D4728" t="s">
        <v>321</v>
      </c>
    </row>
    <row r="4729" spans="1:4">
      <c r="A4729">
        <v>51470</v>
      </c>
      <c r="B4729" t="s">
        <v>5417</v>
      </c>
      <c r="C4729" t="s">
        <v>374</v>
      </c>
      <c r="D4729" t="s">
        <v>306</v>
      </c>
    </row>
    <row r="4730" spans="1:4">
      <c r="A4730">
        <v>33766</v>
      </c>
      <c r="B4730" t="s">
        <v>5418</v>
      </c>
      <c r="C4730" t="s">
        <v>444</v>
      </c>
      <c r="D4730" t="s">
        <v>256</v>
      </c>
    </row>
    <row r="4731" spans="1:4">
      <c r="A4731">
        <v>40002</v>
      </c>
      <c r="B4731" t="s">
        <v>5419</v>
      </c>
      <c r="C4731" t="s">
        <v>2326</v>
      </c>
      <c r="D4731" t="s">
        <v>272</v>
      </c>
    </row>
    <row r="4732" spans="1:4">
      <c r="A4732">
        <v>33767</v>
      </c>
      <c r="B4732" t="s">
        <v>5420</v>
      </c>
      <c r="C4732" t="s">
        <v>515</v>
      </c>
      <c r="D4732" t="s">
        <v>321</v>
      </c>
    </row>
    <row r="4733" spans="1:4">
      <c r="A4733">
        <v>47098</v>
      </c>
      <c r="B4733" t="s">
        <v>5421</v>
      </c>
      <c r="C4733" t="s">
        <v>1319</v>
      </c>
      <c r="D4733" t="s">
        <v>326</v>
      </c>
    </row>
    <row r="4734" spans="1:4">
      <c r="A4734">
        <v>33768</v>
      </c>
      <c r="B4734" t="s">
        <v>5422</v>
      </c>
      <c r="C4734" t="s">
        <v>569</v>
      </c>
      <c r="D4734" t="s">
        <v>378</v>
      </c>
    </row>
    <row r="4735" spans="1:4">
      <c r="A4735">
        <v>36103</v>
      </c>
      <c r="B4735" t="s">
        <v>5423</v>
      </c>
      <c r="C4735" t="s">
        <v>659</v>
      </c>
      <c r="D4735" t="s">
        <v>378</v>
      </c>
    </row>
    <row r="4736" spans="1:4">
      <c r="A4736">
        <v>33769</v>
      </c>
      <c r="B4736" t="s">
        <v>5424</v>
      </c>
      <c r="C4736" t="s">
        <v>504</v>
      </c>
      <c r="D4736" t="s">
        <v>321</v>
      </c>
    </row>
    <row r="4737" spans="1:4">
      <c r="A4737">
        <v>10411</v>
      </c>
      <c r="B4737" t="s">
        <v>5425</v>
      </c>
      <c r="C4737" t="s">
        <v>685</v>
      </c>
      <c r="D4737" t="s">
        <v>293</v>
      </c>
    </row>
    <row r="4738" spans="1:4">
      <c r="A4738">
        <v>54233</v>
      </c>
      <c r="B4738" t="s">
        <v>5426</v>
      </c>
      <c r="C4738" t="s">
        <v>3406</v>
      </c>
      <c r="D4738" t="s">
        <v>248</v>
      </c>
    </row>
    <row r="4739" spans="1:4">
      <c r="A4739">
        <v>70967</v>
      </c>
      <c r="B4739" t="s">
        <v>5427</v>
      </c>
      <c r="C4739" t="s">
        <v>396</v>
      </c>
      <c r="D4739" t="s">
        <v>288</v>
      </c>
    </row>
    <row r="4740" spans="1:4">
      <c r="A4740">
        <v>71240</v>
      </c>
      <c r="B4740" t="s">
        <v>5428</v>
      </c>
      <c r="C4740" t="s">
        <v>760</v>
      </c>
      <c r="D4740" t="s">
        <v>288</v>
      </c>
    </row>
    <row r="4741" spans="1:4">
      <c r="A4741">
        <v>35059</v>
      </c>
      <c r="B4741" t="s">
        <v>5429</v>
      </c>
      <c r="C4741" t="s">
        <v>650</v>
      </c>
      <c r="D4741" t="s">
        <v>321</v>
      </c>
    </row>
    <row r="4742" spans="1:4">
      <c r="A4742">
        <v>22953</v>
      </c>
      <c r="B4742" t="s">
        <v>5430</v>
      </c>
      <c r="C4742" t="s">
        <v>438</v>
      </c>
      <c r="D4742" t="s">
        <v>326</v>
      </c>
    </row>
    <row r="4743" spans="1:4">
      <c r="A4743">
        <v>22691</v>
      </c>
      <c r="B4743" t="s">
        <v>5431</v>
      </c>
      <c r="C4743" t="s">
        <v>428</v>
      </c>
      <c r="D4743" t="s">
        <v>326</v>
      </c>
    </row>
    <row r="4744" spans="1:4">
      <c r="A4744">
        <v>30608</v>
      </c>
      <c r="B4744" t="s">
        <v>5432</v>
      </c>
      <c r="C4744" t="s">
        <v>381</v>
      </c>
      <c r="D4744" t="s">
        <v>382</v>
      </c>
    </row>
    <row r="4745" spans="1:4">
      <c r="A4745">
        <v>33770</v>
      </c>
      <c r="B4745" t="s">
        <v>5433</v>
      </c>
      <c r="C4745" t="s">
        <v>436</v>
      </c>
      <c r="D4745" t="s">
        <v>378</v>
      </c>
    </row>
    <row r="4746" spans="1:4">
      <c r="A4746">
        <v>30609</v>
      </c>
      <c r="B4746" t="s">
        <v>5434</v>
      </c>
      <c r="C4746" t="s">
        <v>1145</v>
      </c>
      <c r="D4746" t="s">
        <v>256</v>
      </c>
    </row>
    <row r="4747" spans="1:4">
      <c r="A4747">
        <v>51471</v>
      </c>
      <c r="B4747" t="s">
        <v>5435</v>
      </c>
      <c r="C4747" t="s">
        <v>524</v>
      </c>
      <c r="D4747" t="s">
        <v>288</v>
      </c>
    </row>
    <row r="4748" spans="1:4">
      <c r="A4748">
        <v>51472</v>
      </c>
      <c r="B4748" t="s">
        <v>5436</v>
      </c>
      <c r="C4748" t="s">
        <v>301</v>
      </c>
      <c r="D4748" t="s">
        <v>338</v>
      </c>
    </row>
    <row r="4749" spans="1:4">
      <c r="A4749">
        <v>10176</v>
      </c>
      <c r="B4749" t="s">
        <v>5437</v>
      </c>
      <c r="C4749" t="s">
        <v>746</v>
      </c>
      <c r="D4749" t="s">
        <v>293</v>
      </c>
    </row>
    <row r="4750" spans="1:4">
      <c r="A4750">
        <v>10412</v>
      </c>
      <c r="B4750" t="s">
        <v>5438</v>
      </c>
      <c r="C4750" t="s">
        <v>547</v>
      </c>
      <c r="D4750" t="s">
        <v>293</v>
      </c>
    </row>
    <row r="4751" spans="1:4">
      <c r="A4751">
        <v>40812</v>
      </c>
      <c r="B4751" t="s">
        <v>5439</v>
      </c>
      <c r="C4751" t="s">
        <v>297</v>
      </c>
      <c r="D4751" t="s">
        <v>272</v>
      </c>
    </row>
    <row r="4752" spans="1:4">
      <c r="A4752">
        <v>30610</v>
      </c>
      <c r="B4752" t="s">
        <v>5440</v>
      </c>
      <c r="C4752" t="s">
        <v>800</v>
      </c>
      <c r="D4752" t="s">
        <v>262</v>
      </c>
    </row>
    <row r="4753" spans="1:4">
      <c r="A4753">
        <v>40025</v>
      </c>
      <c r="B4753" t="s">
        <v>5441</v>
      </c>
      <c r="C4753" t="s">
        <v>501</v>
      </c>
      <c r="D4753" t="s">
        <v>382</v>
      </c>
    </row>
    <row r="4754" spans="1:4">
      <c r="A4754">
        <v>51473</v>
      </c>
      <c r="B4754" t="s">
        <v>5442</v>
      </c>
      <c r="C4754" t="s">
        <v>354</v>
      </c>
      <c r="D4754" t="s">
        <v>302</v>
      </c>
    </row>
    <row r="4755" spans="1:4">
      <c r="A4755">
        <v>33771</v>
      </c>
      <c r="B4755" t="s">
        <v>5443</v>
      </c>
      <c r="C4755" t="s">
        <v>504</v>
      </c>
      <c r="D4755" t="s">
        <v>321</v>
      </c>
    </row>
    <row r="4756" spans="1:4">
      <c r="A4756">
        <v>20133</v>
      </c>
      <c r="B4756" t="s">
        <v>5444</v>
      </c>
      <c r="C4756" t="s">
        <v>1451</v>
      </c>
      <c r="D4756" t="s">
        <v>277</v>
      </c>
    </row>
    <row r="4757" spans="1:4">
      <c r="A4757">
        <v>47130</v>
      </c>
      <c r="B4757" t="s">
        <v>5445</v>
      </c>
      <c r="C4757" t="s">
        <v>736</v>
      </c>
      <c r="D4757" t="s">
        <v>272</v>
      </c>
    </row>
    <row r="4758" spans="1:4">
      <c r="A4758">
        <v>34715</v>
      </c>
      <c r="B4758" t="s">
        <v>5446</v>
      </c>
      <c r="C4758" t="s">
        <v>569</v>
      </c>
      <c r="D4758" t="s">
        <v>378</v>
      </c>
    </row>
    <row r="4759" spans="1:4">
      <c r="A4759">
        <v>30611</v>
      </c>
      <c r="B4759" t="s">
        <v>5447</v>
      </c>
      <c r="C4759" t="s">
        <v>614</v>
      </c>
      <c r="D4759" t="s">
        <v>321</v>
      </c>
    </row>
    <row r="4760" spans="1:4">
      <c r="A4760">
        <v>30612</v>
      </c>
      <c r="B4760" t="s">
        <v>5448</v>
      </c>
      <c r="C4760" t="s">
        <v>800</v>
      </c>
      <c r="D4760" t="s">
        <v>262</v>
      </c>
    </row>
    <row r="4761" spans="1:4">
      <c r="A4761">
        <v>40811</v>
      </c>
      <c r="B4761" t="s">
        <v>5449</v>
      </c>
      <c r="C4761" t="s">
        <v>297</v>
      </c>
      <c r="D4761" t="s">
        <v>272</v>
      </c>
    </row>
    <row r="4762" spans="1:4">
      <c r="A4762">
        <v>40810</v>
      </c>
      <c r="B4762" t="s">
        <v>5450</v>
      </c>
      <c r="C4762" t="s">
        <v>297</v>
      </c>
      <c r="D4762" t="s">
        <v>272</v>
      </c>
    </row>
    <row r="4763" spans="1:4">
      <c r="A4763">
        <v>33772</v>
      </c>
      <c r="B4763" t="s">
        <v>5451</v>
      </c>
      <c r="C4763" t="s">
        <v>797</v>
      </c>
      <c r="D4763" t="s">
        <v>256</v>
      </c>
    </row>
    <row r="4764" spans="1:4">
      <c r="A4764">
        <v>35638</v>
      </c>
      <c r="B4764" t="s">
        <v>5452</v>
      </c>
      <c r="C4764" t="s">
        <v>1140</v>
      </c>
      <c r="D4764" t="s">
        <v>256</v>
      </c>
    </row>
    <row r="4765" spans="1:4">
      <c r="A4765">
        <v>11506</v>
      </c>
      <c r="B4765" t="s">
        <v>5453</v>
      </c>
      <c r="C4765" t="s">
        <v>547</v>
      </c>
      <c r="D4765" t="s">
        <v>293</v>
      </c>
    </row>
    <row r="4766" spans="1:4">
      <c r="A4766">
        <v>35066</v>
      </c>
      <c r="B4766" t="s">
        <v>5454</v>
      </c>
      <c r="C4766" t="s">
        <v>1032</v>
      </c>
      <c r="D4766" t="s">
        <v>283</v>
      </c>
    </row>
    <row r="4767" spans="1:4">
      <c r="A4767">
        <v>53406</v>
      </c>
      <c r="B4767" t="s">
        <v>5455</v>
      </c>
      <c r="C4767" t="s">
        <v>354</v>
      </c>
      <c r="D4767" t="s">
        <v>302</v>
      </c>
    </row>
    <row r="4768" spans="1:4">
      <c r="A4768">
        <v>10413</v>
      </c>
      <c r="B4768" t="s">
        <v>5456</v>
      </c>
      <c r="C4768" t="s">
        <v>954</v>
      </c>
      <c r="D4768" t="s">
        <v>349</v>
      </c>
    </row>
    <row r="4769" spans="1:4">
      <c r="A4769">
        <v>30613</v>
      </c>
      <c r="B4769" t="s">
        <v>5457</v>
      </c>
      <c r="C4769" t="s">
        <v>531</v>
      </c>
      <c r="D4769" t="s">
        <v>262</v>
      </c>
    </row>
    <row r="4770" spans="1:4">
      <c r="A4770">
        <v>11345</v>
      </c>
      <c r="B4770" t="s">
        <v>5458</v>
      </c>
      <c r="C4770" t="s">
        <v>704</v>
      </c>
      <c r="D4770" t="s">
        <v>293</v>
      </c>
    </row>
    <row r="4771" spans="1:4">
      <c r="A4771">
        <v>70898</v>
      </c>
      <c r="B4771" t="s">
        <v>5459</v>
      </c>
      <c r="C4771" t="s">
        <v>1181</v>
      </c>
      <c r="D4771" t="s">
        <v>288</v>
      </c>
    </row>
    <row r="4772" spans="1:4">
      <c r="A4772">
        <v>51474</v>
      </c>
      <c r="B4772" t="s">
        <v>5460</v>
      </c>
      <c r="C4772" t="s">
        <v>374</v>
      </c>
      <c r="D4772" t="s">
        <v>306</v>
      </c>
    </row>
    <row r="4773" spans="1:4">
      <c r="A4773">
        <v>22797</v>
      </c>
      <c r="B4773" t="s">
        <v>5461</v>
      </c>
      <c r="C4773" t="s">
        <v>428</v>
      </c>
      <c r="D4773" t="s">
        <v>267</v>
      </c>
    </row>
    <row r="4774" spans="1:4">
      <c r="A4774">
        <v>41343</v>
      </c>
      <c r="B4774" t="s">
        <v>5462</v>
      </c>
      <c r="C4774" t="s">
        <v>883</v>
      </c>
      <c r="D4774" t="s">
        <v>393</v>
      </c>
    </row>
    <row r="4775" spans="1:4">
      <c r="A4775">
        <v>30614</v>
      </c>
      <c r="B4775" t="s">
        <v>5463</v>
      </c>
      <c r="C4775" t="s">
        <v>642</v>
      </c>
      <c r="D4775" t="s">
        <v>262</v>
      </c>
    </row>
    <row r="4776" spans="1:4">
      <c r="A4776">
        <v>30615</v>
      </c>
      <c r="B4776" t="s">
        <v>5464</v>
      </c>
      <c r="C4776" t="s">
        <v>381</v>
      </c>
      <c r="D4776" t="s">
        <v>382</v>
      </c>
    </row>
    <row r="4777" spans="1:4">
      <c r="A4777">
        <v>33773</v>
      </c>
      <c r="B4777" t="s">
        <v>5465</v>
      </c>
      <c r="C4777" t="s">
        <v>363</v>
      </c>
      <c r="D4777" t="s">
        <v>321</v>
      </c>
    </row>
    <row r="4778" spans="1:4">
      <c r="A4778">
        <v>40024</v>
      </c>
      <c r="B4778" t="s">
        <v>5466</v>
      </c>
      <c r="C4778" t="s">
        <v>501</v>
      </c>
      <c r="D4778" t="s">
        <v>382</v>
      </c>
    </row>
    <row r="4779" spans="1:4">
      <c r="A4779">
        <v>40809</v>
      </c>
      <c r="B4779" t="s">
        <v>5467</v>
      </c>
      <c r="C4779" t="s">
        <v>454</v>
      </c>
      <c r="D4779" t="s">
        <v>272</v>
      </c>
    </row>
    <row r="4780" spans="1:4">
      <c r="A4780">
        <v>41230</v>
      </c>
      <c r="B4780" t="s">
        <v>5468</v>
      </c>
      <c r="C4780" t="s">
        <v>414</v>
      </c>
      <c r="D4780" t="s">
        <v>382</v>
      </c>
    </row>
    <row r="4781" spans="1:4">
      <c r="A4781">
        <v>40808</v>
      </c>
      <c r="B4781" t="s">
        <v>5469</v>
      </c>
      <c r="C4781" t="s">
        <v>434</v>
      </c>
      <c r="D4781" t="s">
        <v>272</v>
      </c>
    </row>
    <row r="4782" spans="1:4">
      <c r="A4782">
        <v>11621</v>
      </c>
      <c r="B4782" t="s">
        <v>5470</v>
      </c>
      <c r="C4782" t="s">
        <v>704</v>
      </c>
      <c r="D4782" t="s">
        <v>293</v>
      </c>
    </row>
    <row r="4783" spans="1:4">
      <c r="A4783">
        <v>33774</v>
      </c>
      <c r="B4783" t="s">
        <v>5471</v>
      </c>
      <c r="C4783" t="s">
        <v>630</v>
      </c>
      <c r="D4783" t="s">
        <v>283</v>
      </c>
    </row>
    <row r="4784" spans="1:4">
      <c r="A4784">
        <v>10414</v>
      </c>
      <c r="B4784" t="s">
        <v>5472</v>
      </c>
      <c r="C4784" t="s">
        <v>547</v>
      </c>
      <c r="D4784" t="s">
        <v>293</v>
      </c>
    </row>
    <row r="4785" spans="1:4">
      <c r="A4785">
        <v>51475</v>
      </c>
      <c r="B4785" t="s">
        <v>5473</v>
      </c>
      <c r="C4785" t="s">
        <v>248</v>
      </c>
      <c r="D4785" t="s">
        <v>248</v>
      </c>
    </row>
    <row r="4786" spans="1:4">
      <c r="A4786">
        <v>51476</v>
      </c>
      <c r="B4786" t="s">
        <v>5474</v>
      </c>
      <c r="C4786" t="s">
        <v>337</v>
      </c>
      <c r="D4786" t="s">
        <v>338</v>
      </c>
    </row>
    <row r="4787" spans="1:4">
      <c r="A4787">
        <v>53248</v>
      </c>
      <c r="B4787" t="s">
        <v>5475</v>
      </c>
      <c r="C4787" t="s">
        <v>524</v>
      </c>
      <c r="D4787" t="s">
        <v>306</v>
      </c>
    </row>
    <row r="4788" spans="1:4">
      <c r="A4788">
        <v>30616</v>
      </c>
      <c r="B4788" t="s">
        <v>5476</v>
      </c>
      <c r="C4788" t="s">
        <v>320</v>
      </c>
      <c r="D4788" t="s">
        <v>321</v>
      </c>
    </row>
    <row r="4789" spans="1:4">
      <c r="A4789">
        <v>47099</v>
      </c>
      <c r="B4789" t="s">
        <v>5477</v>
      </c>
      <c r="C4789" t="s">
        <v>454</v>
      </c>
      <c r="D4789" t="s">
        <v>272</v>
      </c>
    </row>
    <row r="4790" spans="1:4">
      <c r="A4790">
        <v>10415</v>
      </c>
      <c r="B4790" t="s">
        <v>5478</v>
      </c>
      <c r="C4790" t="s">
        <v>704</v>
      </c>
      <c r="D4790" t="s">
        <v>293</v>
      </c>
    </row>
    <row r="4791" spans="1:4">
      <c r="A4791">
        <v>11250</v>
      </c>
      <c r="B4791" t="s">
        <v>5479</v>
      </c>
      <c r="C4791" t="s">
        <v>533</v>
      </c>
      <c r="D4791" t="s">
        <v>349</v>
      </c>
    </row>
    <row r="4792" spans="1:4">
      <c r="A4792">
        <v>11247</v>
      </c>
      <c r="B4792" t="s">
        <v>5480</v>
      </c>
      <c r="C4792" t="s">
        <v>533</v>
      </c>
      <c r="D4792" t="s">
        <v>349</v>
      </c>
    </row>
    <row r="4793" spans="1:4">
      <c r="A4793">
        <v>11252</v>
      </c>
      <c r="B4793" t="s">
        <v>5481</v>
      </c>
      <c r="C4793" t="s">
        <v>461</v>
      </c>
      <c r="D4793" t="s">
        <v>349</v>
      </c>
    </row>
    <row r="4794" spans="1:4">
      <c r="A4794">
        <v>11251</v>
      </c>
      <c r="B4794" t="s">
        <v>5482</v>
      </c>
      <c r="C4794" t="s">
        <v>533</v>
      </c>
      <c r="D4794" t="s">
        <v>349</v>
      </c>
    </row>
    <row r="4795" spans="1:4">
      <c r="A4795">
        <v>10573</v>
      </c>
      <c r="B4795" t="s">
        <v>5483</v>
      </c>
      <c r="C4795" t="s">
        <v>5484</v>
      </c>
      <c r="D4795" t="s">
        <v>349</v>
      </c>
    </row>
    <row r="4796" spans="1:4">
      <c r="A4796">
        <v>11299</v>
      </c>
      <c r="B4796" t="s">
        <v>5485</v>
      </c>
      <c r="C4796" t="s">
        <v>624</v>
      </c>
      <c r="D4796" t="s">
        <v>349</v>
      </c>
    </row>
    <row r="4797" spans="1:4">
      <c r="A4797">
        <v>11303</v>
      </c>
      <c r="B4797" t="s">
        <v>5485</v>
      </c>
      <c r="C4797" t="s">
        <v>461</v>
      </c>
      <c r="D4797" t="s">
        <v>349</v>
      </c>
    </row>
    <row r="4798" spans="1:4">
      <c r="A4798">
        <v>24070</v>
      </c>
      <c r="B4798" t="s">
        <v>5486</v>
      </c>
      <c r="C4798" t="s">
        <v>1026</v>
      </c>
      <c r="D4798" t="s">
        <v>326</v>
      </c>
    </row>
    <row r="4799" spans="1:4">
      <c r="A4799">
        <v>80206</v>
      </c>
      <c r="B4799" t="s">
        <v>5487</v>
      </c>
      <c r="C4799" t="s">
        <v>624</v>
      </c>
      <c r="D4799" t="s">
        <v>349</v>
      </c>
    </row>
    <row r="4800" spans="1:4">
      <c r="A4800">
        <v>33775</v>
      </c>
      <c r="B4800" t="s">
        <v>5488</v>
      </c>
      <c r="C4800" t="s">
        <v>659</v>
      </c>
      <c r="D4800" t="s">
        <v>378</v>
      </c>
    </row>
    <row r="4801" spans="1:4">
      <c r="A4801">
        <v>40807</v>
      </c>
      <c r="B4801" t="s">
        <v>5489</v>
      </c>
      <c r="C4801" t="s">
        <v>297</v>
      </c>
      <c r="D4801" t="s">
        <v>272</v>
      </c>
    </row>
    <row r="4802" spans="1:4">
      <c r="A4802">
        <v>33777</v>
      </c>
      <c r="B4802" t="s">
        <v>5490</v>
      </c>
      <c r="C4802" t="s">
        <v>518</v>
      </c>
      <c r="D4802" t="s">
        <v>256</v>
      </c>
    </row>
    <row r="4803" spans="1:4">
      <c r="A4803">
        <v>20434</v>
      </c>
      <c r="B4803" t="s">
        <v>5491</v>
      </c>
      <c r="C4803" t="s">
        <v>463</v>
      </c>
      <c r="D4803" t="s">
        <v>267</v>
      </c>
    </row>
    <row r="4804" spans="1:4">
      <c r="A4804">
        <v>30617</v>
      </c>
      <c r="B4804" t="s">
        <v>5492</v>
      </c>
      <c r="C4804" t="s">
        <v>422</v>
      </c>
      <c r="D4804" t="s">
        <v>262</v>
      </c>
    </row>
    <row r="4805" spans="1:4">
      <c r="A4805">
        <v>33778</v>
      </c>
      <c r="B4805" t="s">
        <v>5493</v>
      </c>
      <c r="C4805" t="s">
        <v>255</v>
      </c>
      <c r="D4805" t="s">
        <v>338</v>
      </c>
    </row>
    <row r="4806" spans="1:4">
      <c r="A4806">
        <v>20460</v>
      </c>
      <c r="B4806" t="s">
        <v>5494</v>
      </c>
      <c r="C4806" t="s">
        <v>276</v>
      </c>
      <c r="D4806" t="s">
        <v>277</v>
      </c>
    </row>
    <row r="4807" spans="1:4">
      <c r="A4807">
        <v>35071</v>
      </c>
      <c r="B4807" t="s">
        <v>5495</v>
      </c>
      <c r="C4807" t="s">
        <v>1140</v>
      </c>
      <c r="D4807" t="s">
        <v>256</v>
      </c>
    </row>
    <row r="4808" spans="1:4">
      <c r="A4808">
        <v>10416</v>
      </c>
      <c r="B4808" t="s">
        <v>5496</v>
      </c>
      <c r="C4808" t="s">
        <v>533</v>
      </c>
      <c r="D4808" t="s">
        <v>349</v>
      </c>
    </row>
    <row r="4809" spans="1:4">
      <c r="A4809">
        <v>10417</v>
      </c>
      <c r="B4809" t="s">
        <v>5497</v>
      </c>
      <c r="C4809" t="s">
        <v>3246</v>
      </c>
      <c r="D4809" t="s">
        <v>293</v>
      </c>
    </row>
    <row r="4810" spans="1:4">
      <c r="A4810">
        <v>54142</v>
      </c>
      <c r="B4810" t="s">
        <v>5498</v>
      </c>
      <c r="C4810" t="s">
        <v>354</v>
      </c>
      <c r="D4810" t="s">
        <v>302</v>
      </c>
    </row>
    <row r="4811" spans="1:4">
      <c r="A4811">
        <v>54808</v>
      </c>
      <c r="B4811" t="s">
        <v>5499</v>
      </c>
      <c r="C4811" t="s">
        <v>5500</v>
      </c>
      <c r="D4811" t="s">
        <v>306</v>
      </c>
    </row>
    <row r="4812" spans="1:4">
      <c r="A4812">
        <v>22086</v>
      </c>
      <c r="B4812" t="s">
        <v>5501</v>
      </c>
      <c r="C4812" t="s">
        <v>1731</v>
      </c>
      <c r="D4812" t="s">
        <v>267</v>
      </c>
    </row>
    <row r="4813" spans="1:4">
      <c r="A4813">
        <v>30618</v>
      </c>
      <c r="B4813" t="s">
        <v>5502</v>
      </c>
      <c r="C4813" t="s">
        <v>381</v>
      </c>
      <c r="D4813" t="s">
        <v>382</v>
      </c>
    </row>
    <row r="4814" spans="1:4">
      <c r="A4814">
        <v>33779</v>
      </c>
      <c r="B4814" t="s">
        <v>5503</v>
      </c>
      <c r="C4814" t="s">
        <v>504</v>
      </c>
      <c r="D4814" t="s">
        <v>321</v>
      </c>
    </row>
    <row r="4815" spans="1:4">
      <c r="A4815">
        <v>47100</v>
      </c>
      <c r="B4815" t="s">
        <v>5504</v>
      </c>
      <c r="C4815" t="s">
        <v>736</v>
      </c>
      <c r="D4815" t="s">
        <v>272</v>
      </c>
    </row>
    <row r="4816" spans="1:4">
      <c r="A4816">
        <v>52765</v>
      </c>
      <c r="B4816" t="s">
        <v>5505</v>
      </c>
      <c r="C4816" t="s">
        <v>306</v>
      </c>
      <c r="D4816" t="s">
        <v>306</v>
      </c>
    </row>
    <row r="4817" spans="1:4">
      <c r="A4817">
        <v>22790</v>
      </c>
      <c r="B4817" t="s">
        <v>5506</v>
      </c>
      <c r="C4817" t="s">
        <v>506</v>
      </c>
      <c r="D4817" t="s">
        <v>267</v>
      </c>
    </row>
    <row r="4818" spans="1:4">
      <c r="A4818">
        <v>40806</v>
      </c>
      <c r="B4818" t="s">
        <v>5507</v>
      </c>
      <c r="C4818" t="s">
        <v>883</v>
      </c>
      <c r="D4818" t="s">
        <v>393</v>
      </c>
    </row>
    <row r="4819" spans="1:4">
      <c r="A4819">
        <v>51477</v>
      </c>
      <c r="B4819" t="s">
        <v>5508</v>
      </c>
      <c r="C4819" t="s">
        <v>306</v>
      </c>
      <c r="D4819" t="s">
        <v>306</v>
      </c>
    </row>
    <row r="4820" spans="1:4">
      <c r="A4820">
        <v>33780</v>
      </c>
      <c r="B4820" t="s">
        <v>5509</v>
      </c>
      <c r="C4820" t="s">
        <v>561</v>
      </c>
      <c r="D4820" t="s">
        <v>321</v>
      </c>
    </row>
    <row r="4821" spans="1:4">
      <c r="A4821">
        <v>40805</v>
      </c>
      <c r="B4821" t="s">
        <v>5510</v>
      </c>
      <c r="C4821" t="s">
        <v>2484</v>
      </c>
      <c r="D4821" t="s">
        <v>272</v>
      </c>
    </row>
    <row r="4822" spans="1:4">
      <c r="A4822">
        <v>51478</v>
      </c>
      <c r="B4822" t="s">
        <v>5511</v>
      </c>
      <c r="C4822" t="s">
        <v>524</v>
      </c>
      <c r="D4822" t="s">
        <v>288</v>
      </c>
    </row>
    <row r="4823" spans="1:4">
      <c r="A4823">
        <v>71493</v>
      </c>
      <c r="B4823" t="s">
        <v>5512</v>
      </c>
      <c r="C4823" t="s">
        <v>432</v>
      </c>
      <c r="D4823" t="s">
        <v>288</v>
      </c>
    </row>
    <row r="4824" spans="1:4">
      <c r="A4824">
        <v>33781</v>
      </c>
      <c r="B4824" t="s">
        <v>5513</v>
      </c>
      <c r="C4824" t="s">
        <v>320</v>
      </c>
      <c r="D4824" t="s">
        <v>321</v>
      </c>
    </row>
    <row r="4825" spans="1:4">
      <c r="A4825">
        <v>22330</v>
      </c>
      <c r="B4825" t="s">
        <v>5514</v>
      </c>
      <c r="C4825" t="s">
        <v>652</v>
      </c>
      <c r="D4825" t="s">
        <v>349</v>
      </c>
    </row>
    <row r="4826" spans="1:4">
      <c r="A4826">
        <v>40804</v>
      </c>
      <c r="B4826" t="s">
        <v>5515</v>
      </c>
      <c r="C4826" t="s">
        <v>271</v>
      </c>
      <c r="D4826" t="s">
        <v>272</v>
      </c>
    </row>
    <row r="4827" spans="1:4">
      <c r="A4827">
        <v>54236</v>
      </c>
      <c r="B4827" t="s">
        <v>5516</v>
      </c>
      <c r="C4827" t="s">
        <v>923</v>
      </c>
      <c r="D4827" t="s">
        <v>306</v>
      </c>
    </row>
    <row r="4828" spans="1:4">
      <c r="A4828">
        <v>51479</v>
      </c>
      <c r="B4828" t="s">
        <v>5517</v>
      </c>
      <c r="C4828" t="s">
        <v>337</v>
      </c>
      <c r="D4828" t="s">
        <v>338</v>
      </c>
    </row>
    <row r="4829" spans="1:4">
      <c r="A4829">
        <v>60128</v>
      </c>
      <c r="B4829" t="s">
        <v>5518</v>
      </c>
      <c r="C4829" t="s">
        <v>485</v>
      </c>
      <c r="D4829" t="s">
        <v>432</v>
      </c>
    </row>
    <row r="4830" spans="1:4">
      <c r="A4830">
        <v>40023</v>
      </c>
      <c r="B4830" t="s">
        <v>5519</v>
      </c>
      <c r="C4830" t="s">
        <v>501</v>
      </c>
      <c r="D4830" t="s">
        <v>382</v>
      </c>
    </row>
    <row r="4831" spans="1:4">
      <c r="A4831">
        <v>33776</v>
      </c>
      <c r="B4831" t="s">
        <v>5520</v>
      </c>
      <c r="C4831" t="s">
        <v>538</v>
      </c>
      <c r="D4831" t="s">
        <v>539</v>
      </c>
    </row>
    <row r="4832" spans="1:4">
      <c r="A4832">
        <v>70259</v>
      </c>
      <c r="B4832" t="s">
        <v>5521</v>
      </c>
      <c r="C4832" t="s">
        <v>588</v>
      </c>
      <c r="D4832" t="s">
        <v>288</v>
      </c>
    </row>
    <row r="4833" spans="1:4">
      <c r="A4833">
        <v>51481</v>
      </c>
      <c r="B4833" t="s">
        <v>5522</v>
      </c>
      <c r="C4833" t="s">
        <v>248</v>
      </c>
      <c r="D4833" t="s">
        <v>248</v>
      </c>
    </row>
    <row r="4834" spans="1:4">
      <c r="A4834">
        <v>51482</v>
      </c>
      <c r="B4834" t="s">
        <v>5523</v>
      </c>
      <c r="C4834" t="s">
        <v>301</v>
      </c>
      <c r="D4834" t="s">
        <v>302</v>
      </c>
    </row>
    <row r="4835" spans="1:4">
      <c r="A4835">
        <v>51480</v>
      </c>
      <c r="B4835" t="s">
        <v>5524</v>
      </c>
      <c r="C4835" t="s">
        <v>374</v>
      </c>
      <c r="D4835" t="s">
        <v>306</v>
      </c>
    </row>
    <row r="4836" spans="1:4">
      <c r="A4836">
        <v>34716</v>
      </c>
      <c r="B4836" t="s">
        <v>5525</v>
      </c>
      <c r="C4836" t="s">
        <v>444</v>
      </c>
      <c r="D4836" t="s">
        <v>256</v>
      </c>
    </row>
    <row r="4837" spans="1:4">
      <c r="A4837">
        <v>10418</v>
      </c>
      <c r="B4837" t="s">
        <v>5526</v>
      </c>
      <c r="C4837" t="s">
        <v>554</v>
      </c>
      <c r="D4837" t="s">
        <v>293</v>
      </c>
    </row>
    <row r="4838" spans="1:4">
      <c r="A4838">
        <v>10421</v>
      </c>
      <c r="B4838" t="s">
        <v>5527</v>
      </c>
      <c r="C4838" t="s">
        <v>547</v>
      </c>
      <c r="D4838" t="s">
        <v>293</v>
      </c>
    </row>
    <row r="4839" spans="1:4">
      <c r="A4839">
        <v>20113</v>
      </c>
      <c r="B4839" t="s">
        <v>5528</v>
      </c>
      <c r="C4839" t="s">
        <v>276</v>
      </c>
      <c r="D4839" t="s">
        <v>277</v>
      </c>
    </row>
    <row r="4840" spans="1:4">
      <c r="A4840">
        <v>40803</v>
      </c>
      <c r="B4840" t="s">
        <v>5529</v>
      </c>
      <c r="C4840" t="s">
        <v>414</v>
      </c>
      <c r="D4840" t="s">
        <v>272</v>
      </c>
    </row>
    <row r="4841" spans="1:4">
      <c r="A4841">
        <v>10422</v>
      </c>
      <c r="B4841" t="s">
        <v>5530</v>
      </c>
      <c r="C4841" t="s">
        <v>624</v>
      </c>
      <c r="D4841" t="s">
        <v>349</v>
      </c>
    </row>
    <row r="4842" spans="1:4">
      <c r="A4842">
        <v>20567</v>
      </c>
      <c r="B4842" t="s">
        <v>5531</v>
      </c>
      <c r="C4842" t="s">
        <v>463</v>
      </c>
      <c r="D4842" t="s">
        <v>267</v>
      </c>
    </row>
    <row r="4843" spans="1:4">
      <c r="A4843">
        <v>51483</v>
      </c>
      <c r="B4843" t="s">
        <v>5532</v>
      </c>
      <c r="C4843" t="s">
        <v>248</v>
      </c>
      <c r="D4843" t="s">
        <v>248</v>
      </c>
    </row>
    <row r="4844" spans="1:4">
      <c r="A4844">
        <v>51484</v>
      </c>
      <c r="B4844" t="s">
        <v>5533</v>
      </c>
      <c r="C4844" t="s">
        <v>301</v>
      </c>
      <c r="D4844" t="s">
        <v>302</v>
      </c>
    </row>
    <row r="4845" spans="1:4">
      <c r="A4845">
        <v>10423</v>
      </c>
      <c r="B4845" t="s">
        <v>5534</v>
      </c>
      <c r="C4845" t="s">
        <v>624</v>
      </c>
      <c r="D4845" t="s">
        <v>349</v>
      </c>
    </row>
    <row r="4846" spans="1:4">
      <c r="A4846">
        <v>40802</v>
      </c>
      <c r="B4846" t="s">
        <v>5535</v>
      </c>
      <c r="C4846" t="s">
        <v>883</v>
      </c>
      <c r="D4846" t="s">
        <v>382</v>
      </c>
    </row>
    <row r="4847" spans="1:4">
      <c r="A4847">
        <v>40801</v>
      </c>
      <c r="B4847" t="s">
        <v>5536</v>
      </c>
      <c r="C4847" t="s">
        <v>434</v>
      </c>
      <c r="D4847" t="s">
        <v>272</v>
      </c>
    </row>
    <row r="4848" spans="1:4">
      <c r="A4848">
        <v>51485</v>
      </c>
      <c r="B4848" t="s">
        <v>5537</v>
      </c>
      <c r="C4848" t="s">
        <v>354</v>
      </c>
      <c r="D4848" t="s">
        <v>302</v>
      </c>
    </row>
    <row r="4849" spans="1:4">
      <c r="A4849">
        <v>33783</v>
      </c>
      <c r="B4849" t="s">
        <v>5538</v>
      </c>
      <c r="C4849" t="s">
        <v>5539</v>
      </c>
      <c r="D4849" t="s">
        <v>378</v>
      </c>
    </row>
    <row r="4850" spans="1:4">
      <c r="A4850">
        <v>33784</v>
      </c>
      <c r="B4850" t="s">
        <v>5540</v>
      </c>
      <c r="C4850" t="s">
        <v>1528</v>
      </c>
      <c r="D4850" t="s">
        <v>378</v>
      </c>
    </row>
    <row r="4851" spans="1:4">
      <c r="A4851">
        <v>33785</v>
      </c>
      <c r="B4851" t="s">
        <v>5541</v>
      </c>
      <c r="C4851" t="s">
        <v>504</v>
      </c>
      <c r="D4851" t="s">
        <v>321</v>
      </c>
    </row>
    <row r="4852" spans="1:4">
      <c r="A4852">
        <v>33786</v>
      </c>
      <c r="B4852" t="s">
        <v>5542</v>
      </c>
      <c r="C4852" t="s">
        <v>504</v>
      </c>
      <c r="D4852" t="s">
        <v>321</v>
      </c>
    </row>
    <row r="4853" spans="1:4">
      <c r="A4853">
        <v>10424</v>
      </c>
      <c r="B4853" t="s">
        <v>5543</v>
      </c>
      <c r="C4853" t="s">
        <v>4528</v>
      </c>
      <c r="D4853" t="s">
        <v>293</v>
      </c>
    </row>
    <row r="4854" spans="1:4">
      <c r="A4854">
        <v>33787</v>
      </c>
      <c r="B4854" t="s">
        <v>5544</v>
      </c>
      <c r="C4854" t="s">
        <v>518</v>
      </c>
      <c r="D4854" t="s">
        <v>256</v>
      </c>
    </row>
    <row r="4855" spans="1:4">
      <c r="A4855">
        <v>51486</v>
      </c>
      <c r="B4855" t="s">
        <v>5545</v>
      </c>
      <c r="C4855" t="s">
        <v>301</v>
      </c>
      <c r="D4855" t="s">
        <v>302</v>
      </c>
    </row>
    <row r="4856" spans="1:4">
      <c r="A4856">
        <v>34834</v>
      </c>
      <c r="B4856" t="s">
        <v>5546</v>
      </c>
      <c r="C4856" t="s">
        <v>538</v>
      </c>
      <c r="D4856" t="s">
        <v>539</v>
      </c>
    </row>
    <row r="4857" spans="1:4">
      <c r="A4857">
        <v>20050</v>
      </c>
      <c r="B4857" t="s">
        <v>5547</v>
      </c>
      <c r="C4857" t="s">
        <v>789</v>
      </c>
      <c r="D4857" t="s">
        <v>267</v>
      </c>
    </row>
    <row r="4858" spans="1:4">
      <c r="A4858">
        <v>51487</v>
      </c>
      <c r="B4858" t="s">
        <v>5548</v>
      </c>
      <c r="C4858" t="s">
        <v>354</v>
      </c>
      <c r="D4858" t="s">
        <v>306</v>
      </c>
    </row>
    <row r="4859" spans="1:4">
      <c r="A4859">
        <v>70261</v>
      </c>
      <c r="B4859" t="s">
        <v>5549</v>
      </c>
      <c r="C4859" t="s">
        <v>396</v>
      </c>
      <c r="D4859" t="s">
        <v>288</v>
      </c>
    </row>
    <row r="4860" spans="1:4">
      <c r="A4860">
        <v>30619</v>
      </c>
      <c r="B4860" t="s">
        <v>5550</v>
      </c>
      <c r="C4860" t="s">
        <v>282</v>
      </c>
      <c r="D4860" t="s">
        <v>283</v>
      </c>
    </row>
    <row r="4861" spans="1:4">
      <c r="A4861">
        <v>30273</v>
      </c>
      <c r="B4861" t="s">
        <v>5551</v>
      </c>
      <c r="C4861" t="s">
        <v>381</v>
      </c>
      <c r="D4861" t="s">
        <v>382</v>
      </c>
    </row>
    <row r="4862" spans="1:4">
      <c r="A4862">
        <v>70262</v>
      </c>
      <c r="B4862" t="s">
        <v>5552</v>
      </c>
      <c r="C4862" t="s">
        <v>472</v>
      </c>
      <c r="D4862" t="s">
        <v>288</v>
      </c>
    </row>
    <row r="4863" spans="1:4">
      <c r="A4863">
        <v>41344</v>
      </c>
      <c r="B4863" t="s">
        <v>5553</v>
      </c>
      <c r="C4863" t="s">
        <v>477</v>
      </c>
      <c r="D4863" t="s">
        <v>272</v>
      </c>
    </row>
    <row r="4864" spans="1:4">
      <c r="A4864">
        <v>33788</v>
      </c>
      <c r="B4864" t="s">
        <v>5554</v>
      </c>
      <c r="C4864" t="s">
        <v>444</v>
      </c>
      <c r="D4864" t="s">
        <v>256</v>
      </c>
    </row>
    <row r="4865" spans="1:4">
      <c r="A4865">
        <v>23007</v>
      </c>
      <c r="B4865" t="s">
        <v>5555</v>
      </c>
      <c r="C4865" t="s">
        <v>428</v>
      </c>
      <c r="D4865" t="s">
        <v>326</v>
      </c>
    </row>
    <row r="4866" spans="1:4">
      <c r="A4866">
        <v>30621</v>
      </c>
      <c r="B4866" t="s">
        <v>5556</v>
      </c>
      <c r="C4866" t="s">
        <v>1145</v>
      </c>
      <c r="D4866" t="s">
        <v>256</v>
      </c>
    </row>
    <row r="4867" spans="1:4">
      <c r="A4867">
        <v>33789</v>
      </c>
      <c r="B4867" t="s">
        <v>5557</v>
      </c>
      <c r="C4867" t="s">
        <v>521</v>
      </c>
      <c r="D4867" t="s">
        <v>378</v>
      </c>
    </row>
    <row r="4868" spans="1:4">
      <c r="A4868">
        <v>51488</v>
      </c>
      <c r="B4868" t="s">
        <v>5558</v>
      </c>
      <c r="C4868" t="s">
        <v>374</v>
      </c>
      <c r="D4868" t="s">
        <v>306</v>
      </c>
    </row>
    <row r="4869" spans="1:4">
      <c r="A4869">
        <v>30622</v>
      </c>
      <c r="B4869" t="s">
        <v>5559</v>
      </c>
      <c r="C4869" t="s">
        <v>381</v>
      </c>
      <c r="D4869" t="s">
        <v>382</v>
      </c>
    </row>
    <row r="4870" spans="1:4">
      <c r="A4870">
        <v>30623</v>
      </c>
      <c r="B4870" t="s">
        <v>5560</v>
      </c>
      <c r="C4870" t="s">
        <v>770</v>
      </c>
      <c r="D4870" t="s">
        <v>256</v>
      </c>
    </row>
    <row r="4871" spans="1:4">
      <c r="A4871">
        <v>51489</v>
      </c>
      <c r="B4871" t="s">
        <v>5561</v>
      </c>
      <c r="C4871" t="s">
        <v>337</v>
      </c>
      <c r="D4871" t="s">
        <v>338</v>
      </c>
    </row>
    <row r="4872" spans="1:4">
      <c r="A4872">
        <v>60004</v>
      </c>
      <c r="B4872" t="s">
        <v>5562</v>
      </c>
      <c r="C4872" t="s">
        <v>1063</v>
      </c>
      <c r="D4872" t="s">
        <v>5563</v>
      </c>
    </row>
    <row r="4873" spans="1:4">
      <c r="A4873">
        <v>10425</v>
      </c>
      <c r="B4873" t="s">
        <v>5564</v>
      </c>
      <c r="C4873" t="s">
        <v>716</v>
      </c>
      <c r="D4873" t="s">
        <v>293</v>
      </c>
    </row>
    <row r="4874" spans="1:4">
      <c r="A4874">
        <v>40090</v>
      </c>
      <c r="B4874" t="s">
        <v>5565</v>
      </c>
      <c r="C4874" t="s">
        <v>501</v>
      </c>
      <c r="D4874" t="s">
        <v>382</v>
      </c>
    </row>
    <row r="4875" spans="1:4">
      <c r="A4875">
        <v>53005</v>
      </c>
      <c r="B4875" t="s">
        <v>5566</v>
      </c>
      <c r="C4875" t="s">
        <v>306</v>
      </c>
      <c r="D4875" t="s">
        <v>306</v>
      </c>
    </row>
    <row r="4876" spans="1:4">
      <c r="A4876">
        <v>10426</v>
      </c>
      <c r="B4876" t="s">
        <v>5567</v>
      </c>
      <c r="C4876" t="s">
        <v>1176</v>
      </c>
      <c r="D4876" t="s">
        <v>293</v>
      </c>
    </row>
    <row r="4877" spans="1:4">
      <c r="A4877">
        <v>40800</v>
      </c>
      <c r="B4877" t="s">
        <v>5568</v>
      </c>
      <c r="C4877" t="s">
        <v>477</v>
      </c>
      <c r="D4877" t="s">
        <v>272</v>
      </c>
    </row>
    <row r="4878" spans="1:4">
      <c r="A4878">
        <v>40132</v>
      </c>
      <c r="B4878" t="s">
        <v>5569</v>
      </c>
      <c r="C4878" t="s">
        <v>501</v>
      </c>
      <c r="D4878" t="s">
        <v>382</v>
      </c>
    </row>
    <row r="4879" spans="1:4">
      <c r="A4879">
        <v>10427</v>
      </c>
      <c r="B4879" t="s">
        <v>5570</v>
      </c>
      <c r="C4879" t="s">
        <v>704</v>
      </c>
      <c r="D4879" t="s">
        <v>293</v>
      </c>
    </row>
    <row r="4880" spans="1:4">
      <c r="A4880">
        <v>22087</v>
      </c>
      <c r="B4880" t="s">
        <v>5571</v>
      </c>
      <c r="C4880" t="s">
        <v>843</v>
      </c>
      <c r="D4880" t="s">
        <v>267</v>
      </c>
    </row>
    <row r="4881" spans="1:4">
      <c r="A4881">
        <v>22901</v>
      </c>
      <c r="B4881" t="s">
        <v>5572</v>
      </c>
      <c r="C4881" t="s">
        <v>843</v>
      </c>
      <c r="D4881" t="s">
        <v>267</v>
      </c>
    </row>
    <row r="4882" spans="1:4">
      <c r="A4882">
        <v>40799</v>
      </c>
      <c r="B4882" t="s">
        <v>5573</v>
      </c>
      <c r="C4882" t="s">
        <v>477</v>
      </c>
      <c r="D4882" t="s">
        <v>272</v>
      </c>
    </row>
    <row r="4883" spans="1:4">
      <c r="A4883">
        <v>60414</v>
      </c>
      <c r="B4883" t="s">
        <v>5574</v>
      </c>
      <c r="C4883" t="s">
        <v>431</v>
      </c>
      <c r="D4883" t="s">
        <v>432</v>
      </c>
    </row>
    <row r="4884" spans="1:4">
      <c r="A4884">
        <v>51490</v>
      </c>
      <c r="B4884" t="s">
        <v>5575</v>
      </c>
      <c r="C4884" t="s">
        <v>248</v>
      </c>
      <c r="D4884" t="s">
        <v>248</v>
      </c>
    </row>
    <row r="4885" spans="1:4">
      <c r="A4885">
        <v>34866</v>
      </c>
      <c r="B4885" t="s">
        <v>5576</v>
      </c>
      <c r="C4885" t="s">
        <v>569</v>
      </c>
      <c r="D4885" t="s">
        <v>378</v>
      </c>
    </row>
    <row r="4886" spans="1:4">
      <c r="A4886">
        <v>30624</v>
      </c>
      <c r="B4886" t="s">
        <v>5577</v>
      </c>
      <c r="C4886" t="s">
        <v>282</v>
      </c>
      <c r="D4886" t="s">
        <v>283</v>
      </c>
    </row>
    <row r="4887" spans="1:4">
      <c r="A4887">
        <v>24013</v>
      </c>
      <c r="B4887" t="s">
        <v>5578</v>
      </c>
      <c r="C4887" t="s">
        <v>1112</v>
      </c>
      <c r="D4887" t="s">
        <v>326</v>
      </c>
    </row>
    <row r="4888" spans="1:4">
      <c r="A4888">
        <v>60485</v>
      </c>
      <c r="B4888" t="s">
        <v>5579</v>
      </c>
      <c r="C4888" t="s">
        <v>485</v>
      </c>
      <c r="D4888" t="s">
        <v>432</v>
      </c>
    </row>
    <row r="4889" spans="1:4">
      <c r="A4889">
        <v>10428</v>
      </c>
      <c r="B4889" t="s">
        <v>5580</v>
      </c>
      <c r="C4889" t="s">
        <v>781</v>
      </c>
      <c r="D4889" t="s">
        <v>349</v>
      </c>
    </row>
    <row r="4890" spans="1:4">
      <c r="A4890">
        <v>20518</v>
      </c>
      <c r="B4890" t="s">
        <v>5581</v>
      </c>
      <c r="C4890" t="s">
        <v>463</v>
      </c>
      <c r="D4890" t="s">
        <v>267</v>
      </c>
    </row>
    <row r="4891" spans="1:4">
      <c r="A4891">
        <v>71388</v>
      </c>
      <c r="B4891" t="s">
        <v>5582</v>
      </c>
      <c r="C4891" t="s">
        <v>472</v>
      </c>
      <c r="D4891" t="s">
        <v>288</v>
      </c>
    </row>
    <row r="4892" spans="1:4">
      <c r="A4892">
        <v>30625</v>
      </c>
      <c r="B4892" t="s">
        <v>5583</v>
      </c>
      <c r="C4892" t="s">
        <v>343</v>
      </c>
      <c r="D4892" t="s">
        <v>283</v>
      </c>
    </row>
    <row r="4893" spans="1:4">
      <c r="A4893">
        <v>51491</v>
      </c>
      <c r="B4893" t="s">
        <v>5584</v>
      </c>
      <c r="C4893" t="s">
        <v>248</v>
      </c>
      <c r="D4893" t="s">
        <v>248</v>
      </c>
    </row>
    <row r="4894" spans="1:4">
      <c r="A4894">
        <v>10429</v>
      </c>
      <c r="B4894" t="s">
        <v>5585</v>
      </c>
      <c r="C4894" t="s">
        <v>440</v>
      </c>
      <c r="D4894" t="s">
        <v>349</v>
      </c>
    </row>
    <row r="4895" spans="1:4">
      <c r="A4895">
        <v>20528</v>
      </c>
      <c r="B4895" t="s">
        <v>5586</v>
      </c>
      <c r="C4895" t="s">
        <v>266</v>
      </c>
      <c r="D4895" t="s">
        <v>267</v>
      </c>
    </row>
    <row r="4896" spans="1:4">
      <c r="A4896">
        <v>30626</v>
      </c>
      <c r="B4896" t="s">
        <v>5587</v>
      </c>
      <c r="C4896" t="s">
        <v>868</v>
      </c>
      <c r="D4896" t="s">
        <v>283</v>
      </c>
    </row>
    <row r="4897" spans="1:4">
      <c r="A4897">
        <v>41345</v>
      </c>
      <c r="B4897" t="s">
        <v>5588</v>
      </c>
      <c r="C4897" t="s">
        <v>1265</v>
      </c>
      <c r="D4897" t="s">
        <v>326</v>
      </c>
    </row>
    <row r="4898" spans="1:4">
      <c r="A4898">
        <v>51492</v>
      </c>
      <c r="B4898" t="s">
        <v>5589</v>
      </c>
      <c r="C4898" t="s">
        <v>248</v>
      </c>
      <c r="D4898" t="s">
        <v>248</v>
      </c>
    </row>
    <row r="4899" spans="1:4">
      <c r="A4899">
        <v>51493</v>
      </c>
      <c r="B4899" t="s">
        <v>5590</v>
      </c>
      <c r="C4899" t="s">
        <v>248</v>
      </c>
      <c r="D4899" t="s">
        <v>248</v>
      </c>
    </row>
    <row r="4900" spans="1:4">
      <c r="A4900">
        <v>35658</v>
      </c>
      <c r="B4900" t="s">
        <v>5591</v>
      </c>
      <c r="C4900" t="s">
        <v>640</v>
      </c>
      <c r="D4900" t="s">
        <v>283</v>
      </c>
    </row>
    <row r="4901" spans="1:4">
      <c r="A4901">
        <v>33791</v>
      </c>
      <c r="B4901" t="s">
        <v>5592</v>
      </c>
      <c r="C4901" t="s">
        <v>513</v>
      </c>
      <c r="D4901" t="s">
        <v>256</v>
      </c>
    </row>
    <row r="4902" spans="1:4">
      <c r="A4902">
        <v>22731</v>
      </c>
      <c r="B4902" t="s">
        <v>5593</v>
      </c>
      <c r="C4902" t="s">
        <v>428</v>
      </c>
      <c r="D4902" t="s">
        <v>326</v>
      </c>
    </row>
    <row r="4903" spans="1:4">
      <c r="A4903">
        <v>20639</v>
      </c>
      <c r="B4903" t="s">
        <v>5594</v>
      </c>
      <c r="C4903" t="s">
        <v>428</v>
      </c>
      <c r="D4903" t="s">
        <v>326</v>
      </c>
    </row>
    <row r="4904" spans="1:4">
      <c r="A4904">
        <v>30627</v>
      </c>
      <c r="B4904" t="s">
        <v>5595</v>
      </c>
      <c r="C4904" t="s">
        <v>422</v>
      </c>
      <c r="D4904" t="s">
        <v>262</v>
      </c>
    </row>
    <row r="4905" spans="1:4">
      <c r="A4905">
        <v>33792</v>
      </c>
      <c r="B4905" t="s">
        <v>5596</v>
      </c>
      <c r="C4905" t="s">
        <v>538</v>
      </c>
      <c r="D4905" t="s">
        <v>539</v>
      </c>
    </row>
    <row r="4906" spans="1:4">
      <c r="A4906">
        <v>80284</v>
      </c>
      <c r="B4906" t="s">
        <v>5597</v>
      </c>
      <c r="C4906" t="s">
        <v>1319</v>
      </c>
      <c r="D4906" t="s">
        <v>326</v>
      </c>
    </row>
    <row r="4907" spans="1:4">
      <c r="A4907">
        <v>40798</v>
      </c>
      <c r="B4907" t="s">
        <v>5598</v>
      </c>
      <c r="C4907" t="s">
        <v>434</v>
      </c>
      <c r="D4907" t="s">
        <v>272</v>
      </c>
    </row>
    <row r="4908" spans="1:4">
      <c r="A4908">
        <v>40798</v>
      </c>
      <c r="B4908" t="s">
        <v>5599</v>
      </c>
      <c r="C4908" t="s">
        <v>1319</v>
      </c>
      <c r="D4908" t="s">
        <v>326</v>
      </c>
    </row>
    <row r="4909" spans="1:4">
      <c r="A4909">
        <v>53084</v>
      </c>
      <c r="B4909" t="s">
        <v>5600</v>
      </c>
      <c r="C4909" t="s">
        <v>337</v>
      </c>
      <c r="D4909" t="s">
        <v>338</v>
      </c>
    </row>
    <row r="4910" spans="1:4">
      <c r="A4910">
        <v>10431</v>
      </c>
      <c r="B4910" t="s">
        <v>5601</v>
      </c>
      <c r="C4910" t="s">
        <v>5602</v>
      </c>
      <c r="D4910" t="s">
        <v>293</v>
      </c>
    </row>
    <row r="4911" spans="1:4">
      <c r="A4911">
        <v>35659</v>
      </c>
      <c r="B4911" t="s">
        <v>5603</v>
      </c>
      <c r="C4911" t="s">
        <v>5117</v>
      </c>
      <c r="D4911" t="s">
        <v>262</v>
      </c>
    </row>
    <row r="4912" spans="1:4">
      <c r="A4912">
        <v>70968</v>
      </c>
      <c r="B4912" t="s">
        <v>5604</v>
      </c>
      <c r="C4912" t="s">
        <v>396</v>
      </c>
      <c r="D4912" t="s">
        <v>288</v>
      </c>
    </row>
    <row r="4913" spans="1:4">
      <c r="A4913">
        <v>20428</v>
      </c>
      <c r="B4913" t="s">
        <v>5605</v>
      </c>
      <c r="C4913" t="s">
        <v>463</v>
      </c>
      <c r="D4913" t="s">
        <v>267</v>
      </c>
    </row>
    <row r="4914" spans="1:4">
      <c r="A4914">
        <v>41346</v>
      </c>
      <c r="B4914" t="s">
        <v>5606</v>
      </c>
      <c r="C4914" t="s">
        <v>434</v>
      </c>
      <c r="D4914" t="s">
        <v>326</v>
      </c>
    </row>
    <row r="4915" spans="1:4">
      <c r="A4915">
        <v>34717</v>
      </c>
      <c r="B4915" t="s">
        <v>5607</v>
      </c>
      <c r="C4915" t="s">
        <v>444</v>
      </c>
      <c r="D4915" t="s">
        <v>256</v>
      </c>
    </row>
    <row r="4916" spans="1:4">
      <c r="A4916">
        <v>30628</v>
      </c>
      <c r="B4916" t="s">
        <v>5608</v>
      </c>
      <c r="C4916" t="s">
        <v>900</v>
      </c>
      <c r="D4916" t="s">
        <v>262</v>
      </c>
    </row>
    <row r="4917" spans="1:4">
      <c r="A4917">
        <v>51495</v>
      </c>
      <c r="B4917" t="s">
        <v>5609</v>
      </c>
      <c r="C4917" t="s">
        <v>301</v>
      </c>
      <c r="D4917" t="s">
        <v>302</v>
      </c>
    </row>
    <row r="4918" spans="1:4">
      <c r="A4918">
        <v>33793</v>
      </c>
      <c r="B4918" t="s">
        <v>5610</v>
      </c>
      <c r="C4918" t="s">
        <v>255</v>
      </c>
      <c r="D4918" t="s">
        <v>338</v>
      </c>
    </row>
    <row r="4919" spans="1:4">
      <c r="A4919">
        <v>24051</v>
      </c>
      <c r="B4919" t="s">
        <v>5611</v>
      </c>
      <c r="C4919" t="s">
        <v>428</v>
      </c>
      <c r="D4919" t="s">
        <v>326</v>
      </c>
    </row>
    <row r="4920" spans="1:4">
      <c r="A4920">
        <v>51496</v>
      </c>
      <c r="B4920" t="s">
        <v>5612</v>
      </c>
      <c r="C4920" t="s">
        <v>301</v>
      </c>
      <c r="D4920" t="s">
        <v>302</v>
      </c>
    </row>
    <row r="4921" spans="1:4">
      <c r="A4921">
        <v>51497</v>
      </c>
      <c r="B4921" t="s">
        <v>5613</v>
      </c>
      <c r="C4921" t="s">
        <v>306</v>
      </c>
      <c r="D4921" t="s">
        <v>306</v>
      </c>
    </row>
    <row r="4922" spans="1:4">
      <c r="A4922">
        <v>30629</v>
      </c>
      <c r="B4922" t="s">
        <v>5614</v>
      </c>
      <c r="C4922" t="s">
        <v>381</v>
      </c>
      <c r="D4922" t="s">
        <v>382</v>
      </c>
    </row>
    <row r="4923" spans="1:4">
      <c r="A4923">
        <v>21034</v>
      </c>
      <c r="B4923" t="s">
        <v>5615</v>
      </c>
      <c r="C4923" t="s">
        <v>618</v>
      </c>
      <c r="D4923" t="s">
        <v>267</v>
      </c>
    </row>
    <row r="4924" spans="1:4">
      <c r="A4924">
        <v>51498</v>
      </c>
      <c r="B4924" t="s">
        <v>5616</v>
      </c>
      <c r="C4924" t="s">
        <v>301</v>
      </c>
      <c r="D4924" t="s">
        <v>302</v>
      </c>
    </row>
    <row r="4925" spans="1:4">
      <c r="A4925">
        <v>51499</v>
      </c>
      <c r="B4925" t="s">
        <v>5617</v>
      </c>
      <c r="C4925" t="s">
        <v>524</v>
      </c>
      <c r="D4925" t="s">
        <v>288</v>
      </c>
    </row>
    <row r="4926" spans="1:4">
      <c r="A4926">
        <v>40797</v>
      </c>
      <c r="B4926" t="s">
        <v>5618</v>
      </c>
      <c r="C4926" t="s">
        <v>1615</v>
      </c>
      <c r="D4926" t="s">
        <v>393</v>
      </c>
    </row>
    <row r="4927" spans="1:4">
      <c r="A4927">
        <v>22902</v>
      </c>
      <c r="B4927" t="s">
        <v>5619</v>
      </c>
      <c r="C4927" t="s">
        <v>428</v>
      </c>
      <c r="D4927" t="s">
        <v>326</v>
      </c>
    </row>
    <row r="4928" spans="1:4">
      <c r="A4928">
        <v>33794</v>
      </c>
      <c r="B4928" t="s">
        <v>5620</v>
      </c>
      <c r="C4928" t="s">
        <v>515</v>
      </c>
      <c r="D4928" t="s">
        <v>378</v>
      </c>
    </row>
    <row r="4929" spans="1:4">
      <c r="A4929">
        <v>40796</v>
      </c>
      <c r="B4929" t="s">
        <v>5621</v>
      </c>
      <c r="C4929" t="s">
        <v>632</v>
      </c>
      <c r="D4929" t="s">
        <v>326</v>
      </c>
    </row>
    <row r="4930" spans="1:4">
      <c r="A4930">
        <v>30630</v>
      </c>
      <c r="B4930" t="s">
        <v>5622</v>
      </c>
      <c r="C4930" t="s">
        <v>665</v>
      </c>
      <c r="D4930" t="s">
        <v>283</v>
      </c>
    </row>
    <row r="4931" spans="1:4">
      <c r="A4931">
        <v>20197</v>
      </c>
      <c r="B4931" t="s">
        <v>5623</v>
      </c>
      <c r="C4931" t="s">
        <v>668</v>
      </c>
      <c r="D4931" t="s">
        <v>277</v>
      </c>
    </row>
    <row r="4932" spans="1:4">
      <c r="A4932">
        <v>10432</v>
      </c>
      <c r="B4932" t="s">
        <v>5624</v>
      </c>
      <c r="C4932" t="s">
        <v>781</v>
      </c>
      <c r="D4932" t="s">
        <v>349</v>
      </c>
    </row>
    <row r="4933" spans="1:4">
      <c r="A4933">
        <v>30631</v>
      </c>
      <c r="B4933" t="s">
        <v>5625</v>
      </c>
      <c r="C4933" t="s">
        <v>770</v>
      </c>
      <c r="D4933" t="s">
        <v>256</v>
      </c>
    </row>
    <row r="4934" spans="1:4">
      <c r="A4934">
        <v>20274</v>
      </c>
      <c r="B4934" t="s">
        <v>5626</v>
      </c>
      <c r="C4934" t="s">
        <v>1498</v>
      </c>
      <c r="D4934" t="s">
        <v>267</v>
      </c>
    </row>
    <row r="4935" spans="1:4">
      <c r="A4935">
        <v>70969</v>
      </c>
      <c r="B4935" t="s">
        <v>5627</v>
      </c>
      <c r="C4935" t="s">
        <v>396</v>
      </c>
      <c r="D4935" t="s">
        <v>288</v>
      </c>
    </row>
    <row r="4936" spans="1:4">
      <c r="A4936">
        <v>51500</v>
      </c>
      <c r="B4936" t="s">
        <v>5628</v>
      </c>
      <c r="C4936" t="s">
        <v>248</v>
      </c>
      <c r="D4936" t="s">
        <v>248</v>
      </c>
    </row>
    <row r="4937" spans="1:4">
      <c r="A4937">
        <v>34889</v>
      </c>
      <c r="B4937" t="s">
        <v>5629</v>
      </c>
      <c r="C4937" t="s">
        <v>518</v>
      </c>
      <c r="D4937" t="s">
        <v>256</v>
      </c>
    </row>
    <row r="4938" spans="1:4">
      <c r="A4938">
        <v>30632</v>
      </c>
      <c r="B4938" t="s">
        <v>5630</v>
      </c>
      <c r="C4938" t="s">
        <v>381</v>
      </c>
      <c r="D4938" t="s">
        <v>382</v>
      </c>
    </row>
    <row r="4939" spans="1:4">
      <c r="A4939">
        <v>51501</v>
      </c>
      <c r="B4939" t="s">
        <v>5631</v>
      </c>
      <c r="C4939" t="s">
        <v>374</v>
      </c>
      <c r="D4939" t="s">
        <v>306</v>
      </c>
    </row>
    <row r="4940" spans="1:4">
      <c r="A4940">
        <v>51502</v>
      </c>
      <c r="B4940" t="s">
        <v>5632</v>
      </c>
      <c r="C4940" t="s">
        <v>354</v>
      </c>
      <c r="D4940" t="s">
        <v>302</v>
      </c>
    </row>
    <row r="4941" spans="1:4">
      <c r="A4941">
        <v>22331</v>
      </c>
      <c r="B4941" t="s">
        <v>5633</v>
      </c>
      <c r="C4941" t="s">
        <v>348</v>
      </c>
      <c r="D4941" t="s">
        <v>349</v>
      </c>
    </row>
    <row r="4942" spans="1:4">
      <c r="A4942">
        <v>33795</v>
      </c>
      <c r="B4942" t="s">
        <v>5634</v>
      </c>
      <c r="C4942" t="s">
        <v>377</v>
      </c>
      <c r="D4942" t="s">
        <v>378</v>
      </c>
    </row>
    <row r="4943" spans="1:4">
      <c r="A4943">
        <v>40795</v>
      </c>
      <c r="B4943" t="s">
        <v>5635</v>
      </c>
      <c r="C4943" t="s">
        <v>883</v>
      </c>
      <c r="D4943" t="s">
        <v>393</v>
      </c>
    </row>
    <row r="4944" spans="1:4">
      <c r="A4944">
        <v>40794</v>
      </c>
      <c r="B4944" t="s">
        <v>5636</v>
      </c>
      <c r="C4944" t="s">
        <v>271</v>
      </c>
      <c r="D4944" t="s">
        <v>272</v>
      </c>
    </row>
    <row r="4945" spans="1:4">
      <c r="A4945">
        <v>40793</v>
      </c>
      <c r="B4945" t="s">
        <v>5637</v>
      </c>
      <c r="C4945" t="s">
        <v>1265</v>
      </c>
      <c r="D4945" t="s">
        <v>272</v>
      </c>
    </row>
    <row r="4946" spans="1:4">
      <c r="A4946">
        <v>40792</v>
      </c>
      <c r="B4946" t="s">
        <v>5638</v>
      </c>
      <c r="C4946" t="s">
        <v>434</v>
      </c>
      <c r="D4946" t="s">
        <v>272</v>
      </c>
    </row>
    <row r="4947" spans="1:4">
      <c r="A4947">
        <v>51503</v>
      </c>
      <c r="B4947" t="s">
        <v>5639</v>
      </c>
      <c r="C4947" t="s">
        <v>248</v>
      </c>
      <c r="D4947" t="s">
        <v>248</v>
      </c>
    </row>
    <row r="4948" spans="1:4">
      <c r="A4948">
        <v>51504</v>
      </c>
      <c r="B4948" t="s">
        <v>5640</v>
      </c>
      <c r="C4948" t="s">
        <v>301</v>
      </c>
      <c r="D4948" t="s">
        <v>302</v>
      </c>
    </row>
    <row r="4949" spans="1:4">
      <c r="A4949">
        <v>47335</v>
      </c>
      <c r="B4949" t="s">
        <v>5641</v>
      </c>
      <c r="C4949" t="s">
        <v>434</v>
      </c>
      <c r="D4949" t="s">
        <v>272</v>
      </c>
    </row>
    <row r="4950" spans="1:4">
      <c r="A4950">
        <v>22332</v>
      </c>
      <c r="B4950" t="s">
        <v>5642</v>
      </c>
      <c r="C4950" t="s">
        <v>652</v>
      </c>
      <c r="D4950" t="s">
        <v>349</v>
      </c>
    </row>
    <row r="4951" spans="1:4">
      <c r="A4951">
        <v>22088</v>
      </c>
      <c r="B4951" t="s">
        <v>5643</v>
      </c>
      <c r="C4951" t="s">
        <v>1345</v>
      </c>
      <c r="D4951" t="s">
        <v>267</v>
      </c>
    </row>
    <row r="4952" spans="1:4">
      <c r="A4952">
        <v>33797</v>
      </c>
      <c r="B4952" t="s">
        <v>5644</v>
      </c>
      <c r="C4952" t="s">
        <v>538</v>
      </c>
      <c r="D4952" t="s">
        <v>539</v>
      </c>
    </row>
    <row r="4953" spans="1:4">
      <c r="A4953">
        <v>30633</v>
      </c>
      <c r="B4953" t="s">
        <v>5645</v>
      </c>
      <c r="C4953" t="s">
        <v>282</v>
      </c>
      <c r="D4953" t="s">
        <v>283</v>
      </c>
    </row>
    <row r="4954" spans="1:4">
      <c r="A4954">
        <v>22894</v>
      </c>
      <c r="B4954" t="s">
        <v>5646</v>
      </c>
      <c r="C4954" t="s">
        <v>789</v>
      </c>
      <c r="D4954" t="s">
        <v>326</v>
      </c>
    </row>
    <row r="4955" spans="1:4">
      <c r="A4955">
        <v>30634</v>
      </c>
      <c r="B4955" t="s">
        <v>5647</v>
      </c>
      <c r="C4955" t="s">
        <v>642</v>
      </c>
      <c r="D4955" t="s">
        <v>262</v>
      </c>
    </row>
    <row r="4956" spans="1:4">
      <c r="A4956">
        <v>33798</v>
      </c>
      <c r="B4956" t="s">
        <v>5648</v>
      </c>
      <c r="C4956" t="s">
        <v>518</v>
      </c>
      <c r="D4956" t="s">
        <v>256</v>
      </c>
    </row>
    <row r="4957" spans="1:4">
      <c r="A4957">
        <v>10433</v>
      </c>
      <c r="B4957" t="s">
        <v>5649</v>
      </c>
      <c r="C4957" t="s">
        <v>925</v>
      </c>
      <c r="D4957" t="s">
        <v>349</v>
      </c>
    </row>
    <row r="4958" spans="1:4">
      <c r="A4958">
        <v>11351</v>
      </c>
      <c r="B4958" t="s">
        <v>5650</v>
      </c>
      <c r="C4958" t="s">
        <v>1915</v>
      </c>
      <c r="D4958" t="s">
        <v>293</v>
      </c>
    </row>
    <row r="4959" spans="1:4">
      <c r="A4959">
        <v>22089</v>
      </c>
      <c r="B4959" t="s">
        <v>5651</v>
      </c>
      <c r="C4959" t="s">
        <v>1345</v>
      </c>
      <c r="D4959" t="s">
        <v>267</v>
      </c>
    </row>
    <row r="4960" spans="1:4">
      <c r="A4960">
        <v>33799</v>
      </c>
      <c r="B4960" t="s">
        <v>5652</v>
      </c>
      <c r="C4960" t="s">
        <v>504</v>
      </c>
      <c r="D4960" t="s">
        <v>321</v>
      </c>
    </row>
    <row r="4961" spans="1:4">
      <c r="A4961">
        <v>30635</v>
      </c>
      <c r="B4961" t="s">
        <v>5653</v>
      </c>
      <c r="C4961" t="s">
        <v>381</v>
      </c>
      <c r="D4961" t="s">
        <v>382</v>
      </c>
    </row>
    <row r="4962" spans="1:4">
      <c r="A4962">
        <v>51505</v>
      </c>
      <c r="B4962" t="s">
        <v>5654</v>
      </c>
      <c r="C4962" t="s">
        <v>248</v>
      </c>
      <c r="D4962" t="s">
        <v>248</v>
      </c>
    </row>
    <row r="4963" spans="1:4">
      <c r="A4963">
        <v>22333</v>
      </c>
      <c r="B4963" t="s">
        <v>5655</v>
      </c>
      <c r="C4963" t="s">
        <v>652</v>
      </c>
      <c r="D4963" t="s">
        <v>349</v>
      </c>
    </row>
    <row r="4964" spans="1:4">
      <c r="A4964">
        <v>10434</v>
      </c>
      <c r="B4964" t="s">
        <v>5656</v>
      </c>
      <c r="C4964" t="s">
        <v>966</v>
      </c>
      <c r="D4964" t="s">
        <v>293</v>
      </c>
    </row>
    <row r="4965" spans="1:4">
      <c r="A4965">
        <v>51506</v>
      </c>
      <c r="B4965" t="s">
        <v>5657</v>
      </c>
      <c r="C4965" t="s">
        <v>301</v>
      </c>
      <c r="D4965" t="s">
        <v>302</v>
      </c>
    </row>
    <row r="4966" spans="1:4">
      <c r="A4966">
        <v>34835</v>
      </c>
      <c r="B4966" t="s">
        <v>5658</v>
      </c>
      <c r="C4966" t="s">
        <v>538</v>
      </c>
      <c r="D4966" t="s">
        <v>539</v>
      </c>
    </row>
    <row r="4967" spans="1:4">
      <c r="A4967">
        <v>51507</v>
      </c>
      <c r="B4967" t="s">
        <v>5659</v>
      </c>
      <c r="C4967" t="s">
        <v>248</v>
      </c>
      <c r="D4967" t="s">
        <v>248</v>
      </c>
    </row>
    <row r="4968" spans="1:4">
      <c r="A4968">
        <v>70970</v>
      </c>
      <c r="B4968" t="s">
        <v>5660</v>
      </c>
      <c r="C4968" t="s">
        <v>396</v>
      </c>
      <c r="D4968" t="s">
        <v>288</v>
      </c>
    </row>
    <row r="4969" spans="1:4">
      <c r="A4969">
        <v>51508</v>
      </c>
      <c r="B4969" t="s">
        <v>5661</v>
      </c>
      <c r="C4969" t="s">
        <v>374</v>
      </c>
      <c r="D4969" t="s">
        <v>306</v>
      </c>
    </row>
    <row r="4970" spans="1:4">
      <c r="A4970">
        <v>51509</v>
      </c>
      <c r="B4970" t="s">
        <v>5662</v>
      </c>
      <c r="C4970" t="s">
        <v>354</v>
      </c>
      <c r="D4970" t="s">
        <v>302</v>
      </c>
    </row>
    <row r="4971" spans="1:4">
      <c r="A4971">
        <v>30636</v>
      </c>
      <c r="B4971" t="s">
        <v>5663</v>
      </c>
      <c r="C4971" t="s">
        <v>2660</v>
      </c>
      <c r="D4971" t="s">
        <v>262</v>
      </c>
    </row>
    <row r="4972" spans="1:4">
      <c r="A4972">
        <v>30637</v>
      </c>
      <c r="B4972" t="s">
        <v>5664</v>
      </c>
      <c r="C4972" t="s">
        <v>800</v>
      </c>
      <c r="D4972" t="s">
        <v>262</v>
      </c>
    </row>
    <row r="4973" spans="1:4">
      <c r="A4973">
        <v>30638</v>
      </c>
      <c r="B4973" t="s">
        <v>5665</v>
      </c>
      <c r="C4973" t="s">
        <v>665</v>
      </c>
      <c r="D4973" t="s">
        <v>283</v>
      </c>
    </row>
    <row r="4974" spans="1:4">
      <c r="A4974">
        <v>26097</v>
      </c>
      <c r="B4974" t="s">
        <v>5666</v>
      </c>
      <c r="C4974" t="s">
        <v>2328</v>
      </c>
      <c r="D4974" t="s">
        <v>326</v>
      </c>
    </row>
    <row r="4975" spans="1:4">
      <c r="A4975">
        <v>41176</v>
      </c>
      <c r="B4975" t="s">
        <v>5667</v>
      </c>
      <c r="C4975" t="s">
        <v>1265</v>
      </c>
      <c r="D4975" t="s">
        <v>326</v>
      </c>
    </row>
    <row r="4976" spans="1:4">
      <c r="A4976">
        <v>51510</v>
      </c>
      <c r="B4976" t="s">
        <v>5668</v>
      </c>
      <c r="C4976" t="s">
        <v>248</v>
      </c>
      <c r="D4976" t="s">
        <v>248</v>
      </c>
    </row>
    <row r="4977" spans="1:4">
      <c r="A4977">
        <v>23033</v>
      </c>
      <c r="B4977" t="s">
        <v>5669</v>
      </c>
      <c r="C4977" t="s">
        <v>483</v>
      </c>
      <c r="D4977" t="s">
        <v>326</v>
      </c>
    </row>
    <row r="4978" spans="1:4">
      <c r="A4978">
        <v>33800</v>
      </c>
      <c r="B4978" t="s">
        <v>5670</v>
      </c>
      <c r="C4978" t="s">
        <v>444</v>
      </c>
      <c r="D4978" t="s">
        <v>256</v>
      </c>
    </row>
    <row r="4979" spans="1:4">
      <c r="A4979">
        <v>47325</v>
      </c>
      <c r="B4979" t="s">
        <v>5671</v>
      </c>
      <c r="C4979" t="s">
        <v>297</v>
      </c>
      <c r="D4979" t="s">
        <v>272</v>
      </c>
    </row>
    <row r="4980" spans="1:4">
      <c r="A4980">
        <v>33801</v>
      </c>
      <c r="B4980" t="s">
        <v>5672</v>
      </c>
      <c r="C4980" t="s">
        <v>504</v>
      </c>
      <c r="D4980" t="s">
        <v>321</v>
      </c>
    </row>
    <row r="4981" spans="1:4">
      <c r="A4981">
        <v>33802</v>
      </c>
      <c r="B4981" t="s">
        <v>5673</v>
      </c>
      <c r="C4981" t="s">
        <v>504</v>
      </c>
      <c r="D4981" t="s">
        <v>321</v>
      </c>
    </row>
    <row r="4982" spans="1:4">
      <c r="A4982">
        <v>20093</v>
      </c>
      <c r="B4982" t="s">
        <v>5674</v>
      </c>
      <c r="C4982" t="s">
        <v>506</v>
      </c>
      <c r="D4982" t="s">
        <v>277</v>
      </c>
    </row>
    <row r="4983" spans="1:4">
      <c r="A4983">
        <v>33803</v>
      </c>
      <c r="B4983" t="s">
        <v>5675</v>
      </c>
      <c r="C4983" t="s">
        <v>389</v>
      </c>
      <c r="D4983" t="s">
        <v>256</v>
      </c>
    </row>
    <row r="4984" spans="1:4">
      <c r="A4984">
        <v>10436</v>
      </c>
      <c r="B4984" t="s">
        <v>5676</v>
      </c>
      <c r="C4984" t="s">
        <v>527</v>
      </c>
      <c r="D4984" t="s">
        <v>293</v>
      </c>
    </row>
    <row r="4985" spans="1:4">
      <c r="A4985">
        <v>35069</v>
      </c>
      <c r="B4985" t="s">
        <v>5677</v>
      </c>
      <c r="C4985" t="s">
        <v>630</v>
      </c>
      <c r="D4985" t="s">
        <v>256</v>
      </c>
    </row>
    <row r="4986" spans="1:4">
      <c r="A4986">
        <v>11112</v>
      </c>
      <c r="B4986" t="s">
        <v>5678</v>
      </c>
      <c r="C4986" t="s">
        <v>477</v>
      </c>
      <c r="D4986" t="s">
        <v>393</v>
      </c>
    </row>
    <row r="4987" spans="1:4">
      <c r="A4987">
        <v>30639</v>
      </c>
      <c r="B4987" t="s">
        <v>5679</v>
      </c>
      <c r="C4987" t="s">
        <v>381</v>
      </c>
      <c r="D4987" t="s">
        <v>382</v>
      </c>
    </row>
    <row r="4988" spans="1:4">
      <c r="A4988">
        <v>30640</v>
      </c>
      <c r="B4988" t="s">
        <v>5680</v>
      </c>
      <c r="C4988" t="s">
        <v>381</v>
      </c>
      <c r="D4988" t="s">
        <v>382</v>
      </c>
    </row>
    <row r="4989" spans="1:4">
      <c r="A4989">
        <v>70272</v>
      </c>
      <c r="B4989" t="s">
        <v>5681</v>
      </c>
      <c r="C4989" t="s">
        <v>588</v>
      </c>
      <c r="D4989" t="s">
        <v>288</v>
      </c>
    </row>
    <row r="4990" spans="1:4">
      <c r="A4990">
        <v>70887</v>
      </c>
      <c r="B4990" t="s">
        <v>5682</v>
      </c>
      <c r="C4990" t="s">
        <v>1181</v>
      </c>
      <c r="D4990" t="s">
        <v>288</v>
      </c>
    </row>
    <row r="4991" spans="1:4">
      <c r="A4991">
        <v>33804</v>
      </c>
      <c r="B4991" t="s">
        <v>5683</v>
      </c>
      <c r="C4991" t="s">
        <v>569</v>
      </c>
      <c r="D4991" t="s">
        <v>378</v>
      </c>
    </row>
    <row r="4992" spans="1:4">
      <c r="A4992">
        <v>33805</v>
      </c>
      <c r="B4992" t="s">
        <v>5684</v>
      </c>
      <c r="C4992" t="s">
        <v>255</v>
      </c>
      <c r="D4992" t="s">
        <v>338</v>
      </c>
    </row>
    <row r="4993" spans="1:4">
      <c r="A4993">
        <v>51511</v>
      </c>
      <c r="B4993" t="s">
        <v>5685</v>
      </c>
      <c r="C4993" t="s">
        <v>301</v>
      </c>
      <c r="D4993" t="s">
        <v>302</v>
      </c>
    </row>
    <row r="4994" spans="1:4">
      <c r="A4994">
        <v>51512</v>
      </c>
      <c r="B4994" t="s">
        <v>5686</v>
      </c>
      <c r="C4994" t="s">
        <v>374</v>
      </c>
      <c r="D4994" t="s">
        <v>306</v>
      </c>
    </row>
    <row r="4995" spans="1:4">
      <c r="A4995">
        <v>51513</v>
      </c>
      <c r="B4995" t="s">
        <v>5687</v>
      </c>
      <c r="C4995" t="s">
        <v>301</v>
      </c>
      <c r="D4995" t="s">
        <v>302</v>
      </c>
    </row>
    <row r="4996" spans="1:4">
      <c r="A4996">
        <v>10437</v>
      </c>
      <c r="B4996" t="s">
        <v>5688</v>
      </c>
      <c r="C4996" t="s">
        <v>5689</v>
      </c>
      <c r="D4996" t="s">
        <v>293</v>
      </c>
    </row>
    <row r="4997" spans="1:4">
      <c r="A4997">
        <v>10438</v>
      </c>
      <c r="B4997" t="s">
        <v>5690</v>
      </c>
      <c r="C4997" t="s">
        <v>5689</v>
      </c>
      <c r="D4997" t="s">
        <v>293</v>
      </c>
    </row>
    <row r="4998" spans="1:4">
      <c r="A4998">
        <v>20483</v>
      </c>
      <c r="B4998" t="s">
        <v>5691</v>
      </c>
      <c r="C4998" t="s">
        <v>463</v>
      </c>
      <c r="D4998" t="s">
        <v>267</v>
      </c>
    </row>
    <row r="4999" spans="1:4">
      <c r="A4999">
        <v>33806</v>
      </c>
      <c r="B4999" t="s">
        <v>5692</v>
      </c>
      <c r="C4999" t="s">
        <v>518</v>
      </c>
      <c r="D4999" t="s">
        <v>256</v>
      </c>
    </row>
    <row r="5000" spans="1:4">
      <c r="A5000">
        <v>51514</v>
      </c>
      <c r="B5000" t="s">
        <v>5693</v>
      </c>
      <c r="C5000" t="s">
        <v>248</v>
      </c>
      <c r="D5000" t="s">
        <v>248</v>
      </c>
    </row>
    <row r="5001" spans="1:4">
      <c r="A5001">
        <v>30641</v>
      </c>
      <c r="B5001" t="s">
        <v>5694</v>
      </c>
      <c r="C5001" t="s">
        <v>868</v>
      </c>
      <c r="D5001" t="s">
        <v>283</v>
      </c>
    </row>
    <row r="5002" spans="1:4">
      <c r="A5002">
        <v>22705</v>
      </c>
      <c r="B5002" t="s">
        <v>5695</v>
      </c>
      <c r="C5002" t="s">
        <v>428</v>
      </c>
      <c r="D5002" t="s">
        <v>326</v>
      </c>
    </row>
    <row r="5003" spans="1:4">
      <c r="A5003">
        <v>33807</v>
      </c>
      <c r="B5003" t="s">
        <v>5696</v>
      </c>
      <c r="C5003" t="s">
        <v>444</v>
      </c>
      <c r="D5003" t="s">
        <v>256</v>
      </c>
    </row>
    <row r="5004" spans="1:4">
      <c r="A5004">
        <v>51515</v>
      </c>
      <c r="B5004" t="s">
        <v>5697</v>
      </c>
      <c r="C5004" t="s">
        <v>337</v>
      </c>
      <c r="D5004" t="s">
        <v>338</v>
      </c>
    </row>
    <row r="5005" spans="1:4">
      <c r="A5005">
        <v>20480</v>
      </c>
      <c r="B5005" t="s">
        <v>5698</v>
      </c>
      <c r="C5005" t="s">
        <v>463</v>
      </c>
      <c r="D5005" t="s">
        <v>267</v>
      </c>
    </row>
    <row r="5006" spans="1:4">
      <c r="A5006">
        <v>30642</v>
      </c>
      <c r="B5006" t="s">
        <v>5699</v>
      </c>
      <c r="C5006" t="s">
        <v>343</v>
      </c>
      <c r="D5006" t="s">
        <v>283</v>
      </c>
    </row>
    <row r="5007" spans="1:4">
      <c r="A5007">
        <v>51516</v>
      </c>
      <c r="B5007" t="s">
        <v>5700</v>
      </c>
      <c r="C5007" t="s">
        <v>524</v>
      </c>
      <c r="D5007" t="s">
        <v>288</v>
      </c>
    </row>
    <row r="5008" spans="1:4">
      <c r="A5008">
        <v>21035</v>
      </c>
      <c r="B5008" t="s">
        <v>5701</v>
      </c>
      <c r="C5008" t="s">
        <v>618</v>
      </c>
      <c r="D5008" t="s">
        <v>267</v>
      </c>
    </row>
    <row r="5009" spans="1:4">
      <c r="A5009">
        <v>70851</v>
      </c>
      <c r="B5009" t="s">
        <v>5702</v>
      </c>
      <c r="C5009" t="s">
        <v>1181</v>
      </c>
      <c r="D5009" t="s">
        <v>288</v>
      </c>
    </row>
    <row r="5010" spans="1:4">
      <c r="A5010">
        <v>51517</v>
      </c>
      <c r="B5010" t="s">
        <v>5703</v>
      </c>
      <c r="C5010" t="s">
        <v>306</v>
      </c>
      <c r="D5010" t="s">
        <v>306</v>
      </c>
    </row>
    <row r="5011" spans="1:4">
      <c r="A5011">
        <v>30643</v>
      </c>
      <c r="B5011" t="s">
        <v>5704</v>
      </c>
      <c r="C5011" t="s">
        <v>422</v>
      </c>
      <c r="D5011" t="s">
        <v>262</v>
      </c>
    </row>
    <row r="5012" spans="1:4">
      <c r="A5012">
        <v>10439</v>
      </c>
      <c r="B5012" t="s">
        <v>5705</v>
      </c>
      <c r="C5012" t="s">
        <v>2123</v>
      </c>
      <c r="D5012" t="s">
        <v>293</v>
      </c>
    </row>
    <row r="5013" spans="1:4">
      <c r="A5013">
        <v>33809</v>
      </c>
      <c r="B5013" t="s">
        <v>5706</v>
      </c>
      <c r="C5013" t="s">
        <v>659</v>
      </c>
      <c r="D5013" t="s">
        <v>378</v>
      </c>
    </row>
    <row r="5014" spans="1:4">
      <c r="A5014">
        <v>53512</v>
      </c>
      <c r="B5014" t="s">
        <v>5707</v>
      </c>
      <c r="C5014" t="s">
        <v>524</v>
      </c>
      <c r="D5014" t="s">
        <v>306</v>
      </c>
    </row>
    <row r="5015" spans="1:4">
      <c r="A5015">
        <v>30644</v>
      </c>
      <c r="B5015" t="s">
        <v>5708</v>
      </c>
      <c r="C5015" t="s">
        <v>614</v>
      </c>
      <c r="D5015" t="s">
        <v>321</v>
      </c>
    </row>
    <row r="5016" spans="1:4">
      <c r="A5016">
        <v>41347</v>
      </c>
      <c r="B5016" t="s">
        <v>5709</v>
      </c>
      <c r="C5016" t="s">
        <v>297</v>
      </c>
      <c r="D5016" t="s">
        <v>272</v>
      </c>
    </row>
    <row r="5017" spans="1:4">
      <c r="A5017">
        <v>51518</v>
      </c>
      <c r="B5017" t="s">
        <v>5710</v>
      </c>
      <c r="C5017" t="s">
        <v>248</v>
      </c>
      <c r="D5017" t="s">
        <v>248</v>
      </c>
    </row>
    <row r="5018" spans="1:4">
      <c r="A5018">
        <v>33811</v>
      </c>
      <c r="B5018" t="s">
        <v>5711</v>
      </c>
      <c r="C5018" t="s">
        <v>444</v>
      </c>
      <c r="D5018" t="s">
        <v>256</v>
      </c>
    </row>
    <row r="5019" spans="1:4">
      <c r="A5019">
        <v>51519</v>
      </c>
      <c r="B5019" t="s">
        <v>5712</v>
      </c>
      <c r="C5019" t="s">
        <v>248</v>
      </c>
      <c r="D5019" t="s">
        <v>248</v>
      </c>
    </row>
    <row r="5020" spans="1:4">
      <c r="A5020">
        <v>30645</v>
      </c>
      <c r="B5020" t="s">
        <v>5713</v>
      </c>
      <c r="C5020" t="s">
        <v>282</v>
      </c>
      <c r="D5020" t="s">
        <v>283</v>
      </c>
    </row>
    <row r="5021" spans="1:4">
      <c r="A5021">
        <v>10440</v>
      </c>
      <c r="B5021" t="s">
        <v>5714</v>
      </c>
      <c r="C5021" t="s">
        <v>2813</v>
      </c>
      <c r="D5021" t="s">
        <v>293</v>
      </c>
    </row>
    <row r="5022" spans="1:4">
      <c r="A5022">
        <v>70274</v>
      </c>
      <c r="B5022" t="s">
        <v>5715</v>
      </c>
      <c r="C5022" t="s">
        <v>588</v>
      </c>
      <c r="D5022" t="s">
        <v>288</v>
      </c>
    </row>
    <row r="5023" spans="1:4">
      <c r="A5023">
        <v>10441</v>
      </c>
      <c r="B5023" t="s">
        <v>5716</v>
      </c>
      <c r="C5023" t="s">
        <v>547</v>
      </c>
      <c r="D5023" t="s">
        <v>293</v>
      </c>
    </row>
    <row r="5024" spans="1:4">
      <c r="A5024">
        <v>33812</v>
      </c>
      <c r="B5024" t="s">
        <v>5717</v>
      </c>
      <c r="C5024" t="s">
        <v>630</v>
      </c>
      <c r="D5024" t="s">
        <v>256</v>
      </c>
    </row>
    <row r="5025" spans="1:4">
      <c r="A5025">
        <v>40791</v>
      </c>
      <c r="B5025" t="s">
        <v>5718</v>
      </c>
      <c r="C5025" t="s">
        <v>1265</v>
      </c>
      <c r="D5025" t="s">
        <v>272</v>
      </c>
    </row>
    <row r="5026" spans="1:4">
      <c r="A5026">
        <v>40118</v>
      </c>
      <c r="B5026" t="s">
        <v>5719</v>
      </c>
      <c r="C5026" t="s">
        <v>501</v>
      </c>
      <c r="D5026" t="s">
        <v>382</v>
      </c>
    </row>
    <row r="5027" spans="1:4">
      <c r="A5027">
        <v>22749</v>
      </c>
      <c r="B5027" t="s">
        <v>5720</v>
      </c>
      <c r="C5027" t="s">
        <v>428</v>
      </c>
      <c r="D5027" t="s">
        <v>326</v>
      </c>
    </row>
    <row r="5028" spans="1:4">
      <c r="A5028">
        <v>40790</v>
      </c>
      <c r="B5028" t="s">
        <v>5721</v>
      </c>
      <c r="C5028" t="s">
        <v>297</v>
      </c>
      <c r="D5028" t="s">
        <v>272</v>
      </c>
    </row>
    <row r="5029" spans="1:4">
      <c r="A5029">
        <v>40789</v>
      </c>
      <c r="B5029" t="s">
        <v>5722</v>
      </c>
      <c r="C5029" t="s">
        <v>271</v>
      </c>
      <c r="D5029" t="s">
        <v>272</v>
      </c>
    </row>
    <row r="5030" spans="1:4">
      <c r="A5030">
        <v>34719</v>
      </c>
      <c r="B5030" t="s">
        <v>5723</v>
      </c>
      <c r="C5030" t="s">
        <v>1140</v>
      </c>
      <c r="D5030" t="s">
        <v>256</v>
      </c>
    </row>
    <row r="5031" spans="1:4">
      <c r="A5031">
        <v>40788</v>
      </c>
      <c r="B5031" t="s">
        <v>5724</v>
      </c>
      <c r="C5031" t="s">
        <v>4427</v>
      </c>
      <c r="D5031" t="s">
        <v>393</v>
      </c>
    </row>
    <row r="5032" spans="1:4">
      <c r="A5032">
        <v>41421</v>
      </c>
      <c r="B5032" t="s">
        <v>5725</v>
      </c>
      <c r="C5032" t="s">
        <v>4427</v>
      </c>
      <c r="D5032" t="s">
        <v>393</v>
      </c>
    </row>
    <row r="5033" spans="1:4">
      <c r="A5033">
        <v>51520</v>
      </c>
      <c r="B5033" t="s">
        <v>5726</v>
      </c>
      <c r="C5033" t="s">
        <v>301</v>
      </c>
      <c r="D5033" t="s">
        <v>302</v>
      </c>
    </row>
    <row r="5034" spans="1:4">
      <c r="A5034">
        <v>33813</v>
      </c>
      <c r="B5034" t="s">
        <v>5727</v>
      </c>
      <c r="C5034" t="s">
        <v>255</v>
      </c>
      <c r="D5034" t="s">
        <v>338</v>
      </c>
    </row>
    <row r="5035" spans="1:4">
      <c r="A5035">
        <v>30646</v>
      </c>
      <c r="B5035" t="s">
        <v>5728</v>
      </c>
      <c r="C5035" t="s">
        <v>558</v>
      </c>
      <c r="D5035" t="s">
        <v>321</v>
      </c>
    </row>
    <row r="5036" spans="1:4">
      <c r="A5036">
        <v>40787</v>
      </c>
      <c r="B5036" t="s">
        <v>5729</v>
      </c>
      <c r="C5036" t="s">
        <v>501</v>
      </c>
      <c r="D5036" t="s">
        <v>393</v>
      </c>
    </row>
    <row r="5037" spans="1:4">
      <c r="A5037">
        <v>70874</v>
      </c>
      <c r="B5037" t="s">
        <v>5730</v>
      </c>
      <c r="C5037" t="s">
        <v>1181</v>
      </c>
      <c r="D5037" t="s">
        <v>288</v>
      </c>
    </row>
    <row r="5038" spans="1:4">
      <c r="A5038">
        <v>33810</v>
      </c>
      <c r="B5038" t="s">
        <v>5731</v>
      </c>
      <c r="C5038" t="s">
        <v>538</v>
      </c>
      <c r="D5038" t="s">
        <v>539</v>
      </c>
    </row>
    <row r="5039" spans="1:4">
      <c r="A5039">
        <v>20655</v>
      </c>
      <c r="B5039" t="s">
        <v>5732</v>
      </c>
      <c r="C5039" t="s">
        <v>2504</v>
      </c>
      <c r="D5039" t="s">
        <v>277</v>
      </c>
    </row>
    <row r="5040" spans="1:4">
      <c r="A5040">
        <v>22090</v>
      </c>
      <c r="B5040" t="s">
        <v>5733</v>
      </c>
      <c r="C5040" t="s">
        <v>843</v>
      </c>
      <c r="D5040" t="s">
        <v>267</v>
      </c>
    </row>
    <row r="5041" spans="1:4">
      <c r="A5041">
        <v>30647</v>
      </c>
      <c r="B5041" t="s">
        <v>5734</v>
      </c>
      <c r="C5041" t="s">
        <v>1437</v>
      </c>
      <c r="D5041" t="s">
        <v>262</v>
      </c>
    </row>
    <row r="5042" spans="1:4">
      <c r="A5042">
        <v>33814</v>
      </c>
      <c r="B5042" t="s">
        <v>5735</v>
      </c>
      <c r="C5042" t="s">
        <v>444</v>
      </c>
      <c r="D5042" t="s">
        <v>256</v>
      </c>
    </row>
    <row r="5043" spans="1:4">
      <c r="A5043">
        <v>70276</v>
      </c>
      <c r="B5043" t="s">
        <v>5736</v>
      </c>
      <c r="C5043" t="s">
        <v>1245</v>
      </c>
      <c r="D5043" t="s">
        <v>288</v>
      </c>
    </row>
    <row r="5044" spans="1:4">
      <c r="A5044">
        <v>10442</v>
      </c>
      <c r="B5044" t="s">
        <v>5737</v>
      </c>
      <c r="C5044" t="s">
        <v>527</v>
      </c>
      <c r="D5044" t="s">
        <v>293</v>
      </c>
    </row>
    <row r="5045" spans="1:4">
      <c r="A5045">
        <v>47054</v>
      </c>
      <c r="B5045" t="s">
        <v>5738</v>
      </c>
      <c r="C5045" t="s">
        <v>297</v>
      </c>
      <c r="D5045" t="s">
        <v>272</v>
      </c>
    </row>
    <row r="5046" spans="1:4">
      <c r="A5046">
        <v>33815</v>
      </c>
      <c r="B5046" t="s">
        <v>5739</v>
      </c>
      <c r="C5046" t="s">
        <v>876</v>
      </c>
      <c r="D5046" t="s">
        <v>321</v>
      </c>
    </row>
    <row r="5047" spans="1:4">
      <c r="A5047">
        <v>30648</v>
      </c>
      <c r="B5047" t="s">
        <v>5740</v>
      </c>
      <c r="C5047" t="s">
        <v>558</v>
      </c>
      <c r="D5047" t="s">
        <v>321</v>
      </c>
    </row>
    <row r="5048" spans="1:4">
      <c r="A5048">
        <v>30649</v>
      </c>
      <c r="B5048" t="s">
        <v>5741</v>
      </c>
      <c r="C5048" t="s">
        <v>381</v>
      </c>
      <c r="D5048" t="s">
        <v>382</v>
      </c>
    </row>
    <row r="5049" spans="1:4">
      <c r="A5049">
        <v>20541</v>
      </c>
      <c r="B5049" t="s">
        <v>5742</v>
      </c>
      <c r="C5049" t="s">
        <v>463</v>
      </c>
      <c r="D5049" t="s">
        <v>267</v>
      </c>
    </row>
    <row r="5050" spans="1:4">
      <c r="A5050">
        <v>40786</v>
      </c>
      <c r="B5050" t="s">
        <v>5743</v>
      </c>
      <c r="C5050" t="s">
        <v>297</v>
      </c>
      <c r="D5050" t="s">
        <v>272</v>
      </c>
    </row>
    <row r="5051" spans="1:4">
      <c r="A5051">
        <v>51521</v>
      </c>
      <c r="B5051" t="s">
        <v>5744</v>
      </c>
      <c r="C5051" t="s">
        <v>337</v>
      </c>
      <c r="D5051" t="s">
        <v>338</v>
      </c>
    </row>
    <row r="5052" spans="1:4">
      <c r="A5052">
        <v>10443</v>
      </c>
      <c r="B5052" t="s">
        <v>5745</v>
      </c>
      <c r="C5052" t="s">
        <v>1700</v>
      </c>
      <c r="D5052" t="s">
        <v>293</v>
      </c>
    </row>
    <row r="5053" spans="1:4">
      <c r="A5053">
        <v>47055</v>
      </c>
      <c r="B5053" t="s">
        <v>5746</v>
      </c>
      <c r="C5053" t="s">
        <v>271</v>
      </c>
      <c r="D5053" t="s">
        <v>272</v>
      </c>
    </row>
    <row r="5054" spans="1:4">
      <c r="A5054">
        <v>70278</v>
      </c>
      <c r="B5054" t="s">
        <v>5747</v>
      </c>
      <c r="C5054" t="s">
        <v>760</v>
      </c>
      <c r="D5054" t="s">
        <v>288</v>
      </c>
    </row>
    <row r="5055" spans="1:4">
      <c r="A5055">
        <v>10445</v>
      </c>
      <c r="B5055" t="s">
        <v>5748</v>
      </c>
      <c r="C5055" t="s">
        <v>746</v>
      </c>
      <c r="D5055" t="s">
        <v>293</v>
      </c>
    </row>
    <row r="5056" spans="1:4">
      <c r="A5056">
        <v>33816</v>
      </c>
      <c r="B5056" t="s">
        <v>5749</v>
      </c>
      <c r="C5056" t="s">
        <v>436</v>
      </c>
      <c r="D5056" t="s">
        <v>378</v>
      </c>
    </row>
    <row r="5057" spans="1:4">
      <c r="A5057">
        <v>34879</v>
      </c>
      <c r="B5057" t="s">
        <v>5750</v>
      </c>
      <c r="C5057" t="s">
        <v>1140</v>
      </c>
      <c r="D5057" t="s">
        <v>283</v>
      </c>
    </row>
    <row r="5058" spans="1:4">
      <c r="A5058">
        <v>52966</v>
      </c>
      <c r="B5058" t="s">
        <v>5751</v>
      </c>
      <c r="C5058" t="s">
        <v>354</v>
      </c>
      <c r="D5058" t="s">
        <v>306</v>
      </c>
    </row>
    <row r="5059" spans="1:4">
      <c r="A5059">
        <v>23041</v>
      </c>
      <c r="B5059" t="s">
        <v>5752</v>
      </c>
      <c r="C5059" t="s">
        <v>438</v>
      </c>
      <c r="D5059" t="s">
        <v>326</v>
      </c>
    </row>
    <row r="5060" spans="1:4">
      <c r="A5060">
        <v>33817</v>
      </c>
      <c r="B5060" t="s">
        <v>5753</v>
      </c>
      <c r="C5060" t="s">
        <v>876</v>
      </c>
      <c r="D5060" t="s">
        <v>321</v>
      </c>
    </row>
    <row r="5061" spans="1:4">
      <c r="A5061">
        <v>33818</v>
      </c>
      <c r="B5061" t="s">
        <v>5754</v>
      </c>
      <c r="C5061" t="s">
        <v>670</v>
      </c>
      <c r="D5061" t="s">
        <v>262</v>
      </c>
    </row>
    <row r="5062" spans="1:4">
      <c r="A5062">
        <v>22334</v>
      </c>
      <c r="B5062" t="s">
        <v>5755</v>
      </c>
      <c r="C5062" t="s">
        <v>1466</v>
      </c>
      <c r="D5062" t="s">
        <v>349</v>
      </c>
    </row>
    <row r="5063" spans="1:4">
      <c r="A5063">
        <v>60473</v>
      </c>
      <c r="B5063" t="s">
        <v>5756</v>
      </c>
      <c r="C5063" t="s">
        <v>564</v>
      </c>
      <c r="D5063" t="s">
        <v>288</v>
      </c>
    </row>
    <row r="5064" spans="1:4">
      <c r="A5064">
        <v>70279</v>
      </c>
      <c r="B5064" t="s">
        <v>5757</v>
      </c>
      <c r="C5064" t="s">
        <v>472</v>
      </c>
      <c r="D5064" t="s">
        <v>288</v>
      </c>
    </row>
    <row r="5065" spans="1:4">
      <c r="A5065">
        <v>60129</v>
      </c>
      <c r="B5065" t="s">
        <v>5758</v>
      </c>
      <c r="C5065" t="s">
        <v>564</v>
      </c>
      <c r="D5065" t="s">
        <v>432</v>
      </c>
    </row>
    <row r="5066" spans="1:4">
      <c r="A5066">
        <v>10446</v>
      </c>
      <c r="B5066" t="s">
        <v>5759</v>
      </c>
      <c r="C5066" t="s">
        <v>925</v>
      </c>
      <c r="D5066" t="s">
        <v>349</v>
      </c>
    </row>
    <row r="5067" spans="1:4">
      <c r="A5067">
        <v>30651</v>
      </c>
      <c r="B5067" t="s">
        <v>5760</v>
      </c>
      <c r="C5067" t="s">
        <v>283</v>
      </c>
      <c r="D5067" t="s">
        <v>283</v>
      </c>
    </row>
    <row r="5068" spans="1:4">
      <c r="A5068">
        <v>40784</v>
      </c>
      <c r="B5068" t="s">
        <v>5761</v>
      </c>
      <c r="C5068" t="s">
        <v>544</v>
      </c>
      <c r="D5068" t="s">
        <v>382</v>
      </c>
    </row>
    <row r="5069" spans="1:4">
      <c r="A5069">
        <v>20153</v>
      </c>
      <c r="B5069" t="s">
        <v>5762</v>
      </c>
      <c r="C5069" t="s">
        <v>506</v>
      </c>
      <c r="D5069" t="s">
        <v>277</v>
      </c>
    </row>
    <row r="5070" spans="1:4">
      <c r="A5070">
        <v>33820</v>
      </c>
      <c r="B5070" t="s">
        <v>5763</v>
      </c>
      <c r="C5070" t="s">
        <v>630</v>
      </c>
      <c r="D5070" t="s">
        <v>283</v>
      </c>
    </row>
    <row r="5071" spans="1:4">
      <c r="A5071">
        <v>51522</v>
      </c>
      <c r="B5071" t="s">
        <v>5764</v>
      </c>
      <c r="C5071" t="s">
        <v>248</v>
      </c>
      <c r="D5071" t="s">
        <v>248</v>
      </c>
    </row>
    <row r="5072" spans="1:4">
      <c r="A5072">
        <v>20038</v>
      </c>
      <c r="B5072" t="s">
        <v>5765</v>
      </c>
      <c r="C5072" t="s">
        <v>506</v>
      </c>
      <c r="D5072" t="s">
        <v>277</v>
      </c>
    </row>
    <row r="5073" spans="1:4">
      <c r="A5073">
        <v>30652</v>
      </c>
      <c r="B5073" t="s">
        <v>5766</v>
      </c>
      <c r="C5073" t="s">
        <v>1145</v>
      </c>
      <c r="D5073" t="s">
        <v>256</v>
      </c>
    </row>
    <row r="5074" spans="1:4">
      <c r="A5074">
        <v>33819</v>
      </c>
      <c r="B5074" t="s">
        <v>5767</v>
      </c>
      <c r="C5074" t="s">
        <v>538</v>
      </c>
      <c r="D5074" t="s">
        <v>539</v>
      </c>
    </row>
    <row r="5075" spans="1:4">
      <c r="A5075">
        <v>40783</v>
      </c>
      <c r="B5075" t="s">
        <v>5768</v>
      </c>
      <c r="C5075" t="s">
        <v>434</v>
      </c>
      <c r="D5075" t="s">
        <v>272</v>
      </c>
    </row>
    <row r="5076" spans="1:4">
      <c r="A5076">
        <v>40080</v>
      </c>
      <c r="B5076" t="s">
        <v>5769</v>
      </c>
      <c r="C5076" t="s">
        <v>501</v>
      </c>
      <c r="D5076" t="s">
        <v>382</v>
      </c>
    </row>
    <row r="5077" spans="1:4">
      <c r="A5077">
        <v>10447</v>
      </c>
      <c r="B5077" t="s">
        <v>5770</v>
      </c>
      <c r="C5077" t="s">
        <v>5771</v>
      </c>
      <c r="D5077" t="s">
        <v>293</v>
      </c>
    </row>
    <row r="5078" spans="1:4">
      <c r="A5078">
        <v>51523</v>
      </c>
      <c r="B5078" t="s">
        <v>5772</v>
      </c>
      <c r="C5078" t="s">
        <v>306</v>
      </c>
      <c r="D5078" t="s">
        <v>306</v>
      </c>
    </row>
    <row r="5079" spans="1:4">
      <c r="A5079">
        <v>51524</v>
      </c>
      <c r="B5079" t="s">
        <v>5773</v>
      </c>
      <c r="C5079" t="s">
        <v>248</v>
      </c>
      <c r="D5079" t="s">
        <v>248</v>
      </c>
    </row>
    <row r="5080" spans="1:4">
      <c r="A5080">
        <v>33821</v>
      </c>
      <c r="B5080" t="s">
        <v>5774</v>
      </c>
      <c r="C5080" t="s">
        <v>255</v>
      </c>
      <c r="D5080" t="s">
        <v>338</v>
      </c>
    </row>
    <row r="5081" spans="1:4">
      <c r="A5081">
        <v>30653</v>
      </c>
      <c r="B5081" t="s">
        <v>5775</v>
      </c>
      <c r="C5081" t="s">
        <v>1145</v>
      </c>
      <c r="D5081" t="s">
        <v>256</v>
      </c>
    </row>
    <row r="5082" spans="1:4">
      <c r="A5082">
        <v>51525</v>
      </c>
      <c r="B5082" t="s">
        <v>5776</v>
      </c>
      <c r="C5082" t="s">
        <v>524</v>
      </c>
      <c r="D5082" t="s">
        <v>288</v>
      </c>
    </row>
    <row r="5083" spans="1:4">
      <c r="A5083">
        <v>22335</v>
      </c>
      <c r="B5083" t="s">
        <v>5777</v>
      </c>
      <c r="C5083" t="s">
        <v>348</v>
      </c>
      <c r="D5083" t="s">
        <v>349</v>
      </c>
    </row>
    <row r="5084" spans="1:4">
      <c r="A5084">
        <v>51526</v>
      </c>
      <c r="B5084" t="s">
        <v>5778</v>
      </c>
      <c r="C5084" t="s">
        <v>248</v>
      </c>
      <c r="D5084" t="s">
        <v>248</v>
      </c>
    </row>
    <row r="5085" spans="1:4">
      <c r="A5085">
        <v>24089</v>
      </c>
      <c r="B5085" t="s">
        <v>5779</v>
      </c>
      <c r="C5085" t="s">
        <v>696</v>
      </c>
      <c r="D5085" t="s">
        <v>277</v>
      </c>
    </row>
    <row r="5086" spans="1:4">
      <c r="A5086">
        <v>40151</v>
      </c>
      <c r="B5086" t="s">
        <v>5780</v>
      </c>
      <c r="C5086" t="s">
        <v>392</v>
      </c>
      <c r="D5086" t="s">
        <v>393</v>
      </c>
    </row>
    <row r="5087" spans="1:4">
      <c r="A5087">
        <v>71198</v>
      </c>
      <c r="B5087" t="s">
        <v>5781</v>
      </c>
      <c r="C5087" t="s">
        <v>1181</v>
      </c>
      <c r="D5087" t="s">
        <v>288</v>
      </c>
    </row>
    <row r="5088" spans="1:4">
      <c r="A5088">
        <v>51527</v>
      </c>
      <c r="B5088" t="s">
        <v>5782</v>
      </c>
      <c r="C5088" t="s">
        <v>248</v>
      </c>
      <c r="D5088" t="s">
        <v>248</v>
      </c>
    </row>
    <row r="5089" spans="1:4">
      <c r="A5089">
        <v>22336</v>
      </c>
      <c r="B5089" t="s">
        <v>5783</v>
      </c>
      <c r="C5089" t="s">
        <v>459</v>
      </c>
      <c r="D5089" t="s">
        <v>349</v>
      </c>
    </row>
    <row r="5090" spans="1:4">
      <c r="A5090">
        <v>51528</v>
      </c>
      <c r="B5090" t="s">
        <v>5784</v>
      </c>
      <c r="C5090" t="s">
        <v>248</v>
      </c>
      <c r="D5090" t="s">
        <v>248</v>
      </c>
    </row>
    <row r="5091" spans="1:4">
      <c r="A5091">
        <v>53155</v>
      </c>
      <c r="B5091" t="s">
        <v>5785</v>
      </c>
      <c r="C5091" t="s">
        <v>354</v>
      </c>
      <c r="D5091" t="s">
        <v>306</v>
      </c>
    </row>
    <row r="5092" spans="1:4">
      <c r="A5092">
        <v>22847</v>
      </c>
      <c r="B5092" t="s">
        <v>5786</v>
      </c>
      <c r="C5092" t="s">
        <v>843</v>
      </c>
      <c r="D5092" t="s">
        <v>267</v>
      </c>
    </row>
    <row r="5093" spans="1:4">
      <c r="A5093">
        <v>30654</v>
      </c>
      <c r="B5093" t="s">
        <v>5787</v>
      </c>
      <c r="C5093" t="s">
        <v>1395</v>
      </c>
      <c r="D5093" t="s">
        <v>321</v>
      </c>
    </row>
    <row r="5094" spans="1:4">
      <c r="A5094">
        <v>30654</v>
      </c>
      <c r="B5094" t="s">
        <v>5787</v>
      </c>
      <c r="C5094" t="s">
        <v>1395</v>
      </c>
      <c r="D5094" t="s">
        <v>262</v>
      </c>
    </row>
    <row r="5095" spans="1:4">
      <c r="A5095">
        <v>40782</v>
      </c>
      <c r="B5095" t="s">
        <v>5788</v>
      </c>
      <c r="C5095" t="s">
        <v>414</v>
      </c>
      <c r="D5095" t="s">
        <v>272</v>
      </c>
    </row>
    <row r="5096" spans="1:4">
      <c r="A5096">
        <v>22621</v>
      </c>
      <c r="B5096" t="s">
        <v>5789</v>
      </c>
      <c r="C5096" t="s">
        <v>1044</v>
      </c>
      <c r="D5096" t="s">
        <v>349</v>
      </c>
    </row>
    <row r="5097" spans="1:4">
      <c r="A5097">
        <v>33822</v>
      </c>
      <c r="B5097" t="s">
        <v>5790</v>
      </c>
      <c r="C5097" t="s">
        <v>521</v>
      </c>
      <c r="D5097" t="s">
        <v>378</v>
      </c>
    </row>
    <row r="5098" spans="1:4">
      <c r="A5098">
        <v>51529</v>
      </c>
      <c r="B5098" t="s">
        <v>5791</v>
      </c>
      <c r="C5098" t="s">
        <v>374</v>
      </c>
      <c r="D5098" t="s">
        <v>306</v>
      </c>
    </row>
    <row r="5099" spans="1:4">
      <c r="A5099">
        <v>60338</v>
      </c>
      <c r="B5099" t="s">
        <v>5792</v>
      </c>
      <c r="C5099" t="s">
        <v>431</v>
      </c>
      <c r="D5099" t="s">
        <v>432</v>
      </c>
    </row>
    <row r="5100" spans="1:4">
      <c r="A5100">
        <v>51530</v>
      </c>
      <c r="B5100" t="s">
        <v>5793</v>
      </c>
      <c r="C5100" t="s">
        <v>248</v>
      </c>
      <c r="D5100" t="s">
        <v>248</v>
      </c>
    </row>
    <row r="5101" spans="1:4">
      <c r="A5101">
        <v>51531</v>
      </c>
      <c r="B5101" t="s">
        <v>5794</v>
      </c>
      <c r="C5101" t="s">
        <v>337</v>
      </c>
      <c r="D5101" t="s">
        <v>338</v>
      </c>
    </row>
    <row r="5102" spans="1:4">
      <c r="A5102">
        <v>53055</v>
      </c>
      <c r="B5102" t="s">
        <v>5795</v>
      </c>
      <c r="C5102" t="s">
        <v>248</v>
      </c>
      <c r="D5102" t="s">
        <v>248</v>
      </c>
    </row>
    <row r="5103" spans="1:4">
      <c r="A5103">
        <v>22337</v>
      </c>
      <c r="B5103" t="s">
        <v>5796</v>
      </c>
      <c r="C5103" t="s">
        <v>483</v>
      </c>
      <c r="D5103" t="s">
        <v>349</v>
      </c>
    </row>
    <row r="5104" spans="1:4">
      <c r="A5104">
        <v>52914</v>
      </c>
      <c r="B5104" t="s">
        <v>5797</v>
      </c>
      <c r="C5104" t="s">
        <v>374</v>
      </c>
      <c r="D5104" t="s">
        <v>306</v>
      </c>
    </row>
    <row r="5105" spans="1:4">
      <c r="A5105">
        <v>60130</v>
      </c>
      <c r="B5105" t="s">
        <v>5798</v>
      </c>
      <c r="C5105" t="s">
        <v>564</v>
      </c>
      <c r="D5105" t="s">
        <v>432</v>
      </c>
    </row>
    <row r="5106" spans="1:4">
      <c r="A5106">
        <v>51532</v>
      </c>
      <c r="B5106" t="s">
        <v>5799</v>
      </c>
      <c r="C5106" t="s">
        <v>301</v>
      </c>
      <c r="D5106" t="s">
        <v>302</v>
      </c>
    </row>
    <row r="5107" spans="1:4">
      <c r="A5107">
        <v>20035</v>
      </c>
      <c r="B5107" t="s">
        <v>5800</v>
      </c>
      <c r="C5107" t="s">
        <v>668</v>
      </c>
      <c r="D5107" t="s">
        <v>277</v>
      </c>
    </row>
    <row r="5108" spans="1:4">
      <c r="A5108">
        <v>51533</v>
      </c>
      <c r="B5108" t="s">
        <v>5801</v>
      </c>
      <c r="C5108" t="s">
        <v>337</v>
      </c>
      <c r="D5108" t="s">
        <v>338</v>
      </c>
    </row>
    <row r="5109" spans="1:4">
      <c r="A5109">
        <v>51534</v>
      </c>
      <c r="B5109" t="s">
        <v>5802</v>
      </c>
      <c r="C5109" t="s">
        <v>337</v>
      </c>
      <c r="D5109" t="s">
        <v>338</v>
      </c>
    </row>
    <row r="5110" spans="1:4">
      <c r="A5110">
        <v>23026</v>
      </c>
      <c r="B5110" t="s">
        <v>5803</v>
      </c>
      <c r="C5110" t="s">
        <v>1026</v>
      </c>
      <c r="D5110" t="s">
        <v>326</v>
      </c>
    </row>
    <row r="5111" spans="1:4">
      <c r="A5111">
        <v>51535</v>
      </c>
      <c r="B5111" t="s">
        <v>5804</v>
      </c>
      <c r="C5111" t="s">
        <v>248</v>
      </c>
      <c r="D5111" t="s">
        <v>248</v>
      </c>
    </row>
    <row r="5112" spans="1:4">
      <c r="A5112">
        <v>51536</v>
      </c>
      <c r="B5112" t="s">
        <v>5805</v>
      </c>
      <c r="C5112" t="s">
        <v>337</v>
      </c>
      <c r="D5112" t="s">
        <v>338</v>
      </c>
    </row>
    <row r="5113" spans="1:4">
      <c r="A5113">
        <v>51537</v>
      </c>
      <c r="B5113" t="s">
        <v>5806</v>
      </c>
      <c r="C5113" t="s">
        <v>248</v>
      </c>
      <c r="D5113" t="s">
        <v>248</v>
      </c>
    </row>
    <row r="5114" spans="1:4">
      <c r="A5114">
        <v>40781</v>
      </c>
      <c r="B5114" t="s">
        <v>5807</v>
      </c>
      <c r="C5114" t="s">
        <v>454</v>
      </c>
      <c r="D5114" t="s">
        <v>272</v>
      </c>
    </row>
    <row r="5115" spans="1:4">
      <c r="A5115">
        <v>51538</v>
      </c>
      <c r="B5115" t="s">
        <v>5808</v>
      </c>
      <c r="C5115" t="s">
        <v>374</v>
      </c>
      <c r="D5115" t="s">
        <v>306</v>
      </c>
    </row>
    <row r="5116" spans="1:4">
      <c r="A5116">
        <v>40780</v>
      </c>
      <c r="B5116" t="s">
        <v>5809</v>
      </c>
      <c r="C5116" t="s">
        <v>271</v>
      </c>
      <c r="D5116" t="s">
        <v>272</v>
      </c>
    </row>
    <row r="5117" spans="1:4">
      <c r="A5117">
        <v>60587</v>
      </c>
      <c r="B5117" t="s">
        <v>5810</v>
      </c>
      <c r="C5117" t="s">
        <v>432</v>
      </c>
      <c r="D5117" t="s">
        <v>432</v>
      </c>
    </row>
    <row r="5118" spans="1:4">
      <c r="A5118">
        <v>51539</v>
      </c>
      <c r="B5118" t="s">
        <v>5811</v>
      </c>
      <c r="C5118" t="s">
        <v>374</v>
      </c>
      <c r="D5118" t="s">
        <v>306</v>
      </c>
    </row>
    <row r="5119" spans="1:4">
      <c r="A5119">
        <v>33824</v>
      </c>
      <c r="B5119" t="s">
        <v>5812</v>
      </c>
      <c r="C5119" t="s">
        <v>569</v>
      </c>
      <c r="D5119" t="s">
        <v>378</v>
      </c>
    </row>
    <row r="5120" spans="1:4">
      <c r="A5120">
        <v>53638</v>
      </c>
      <c r="B5120" t="s">
        <v>5813</v>
      </c>
      <c r="C5120" t="s">
        <v>456</v>
      </c>
      <c r="D5120" t="s">
        <v>306</v>
      </c>
    </row>
    <row r="5121" spans="1:4">
      <c r="A5121">
        <v>40779</v>
      </c>
      <c r="B5121" t="s">
        <v>5814</v>
      </c>
      <c r="C5121" t="s">
        <v>297</v>
      </c>
      <c r="D5121" t="s">
        <v>272</v>
      </c>
    </row>
    <row r="5122" spans="1:4">
      <c r="A5122">
        <v>51540</v>
      </c>
      <c r="B5122" t="s">
        <v>5815</v>
      </c>
      <c r="C5122" t="s">
        <v>337</v>
      </c>
      <c r="D5122" t="s">
        <v>338</v>
      </c>
    </row>
    <row r="5123" spans="1:4">
      <c r="A5123">
        <v>71488</v>
      </c>
      <c r="B5123" t="s">
        <v>5816</v>
      </c>
      <c r="C5123" t="s">
        <v>396</v>
      </c>
      <c r="D5123" t="s">
        <v>288</v>
      </c>
    </row>
    <row r="5124" spans="1:4">
      <c r="A5124">
        <v>53006</v>
      </c>
      <c r="B5124" t="s">
        <v>5817</v>
      </c>
      <c r="C5124" t="s">
        <v>306</v>
      </c>
      <c r="D5124" t="s">
        <v>306</v>
      </c>
    </row>
    <row r="5125" spans="1:4">
      <c r="A5125">
        <v>40778</v>
      </c>
      <c r="B5125" t="s">
        <v>5818</v>
      </c>
      <c r="C5125" t="s">
        <v>5819</v>
      </c>
      <c r="D5125" t="s">
        <v>393</v>
      </c>
    </row>
    <row r="5126" spans="1:4">
      <c r="A5126">
        <v>11492</v>
      </c>
      <c r="B5126" t="s">
        <v>5820</v>
      </c>
      <c r="C5126" t="s">
        <v>4108</v>
      </c>
      <c r="D5126" t="s">
        <v>293</v>
      </c>
    </row>
    <row r="5127" spans="1:4">
      <c r="A5127">
        <v>60131</v>
      </c>
      <c r="B5127" t="s">
        <v>5821</v>
      </c>
      <c r="C5127" t="s">
        <v>564</v>
      </c>
      <c r="D5127" t="s">
        <v>432</v>
      </c>
    </row>
    <row r="5128" spans="1:4">
      <c r="A5128">
        <v>10448</v>
      </c>
      <c r="B5128" t="s">
        <v>5822</v>
      </c>
      <c r="C5128" t="s">
        <v>704</v>
      </c>
      <c r="D5128" t="s">
        <v>293</v>
      </c>
    </row>
    <row r="5129" spans="1:4">
      <c r="A5129">
        <v>51541</v>
      </c>
      <c r="B5129" t="s">
        <v>5823</v>
      </c>
      <c r="C5129" t="s">
        <v>524</v>
      </c>
      <c r="D5129" t="s">
        <v>306</v>
      </c>
    </row>
    <row r="5130" spans="1:4">
      <c r="A5130">
        <v>53654</v>
      </c>
      <c r="B5130" t="s">
        <v>5824</v>
      </c>
      <c r="C5130" t="s">
        <v>248</v>
      </c>
      <c r="D5130" t="s">
        <v>248</v>
      </c>
    </row>
    <row r="5131" spans="1:4">
      <c r="A5131">
        <v>51542</v>
      </c>
      <c r="B5131" t="s">
        <v>5825</v>
      </c>
      <c r="C5131" t="s">
        <v>374</v>
      </c>
      <c r="D5131" t="s">
        <v>306</v>
      </c>
    </row>
    <row r="5132" spans="1:4">
      <c r="A5132">
        <v>33825</v>
      </c>
      <c r="B5132" t="s">
        <v>5826</v>
      </c>
      <c r="C5132" t="s">
        <v>1140</v>
      </c>
      <c r="D5132" t="s">
        <v>256</v>
      </c>
    </row>
    <row r="5133" spans="1:4">
      <c r="A5133">
        <v>22338</v>
      </c>
      <c r="B5133" t="s">
        <v>5827</v>
      </c>
      <c r="C5133" t="s">
        <v>597</v>
      </c>
      <c r="D5133" t="s">
        <v>349</v>
      </c>
    </row>
    <row r="5134" spans="1:4">
      <c r="A5134">
        <v>20034</v>
      </c>
      <c r="B5134" t="s">
        <v>5828</v>
      </c>
      <c r="C5134" t="s">
        <v>668</v>
      </c>
      <c r="D5134" t="s">
        <v>277</v>
      </c>
    </row>
    <row r="5135" spans="1:4">
      <c r="A5135">
        <v>40777</v>
      </c>
      <c r="B5135" t="s">
        <v>5829</v>
      </c>
      <c r="C5135" t="s">
        <v>544</v>
      </c>
      <c r="D5135" t="s">
        <v>382</v>
      </c>
    </row>
    <row r="5136" spans="1:4">
      <c r="A5136">
        <v>10449</v>
      </c>
      <c r="B5136" t="s">
        <v>5830</v>
      </c>
      <c r="C5136" t="s">
        <v>5238</v>
      </c>
      <c r="D5136" t="s">
        <v>293</v>
      </c>
    </row>
    <row r="5137" spans="1:4">
      <c r="A5137">
        <v>30655</v>
      </c>
      <c r="B5137" t="s">
        <v>5831</v>
      </c>
      <c r="C5137" t="s">
        <v>2756</v>
      </c>
      <c r="D5137" t="s">
        <v>256</v>
      </c>
    </row>
    <row r="5138" spans="1:4">
      <c r="A5138">
        <v>20526</v>
      </c>
      <c r="B5138" t="s">
        <v>5832</v>
      </c>
      <c r="C5138" t="s">
        <v>5833</v>
      </c>
      <c r="D5138" t="s">
        <v>267</v>
      </c>
    </row>
    <row r="5139" spans="1:4">
      <c r="A5139">
        <v>11350</v>
      </c>
      <c r="B5139" t="s">
        <v>5834</v>
      </c>
      <c r="C5139" t="s">
        <v>461</v>
      </c>
      <c r="D5139" t="s">
        <v>349</v>
      </c>
    </row>
    <row r="5140" spans="1:4">
      <c r="A5140">
        <v>51543</v>
      </c>
      <c r="B5140" t="s">
        <v>5835</v>
      </c>
      <c r="C5140" t="s">
        <v>354</v>
      </c>
      <c r="D5140" t="s">
        <v>302</v>
      </c>
    </row>
    <row r="5141" spans="1:4">
      <c r="A5141">
        <v>30656</v>
      </c>
      <c r="B5141" t="s">
        <v>5836</v>
      </c>
      <c r="C5141" t="s">
        <v>282</v>
      </c>
      <c r="D5141" t="s">
        <v>283</v>
      </c>
    </row>
    <row r="5142" spans="1:4">
      <c r="A5142">
        <v>70281</v>
      </c>
      <c r="B5142" t="s">
        <v>5837</v>
      </c>
      <c r="C5142" t="s">
        <v>472</v>
      </c>
      <c r="D5142" t="s">
        <v>288</v>
      </c>
    </row>
    <row r="5143" spans="1:4">
      <c r="A5143">
        <v>60132</v>
      </c>
      <c r="B5143" t="s">
        <v>5838</v>
      </c>
      <c r="C5143" t="s">
        <v>485</v>
      </c>
      <c r="D5143" t="s">
        <v>432</v>
      </c>
    </row>
    <row r="5144" spans="1:4">
      <c r="A5144">
        <v>33826</v>
      </c>
      <c r="B5144" t="s">
        <v>5839</v>
      </c>
      <c r="C5144" t="s">
        <v>444</v>
      </c>
      <c r="D5144" t="s">
        <v>256</v>
      </c>
    </row>
    <row r="5145" spans="1:4">
      <c r="A5145">
        <v>22094</v>
      </c>
      <c r="B5145" t="s">
        <v>5840</v>
      </c>
      <c r="C5145" t="s">
        <v>843</v>
      </c>
      <c r="D5145" t="s">
        <v>267</v>
      </c>
    </row>
    <row r="5146" spans="1:4">
      <c r="A5146">
        <v>10450</v>
      </c>
      <c r="B5146" t="s">
        <v>5841</v>
      </c>
      <c r="C5146" t="s">
        <v>719</v>
      </c>
      <c r="D5146" t="s">
        <v>293</v>
      </c>
    </row>
    <row r="5147" spans="1:4">
      <c r="A5147">
        <v>60337</v>
      </c>
      <c r="B5147" t="s">
        <v>5842</v>
      </c>
      <c r="C5147" t="s">
        <v>431</v>
      </c>
      <c r="D5147" t="s">
        <v>432</v>
      </c>
    </row>
    <row r="5148" spans="1:4">
      <c r="A5148">
        <v>11471</v>
      </c>
      <c r="B5148" t="s">
        <v>5843</v>
      </c>
      <c r="C5148" t="s">
        <v>2874</v>
      </c>
      <c r="D5148" t="s">
        <v>349</v>
      </c>
    </row>
    <row r="5149" spans="1:4">
      <c r="A5149">
        <v>33827</v>
      </c>
      <c r="B5149" t="s">
        <v>5844</v>
      </c>
      <c r="C5149" t="s">
        <v>630</v>
      </c>
      <c r="D5149" t="s">
        <v>283</v>
      </c>
    </row>
    <row r="5150" spans="1:4">
      <c r="A5150">
        <v>51544</v>
      </c>
      <c r="B5150" t="s">
        <v>5845</v>
      </c>
      <c r="C5150" t="s">
        <v>248</v>
      </c>
      <c r="D5150" t="s">
        <v>248</v>
      </c>
    </row>
    <row r="5151" spans="1:4">
      <c r="A5151">
        <v>53434</v>
      </c>
      <c r="B5151" t="s">
        <v>5846</v>
      </c>
      <c r="C5151" t="s">
        <v>354</v>
      </c>
      <c r="D5151" t="s">
        <v>306</v>
      </c>
    </row>
    <row r="5152" spans="1:4">
      <c r="A5152">
        <v>53574</v>
      </c>
      <c r="B5152" t="s">
        <v>5847</v>
      </c>
      <c r="C5152" t="s">
        <v>1348</v>
      </c>
      <c r="D5152" t="s">
        <v>288</v>
      </c>
    </row>
    <row r="5153" spans="1:4">
      <c r="A5153">
        <v>22339</v>
      </c>
      <c r="B5153" t="s">
        <v>5848</v>
      </c>
      <c r="C5153" t="s">
        <v>652</v>
      </c>
      <c r="D5153" t="s">
        <v>349</v>
      </c>
    </row>
    <row r="5154" spans="1:4">
      <c r="A5154">
        <v>40048</v>
      </c>
      <c r="B5154" t="s">
        <v>5849</v>
      </c>
      <c r="C5154" t="s">
        <v>392</v>
      </c>
      <c r="D5154" t="s">
        <v>393</v>
      </c>
    </row>
    <row r="5155" spans="1:4">
      <c r="A5155">
        <v>30657</v>
      </c>
      <c r="B5155" t="s">
        <v>5850</v>
      </c>
      <c r="C5155" t="s">
        <v>320</v>
      </c>
      <c r="D5155" t="s">
        <v>321</v>
      </c>
    </row>
    <row r="5156" spans="1:4">
      <c r="A5156">
        <v>51545</v>
      </c>
      <c r="B5156" t="s">
        <v>5851</v>
      </c>
      <c r="C5156" t="s">
        <v>248</v>
      </c>
      <c r="D5156" t="s">
        <v>248</v>
      </c>
    </row>
    <row r="5157" spans="1:4">
      <c r="A5157">
        <v>33828</v>
      </c>
      <c r="B5157" t="s">
        <v>5852</v>
      </c>
      <c r="C5157" t="s">
        <v>436</v>
      </c>
      <c r="D5157" t="s">
        <v>378</v>
      </c>
    </row>
    <row r="5158" spans="1:4">
      <c r="A5158">
        <v>22340</v>
      </c>
      <c r="B5158" t="s">
        <v>5853</v>
      </c>
      <c r="C5158" t="s">
        <v>348</v>
      </c>
      <c r="D5158" t="s">
        <v>349</v>
      </c>
    </row>
    <row r="5159" spans="1:4">
      <c r="A5159">
        <v>33829</v>
      </c>
      <c r="B5159" t="s">
        <v>5854</v>
      </c>
      <c r="C5159" t="s">
        <v>561</v>
      </c>
      <c r="D5159" t="s">
        <v>321</v>
      </c>
    </row>
    <row r="5160" spans="1:4">
      <c r="A5160">
        <v>20649</v>
      </c>
      <c r="B5160" t="s">
        <v>5855</v>
      </c>
      <c r="C5160" t="s">
        <v>1112</v>
      </c>
      <c r="D5160" t="s">
        <v>326</v>
      </c>
    </row>
    <row r="5161" spans="1:4">
      <c r="A5161">
        <v>51546</v>
      </c>
      <c r="B5161" t="s">
        <v>5856</v>
      </c>
      <c r="C5161" t="s">
        <v>248</v>
      </c>
      <c r="D5161" t="s">
        <v>248</v>
      </c>
    </row>
    <row r="5162" spans="1:4">
      <c r="A5162">
        <v>34720</v>
      </c>
      <c r="B5162" t="s">
        <v>5857</v>
      </c>
      <c r="C5162" t="s">
        <v>849</v>
      </c>
      <c r="D5162" t="s">
        <v>850</v>
      </c>
    </row>
    <row r="5163" spans="1:4">
      <c r="A5163">
        <v>51547</v>
      </c>
      <c r="B5163" t="s">
        <v>5858</v>
      </c>
      <c r="C5163" t="s">
        <v>248</v>
      </c>
      <c r="D5163" t="s">
        <v>248</v>
      </c>
    </row>
    <row r="5164" spans="1:4">
      <c r="A5164">
        <v>51548</v>
      </c>
      <c r="B5164" t="s">
        <v>5859</v>
      </c>
      <c r="C5164" t="s">
        <v>354</v>
      </c>
      <c r="D5164" t="s">
        <v>302</v>
      </c>
    </row>
    <row r="5165" spans="1:4">
      <c r="A5165">
        <v>30658</v>
      </c>
      <c r="B5165" t="s">
        <v>5860</v>
      </c>
      <c r="C5165" t="s">
        <v>343</v>
      </c>
      <c r="D5165" t="s">
        <v>283</v>
      </c>
    </row>
    <row r="5166" spans="1:4">
      <c r="A5166">
        <v>33830</v>
      </c>
      <c r="B5166" t="s">
        <v>5861</v>
      </c>
      <c r="C5166" t="s">
        <v>659</v>
      </c>
      <c r="D5166" t="s">
        <v>378</v>
      </c>
    </row>
    <row r="5167" spans="1:4">
      <c r="A5167">
        <v>40776</v>
      </c>
      <c r="B5167" t="s">
        <v>5862</v>
      </c>
      <c r="C5167" t="s">
        <v>454</v>
      </c>
      <c r="D5167" t="s">
        <v>272</v>
      </c>
    </row>
    <row r="5168" spans="1:4">
      <c r="A5168">
        <v>33831</v>
      </c>
      <c r="B5168" t="s">
        <v>5863</v>
      </c>
      <c r="C5168" t="s">
        <v>513</v>
      </c>
      <c r="D5168" t="s">
        <v>256</v>
      </c>
    </row>
    <row r="5169" spans="1:4">
      <c r="A5169">
        <v>10451</v>
      </c>
      <c r="B5169" t="s">
        <v>5864</v>
      </c>
      <c r="C5169" t="s">
        <v>1243</v>
      </c>
      <c r="D5169" t="s">
        <v>293</v>
      </c>
    </row>
    <row r="5170" spans="1:4">
      <c r="A5170">
        <v>31545</v>
      </c>
      <c r="B5170" t="s">
        <v>5865</v>
      </c>
      <c r="C5170" t="s">
        <v>800</v>
      </c>
      <c r="D5170" t="s">
        <v>262</v>
      </c>
    </row>
    <row r="5171" spans="1:4">
      <c r="A5171">
        <v>33832</v>
      </c>
      <c r="B5171" t="s">
        <v>5866</v>
      </c>
      <c r="C5171" t="s">
        <v>504</v>
      </c>
      <c r="D5171" t="s">
        <v>321</v>
      </c>
    </row>
    <row r="5172" spans="1:4">
      <c r="A5172">
        <v>33833</v>
      </c>
      <c r="B5172" t="s">
        <v>5867</v>
      </c>
      <c r="C5172" t="s">
        <v>389</v>
      </c>
      <c r="D5172" t="s">
        <v>256</v>
      </c>
    </row>
    <row r="5173" spans="1:4">
      <c r="A5173">
        <v>51549</v>
      </c>
      <c r="B5173" t="s">
        <v>5868</v>
      </c>
      <c r="C5173" t="s">
        <v>248</v>
      </c>
      <c r="D5173" t="s">
        <v>248</v>
      </c>
    </row>
    <row r="5174" spans="1:4">
      <c r="A5174">
        <v>10452</v>
      </c>
      <c r="B5174" t="s">
        <v>5869</v>
      </c>
      <c r="C5174" t="s">
        <v>704</v>
      </c>
      <c r="D5174" t="s">
        <v>293</v>
      </c>
    </row>
    <row r="5175" spans="1:4">
      <c r="A5175">
        <v>24069</v>
      </c>
      <c r="B5175" t="s">
        <v>5870</v>
      </c>
      <c r="C5175" t="s">
        <v>1026</v>
      </c>
      <c r="D5175" t="s">
        <v>326</v>
      </c>
    </row>
    <row r="5176" spans="1:4">
      <c r="A5176">
        <v>80288</v>
      </c>
      <c r="B5176" t="s">
        <v>5871</v>
      </c>
      <c r="C5176" t="s">
        <v>454</v>
      </c>
      <c r="D5176" t="s">
        <v>272</v>
      </c>
    </row>
    <row r="5177" spans="1:4">
      <c r="A5177">
        <v>53280</v>
      </c>
      <c r="B5177" t="s">
        <v>5872</v>
      </c>
      <c r="C5177" t="s">
        <v>248</v>
      </c>
      <c r="D5177" t="s">
        <v>248</v>
      </c>
    </row>
    <row r="5178" spans="1:4">
      <c r="A5178">
        <v>24014</v>
      </c>
      <c r="B5178" t="s">
        <v>5873</v>
      </c>
      <c r="C5178" t="s">
        <v>1112</v>
      </c>
      <c r="D5178" t="s">
        <v>326</v>
      </c>
    </row>
    <row r="5179" spans="1:4">
      <c r="A5179">
        <v>10453</v>
      </c>
      <c r="B5179" t="s">
        <v>5874</v>
      </c>
      <c r="C5179" t="s">
        <v>2813</v>
      </c>
      <c r="D5179" t="s">
        <v>293</v>
      </c>
    </row>
    <row r="5180" spans="1:4">
      <c r="A5180">
        <v>70283</v>
      </c>
      <c r="B5180" t="s">
        <v>5875</v>
      </c>
      <c r="C5180" t="s">
        <v>760</v>
      </c>
      <c r="D5180" t="s">
        <v>288</v>
      </c>
    </row>
    <row r="5181" spans="1:4">
      <c r="A5181">
        <v>53186</v>
      </c>
      <c r="B5181" t="s">
        <v>5876</v>
      </c>
      <c r="C5181" t="s">
        <v>306</v>
      </c>
      <c r="D5181" t="s">
        <v>306</v>
      </c>
    </row>
    <row r="5182" spans="1:4">
      <c r="A5182">
        <v>71364</v>
      </c>
      <c r="B5182" t="s">
        <v>5877</v>
      </c>
      <c r="C5182" t="s">
        <v>396</v>
      </c>
      <c r="D5182" t="s">
        <v>288</v>
      </c>
    </row>
    <row r="5183" spans="1:4">
      <c r="A5183">
        <v>30660</v>
      </c>
      <c r="B5183" t="s">
        <v>5878</v>
      </c>
      <c r="C5183" t="s">
        <v>343</v>
      </c>
      <c r="D5183" t="s">
        <v>283</v>
      </c>
    </row>
    <row r="5184" spans="1:4">
      <c r="A5184">
        <v>22095</v>
      </c>
      <c r="B5184" t="s">
        <v>5879</v>
      </c>
      <c r="C5184" t="s">
        <v>843</v>
      </c>
      <c r="D5184" t="s">
        <v>267</v>
      </c>
    </row>
    <row r="5185" spans="1:4">
      <c r="A5185">
        <v>51551</v>
      </c>
      <c r="B5185" t="s">
        <v>5880</v>
      </c>
      <c r="C5185" t="s">
        <v>337</v>
      </c>
      <c r="D5185" t="s">
        <v>338</v>
      </c>
    </row>
    <row r="5186" spans="1:4">
      <c r="A5186">
        <v>11223</v>
      </c>
      <c r="B5186" t="s">
        <v>5881</v>
      </c>
      <c r="C5186" t="s">
        <v>591</v>
      </c>
      <c r="D5186" t="s">
        <v>349</v>
      </c>
    </row>
    <row r="5187" spans="1:4">
      <c r="A5187">
        <v>60415</v>
      </c>
      <c r="B5187" t="s">
        <v>5882</v>
      </c>
      <c r="C5187" t="s">
        <v>431</v>
      </c>
      <c r="D5187" t="s">
        <v>432</v>
      </c>
    </row>
    <row r="5188" spans="1:4">
      <c r="A5188">
        <v>51552</v>
      </c>
      <c r="B5188" t="s">
        <v>5883</v>
      </c>
      <c r="C5188" t="s">
        <v>306</v>
      </c>
      <c r="D5188" t="s">
        <v>306</v>
      </c>
    </row>
    <row r="5189" spans="1:4">
      <c r="A5189">
        <v>60705</v>
      </c>
      <c r="B5189" t="s">
        <v>5884</v>
      </c>
      <c r="C5189" t="s">
        <v>431</v>
      </c>
      <c r="D5189" t="s">
        <v>432</v>
      </c>
    </row>
    <row r="5190" spans="1:4">
      <c r="A5190">
        <v>51553</v>
      </c>
      <c r="B5190" t="s">
        <v>5885</v>
      </c>
      <c r="C5190" t="s">
        <v>248</v>
      </c>
      <c r="D5190" t="s">
        <v>248</v>
      </c>
    </row>
    <row r="5191" spans="1:4">
      <c r="A5191">
        <v>40094</v>
      </c>
      <c r="B5191" t="s">
        <v>5886</v>
      </c>
      <c r="C5191" t="s">
        <v>501</v>
      </c>
      <c r="D5191" t="s">
        <v>382</v>
      </c>
    </row>
    <row r="5192" spans="1:4">
      <c r="A5192">
        <v>30661</v>
      </c>
      <c r="B5192" t="s">
        <v>5887</v>
      </c>
      <c r="C5192" t="s">
        <v>1437</v>
      </c>
      <c r="D5192" t="s">
        <v>262</v>
      </c>
    </row>
    <row r="5193" spans="1:4">
      <c r="A5193">
        <v>20606</v>
      </c>
      <c r="B5193" t="s">
        <v>5888</v>
      </c>
      <c r="C5193" t="s">
        <v>438</v>
      </c>
      <c r="D5193" t="s">
        <v>326</v>
      </c>
    </row>
    <row r="5194" spans="1:4">
      <c r="A5194">
        <v>51554</v>
      </c>
      <c r="B5194" t="s">
        <v>5889</v>
      </c>
      <c r="C5194" t="s">
        <v>301</v>
      </c>
      <c r="D5194" t="s">
        <v>302</v>
      </c>
    </row>
    <row r="5195" spans="1:4">
      <c r="A5195">
        <v>51555</v>
      </c>
      <c r="B5195" t="s">
        <v>5890</v>
      </c>
      <c r="C5195" t="s">
        <v>354</v>
      </c>
      <c r="D5195" t="s">
        <v>302</v>
      </c>
    </row>
    <row r="5196" spans="1:4">
      <c r="A5196">
        <v>35283</v>
      </c>
      <c r="B5196" t="s">
        <v>5891</v>
      </c>
      <c r="C5196" t="s">
        <v>1140</v>
      </c>
      <c r="D5196" t="s">
        <v>256</v>
      </c>
    </row>
    <row r="5197" spans="1:4">
      <c r="A5197">
        <v>35558</v>
      </c>
      <c r="B5197" t="s">
        <v>5892</v>
      </c>
      <c r="C5197" t="s">
        <v>569</v>
      </c>
      <c r="D5197" t="s">
        <v>378</v>
      </c>
    </row>
    <row r="5198" spans="1:4">
      <c r="A5198">
        <v>32962</v>
      </c>
      <c r="B5198" t="s">
        <v>5893</v>
      </c>
      <c r="C5198" t="s">
        <v>642</v>
      </c>
      <c r="D5198" t="s">
        <v>262</v>
      </c>
    </row>
    <row r="5199" spans="1:4">
      <c r="A5199">
        <v>51556</v>
      </c>
      <c r="B5199" t="s">
        <v>5894</v>
      </c>
      <c r="C5199" t="s">
        <v>354</v>
      </c>
      <c r="D5199" t="s">
        <v>302</v>
      </c>
    </row>
    <row r="5200" spans="1:4">
      <c r="A5200">
        <v>22096</v>
      </c>
      <c r="B5200" t="s">
        <v>5895</v>
      </c>
      <c r="C5200" t="s">
        <v>266</v>
      </c>
      <c r="D5200" t="s">
        <v>267</v>
      </c>
    </row>
    <row r="5201" spans="1:4">
      <c r="A5201">
        <v>51557</v>
      </c>
      <c r="B5201" t="s">
        <v>5896</v>
      </c>
      <c r="C5201" t="s">
        <v>248</v>
      </c>
      <c r="D5201" t="s">
        <v>248</v>
      </c>
    </row>
    <row r="5202" spans="1:4">
      <c r="A5202">
        <v>10476</v>
      </c>
      <c r="B5202" t="s">
        <v>5897</v>
      </c>
      <c r="C5202" t="s">
        <v>1837</v>
      </c>
      <c r="D5202" t="s">
        <v>293</v>
      </c>
    </row>
    <row r="5203" spans="1:4">
      <c r="A5203">
        <v>10478</v>
      </c>
      <c r="B5203" t="s">
        <v>5898</v>
      </c>
      <c r="C5203" t="s">
        <v>1411</v>
      </c>
      <c r="D5203" t="s">
        <v>293</v>
      </c>
    </row>
    <row r="5204" spans="1:4">
      <c r="A5204">
        <v>10601</v>
      </c>
      <c r="B5204" t="s">
        <v>5899</v>
      </c>
      <c r="C5204" t="s">
        <v>1837</v>
      </c>
      <c r="D5204" t="s">
        <v>293</v>
      </c>
    </row>
    <row r="5205" spans="1:4">
      <c r="A5205">
        <v>10958</v>
      </c>
      <c r="B5205" t="s">
        <v>5900</v>
      </c>
      <c r="C5205" t="s">
        <v>1700</v>
      </c>
      <c r="D5205" t="s">
        <v>293</v>
      </c>
    </row>
    <row r="5206" spans="1:4">
      <c r="A5206">
        <v>10976</v>
      </c>
      <c r="B5206" t="s">
        <v>5901</v>
      </c>
      <c r="C5206" t="s">
        <v>1700</v>
      </c>
      <c r="D5206" t="s">
        <v>293</v>
      </c>
    </row>
    <row r="5207" spans="1:4">
      <c r="A5207">
        <v>70277</v>
      </c>
      <c r="B5207" t="s">
        <v>5902</v>
      </c>
      <c r="C5207" t="s">
        <v>588</v>
      </c>
      <c r="D5207" t="s">
        <v>288</v>
      </c>
    </row>
    <row r="5208" spans="1:4">
      <c r="A5208">
        <v>70285</v>
      </c>
      <c r="B5208" t="s">
        <v>5903</v>
      </c>
      <c r="C5208" t="s">
        <v>588</v>
      </c>
      <c r="D5208" t="s">
        <v>288</v>
      </c>
    </row>
    <row r="5209" spans="1:4">
      <c r="A5209">
        <v>70514</v>
      </c>
      <c r="B5209" t="s">
        <v>5904</v>
      </c>
      <c r="C5209" t="s">
        <v>588</v>
      </c>
      <c r="D5209" t="s">
        <v>288</v>
      </c>
    </row>
    <row r="5210" spans="1:4">
      <c r="A5210">
        <v>20734</v>
      </c>
      <c r="B5210" t="s">
        <v>5905</v>
      </c>
      <c r="C5210" t="s">
        <v>1207</v>
      </c>
      <c r="D5210" t="s">
        <v>326</v>
      </c>
    </row>
    <row r="5211" spans="1:4">
      <c r="A5211">
        <v>22099</v>
      </c>
      <c r="B5211" t="s">
        <v>5906</v>
      </c>
      <c r="C5211" t="s">
        <v>266</v>
      </c>
      <c r="D5211" t="s">
        <v>267</v>
      </c>
    </row>
    <row r="5212" spans="1:4">
      <c r="A5212">
        <v>71357</v>
      </c>
      <c r="B5212" t="s">
        <v>5907</v>
      </c>
      <c r="C5212" t="s">
        <v>396</v>
      </c>
      <c r="D5212" t="s">
        <v>288</v>
      </c>
    </row>
    <row r="5213" spans="1:4">
      <c r="A5213">
        <v>41297</v>
      </c>
      <c r="B5213" t="s">
        <v>5908</v>
      </c>
      <c r="C5213" t="s">
        <v>1189</v>
      </c>
      <c r="D5213" t="s">
        <v>272</v>
      </c>
    </row>
    <row r="5214" spans="1:4">
      <c r="A5214">
        <v>11207</v>
      </c>
      <c r="B5214" t="s">
        <v>5909</v>
      </c>
      <c r="C5214" t="s">
        <v>1243</v>
      </c>
      <c r="D5214" t="s">
        <v>293</v>
      </c>
    </row>
    <row r="5215" spans="1:4">
      <c r="A5215">
        <v>33836</v>
      </c>
      <c r="B5215" t="s">
        <v>5910</v>
      </c>
      <c r="C5215" t="s">
        <v>255</v>
      </c>
      <c r="D5215" t="s">
        <v>338</v>
      </c>
    </row>
    <row r="5216" spans="1:4">
      <c r="A5216">
        <v>35557</v>
      </c>
      <c r="B5216" t="s">
        <v>5911</v>
      </c>
      <c r="C5216" t="s">
        <v>569</v>
      </c>
      <c r="D5216" t="s">
        <v>378</v>
      </c>
    </row>
    <row r="5217" spans="1:4">
      <c r="A5217">
        <v>35648</v>
      </c>
      <c r="B5217" t="s">
        <v>5912</v>
      </c>
      <c r="C5217" t="s">
        <v>1298</v>
      </c>
      <c r="D5217" t="s">
        <v>321</v>
      </c>
    </row>
    <row r="5218" spans="1:4">
      <c r="A5218">
        <v>51558</v>
      </c>
      <c r="B5218" t="s">
        <v>5913</v>
      </c>
      <c r="C5218" t="s">
        <v>301</v>
      </c>
      <c r="D5218" t="s">
        <v>302</v>
      </c>
    </row>
    <row r="5219" spans="1:4">
      <c r="A5219">
        <v>60133</v>
      </c>
      <c r="B5219" t="s">
        <v>5914</v>
      </c>
      <c r="C5219" t="s">
        <v>564</v>
      </c>
      <c r="D5219" t="s">
        <v>432</v>
      </c>
    </row>
    <row r="5220" spans="1:4">
      <c r="A5220">
        <v>11432</v>
      </c>
      <c r="B5220" t="s">
        <v>5915</v>
      </c>
      <c r="C5220" t="s">
        <v>461</v>
      </c>
      <c r="D5220" t="s">
        <v>349</v>
      </c>
    </row>
    <row r="5221" spans="1:4">
      <c r="A5221">
        <v>22796</v>
      </c>
      <c r="B5221" t="s">
        <v>5916</v>
      </c>
      <c r="C5221" t="s">
        <v>428</v>
      </c>
      <c r="D5221" t="s">
        <v>326</v>
      </c>
    </row>
    <row r="5222" spans="1:4">
      <c r="A5222">
        <v>53402</v>
      </c>
      <c r="B5222" t="s">
        <v>5917</v>
      </c>
      <c r="C5222" t="s">
        <v>524</v>
      </c>
      <c r="D5222" t="s">
        <v>288</v>
      </c>
    </row>
    <row r="5223" spans="1:4">
      <c r="A5223">
        <v>60405</v>
      </c>
      <c r="B5223" t="s">
        <v>5918</v>
      </c>
      <c r="C5223" t="s">
        <v>564</v>
      </c>
      <c r="D5223" t="s">
        <v>288</v>
      </c>
    </row>
    <row r="5224" spans="1:4">
      <c r="A5224">
        <v>53559</v>
      </c>
      <c r="B5224" t="s">
        <v>5919</v>
      </c>
      <c r="C5224" t="s">
        <v>524</v>
      </c>
      <c r="D5224" t="s">
        <v>306</v>
      </c>
    </row>
    <row r="5225" spans="1:4">
      <c r="A5225">
        <v>71451</v>
      </c>
      <c r="B5225" t="s">
        <v>5920</v>
      </c>
      <c r="C5225" t="s">
        <v>396</v>
      </c>
      <c r="D5225" t="s">
        <v>288</v>
      </c>
    </row>
    <row r="5226" spans="1:4">
      <c r="A5226">
        <v>35586</v>
      </c>
      <c r="B5226" t="s">
        <v>5921</v>
      </c>
      <c r="C5226" t="s">
        <v>640</v>
      </c>
      <c r="D5226" t="s">
        <v>262</v>
      </c>
    </row>
    <row r="5227" spans="1:4">
      <c r="A5227">
        <v>10454</v>
      </c>
      <c r="B5227" t="s">
        <v>5922</v>
      </c>
      <c r="C5227" t="s">
        <v>5923</v>
      </c>
      <c r="D5227" t="s">
        <v>293</v>
      </c>
    </row>
    <row r="5228" spans="1:4">
      <c r="A5228">
        <v>71273</v>
      </c>
      <c r="B5228" t="s">
        <v>5924</v>
      </c>
      <c r="C5228" t="s">
        <v>396</v>
      </c>
      <c r="D5228" t="s">
        <v>288</v>
      </c>
    </row>
    <row r="5229" spans="1:4">
      <c r="A5229">
        <v>33835</v>
      </c>
      <c r="B5229" t="s">
        <v>5925</v>
      </c>
      <c r="C5229" t="s">
        <v>444</v>
      </c>
      <c r="D5229" t="s">
        <v>256</v>
      </c>
    </row>
    <row r="5230" spans="1:4">
      <c r="A5230">
        <v>10455</v>
      </c>
      <c r="B5230" t="s">
        <v>5926</v>
      </c>
      <c r="C5230" t="s">
        <v>527</v>
      </c>
      <c r="D5230" t="s">
        <v>349</v>
      </c>
    </row>
    <row r="5231" spans="1:4">
      <c r="A5231">
        <v>54134</v>
      </c>
      <c r="B5231" t="s">
        <v>5927</v>
      </c>
      <c r="C5231" t="s">
        <v>3291</v>
      </c>
      <c r="D5231" t="s">
        <v>288</v>
      </c>
    </row>
    <row r="5232" spans="1:4">
      <c r="A5232">
        <v>51560</v>
      </c>
      <c r="B5232" t="s">
        <v>5928</v>
      </c>
      <c r="C5232" t="s">
        <v>337</v>
      </c>
      <c r="D5232" t="s">
        <v>338</v>
      </c>
    </row>
    <row r="5233" spans="1:4">
      <c r="A5233">
        <v>51561</v>
      </c>
      <c r="B5233" t="s">
        <v>5929</v>
      </c>
      <c r="C5233" t="s">
        <v>374</v>
      </c>
      <c r="D5233" t="s">
        <v>306</v>
      </c>
    </row>
    <row r="5234" spans="1:4">
      <c r="A5234">
        <v>22759</v>
      </c>
      <c r="B5234" t="s">
        <v>5930</v>
      </c>
      <c r="C5234" t="s">
        <v>766</v>
      </c>
      <c r="D5234" t="s">
        <v>326</v>
      </c>
    </row>
    <row r="5235" spans="1:4">
      <c r="A5235">
        <v>11598</v>
      </c>
      <c r="B5235" t="s">
        <v>5931</v>
      </c>
      <c r="C5235" t="s">
        <v>547</v>
      </c>
      <c r="D5235" t="s">
        <v>293</v>
      </c>
    </row>
    <row r="5236" spans="1:4">
      <c r="A5236">
        <v>47101</v>
      </c>
      <c r="B5236" t="s">
        <v>5932</v>
      </c>
      <c r="C5236" t="s">
        <v>1646</v>
      </c>
      <c r="D5236" t="s">
        <v>272</v>
      </c>
    </row>
    <row r="5237" spans="1:4">
      <c r="A5237">
        <v>60506</v>
      </c>
      <c r="B5237" t="s">
        <v>5933</v>
      </c>
      <c r="C5237" t="s">
        <v>2097</v>
      </c>
      <c r="D5237" t="s">
        <v>432</v>
      </c>
    </row>
    <row r="5238" spans="1:4">
      <c r="A5238">
        <v>40775</v>
      </c>
      <c r="B5238" t="s">
        <v>5934</v>
      </c>
      <c r="C5238" t="s">
        <v>672</v>
      </c>
      <c r="D5238" t="s">
        <v>272</v>
      </c>
    </row>
    <row r="5239" spans="1:4">
      <c r="A5239">
        <v>30663</v>
      </c>
      <c r="B5239" t="s">
        <v>5935</v>
      </c>
      <c r="C5239" t="s">
        <v>417</v>
      </c>
      <c r="D5239" t="s">
        <v>382</v>
      </c>
    </row>
    <row r="5240" spans="1:4">
      <c r="A5240">
        <v>71506</v>
      </c>
      <c r="B5240" t="s">
        <v>5936</v>
      </c>
      <c r="C5240" t="s">
        <v>1961</v>
      </c>
      <c r="D5240" t="s">
        <v>288</v>
      </c>
    </row>
    <row r="5241" spans="1:4">
      <c r="A5241">
        <v>35570</v>
      </c>
      <c r="B5241" t="s">
        <v>5937</v>
      </c>
      <c r="C5241" t="s">
        <v>282</v>
      </c>
      <c r="D5241" t="s">
        <v>262</v>
      </c>
    </row>
    <row r="5242" spans="1:4">
      <c r="A5242">
        <v>21036</v>
      </c>
      <c r="B5242" t="s">
        <v>5938</v>
      </c>
      <c r="C5242" t="s">
        <v>618</v>
      </c>
      <c r="D5242" t="s">
        <v>267</v>
      </c>
    </row>
    <row r="5243" spans="1:4">
      <c r="A5243">
        <v>51562</v>
      </c>
      <c r="B5243" t="s">
        <v>5939</v>
      </c>
      <c r="C5243" t="s">
        <v>337</v>
      </c>
      <c r="D5243" t="s">
        <v>338</v>
      </c>
    </row>
    <row r="5244" spans="1:4">
      <c r="A5244">
        <v>40774</v>
      </c>
      <c r="B5244" t="s">
        <v>5940</v>
      </c>
      <c r="C5244" t="s">
        <v>414</v>
      </c>
      <c r="D5244" t="s">
        <v>272</v>
      </c>
    </row>
    <row r="5245" spans="1:4">
      <c r="A5245">
        <v>10458</v>
      </c>
      <c r="B5245" t="s">
        <v>5941</v>
      </c>
      <c r="C5245" t="s">
        <v>610</v>
      </c>
      <c r="D5245" t="s">
        <v>293</v>
      </c>
    </row>
    <row r="5246" spans="1:4">
      <c r="A5246">
        <v>10459</v>
      </c>
      <c r="B5246" t="s">
        <v>5942</v>
      </c>
      <c r="C5246" t="s">
        <v>5943</v>
      </c>
      <c r="D5246" t="s">
        <v>293</v>
      </c>
    </row>
    <row r="5247" spans="1:4">
      <c r="A5247">
        <v>11476</v>
      </c>
      <c r="B5247" t="s">
        <v>5944</v>
      </c>
      <c r="C5247" t="s">
        <v>556</v>
      </c>
      <c r="D5247" t="s">
        <v>293</v>
      </c>
    </row>
    <row r="5248" spans="1:4">
      <c r="A5248">
        <v>60134</v>
      </c>
      <c r="B5248" t="s">
        <v>5945</v>
      </c>
      <c r="C5248" t="s">
        <v>465</v>
      </c>
      <c r="D5248" t="s">
        <v>432</v>
      </c>
    </row>
    <row r="5249" spans="1:4">
      <c r="A5249">
        <v>33837</v>
      </c>
      <c r="B5249" t="s">
        <v>5946</v>
      </c>
      <c r="C5249" t="s">
        <v>659</v>
      </c>
      <c r="D5249" t="s">
        <v>378</v>
      </c>
    </row>
    <row r="5250" spans="1:4">
      <c r="A5250">
        <v>51563</v>
      </c>
      <c r="B5250" t="s">
        <v>5947</v>
      </c>
      <c r="C5250" t="s">
        <v>248</v>
      </c>
      <c r="D5250" t="s">
        <v>248</v>
      </c>
    </row>
    <row r="5251" spans="1:4">
      <c r="A5251">
        <v>40773</v>
      </c>
      <c r="B5251" t="s">
        <v>5948</v>
      </c>
      <c r="C5251" t="s">
        <v>672</v>
      </c>
      <c r="D5251" t="s">
        <v>272</v>
      </c>
    </row>
    <row r="5252" spans="1:4">
      <c r="A5252">
        <v>51564</v>
      </c>
      <c r="B5252" t="s">
        <v>5949</v>
      </c>
      <c r="C5252" t="s">
        <v>337</v>
      </c>
      <c r="D5252" t="s">
        <v>338</v>
      </c>
    </row>
    <row r="5253" spans="1:4">
      <c r="A5253">
        <v>20461</v>
      </c>
      <c r="B5253" t="s">
        <v>5950</v>
      </c>
      <c r="C5253" t="s">
        <v>463</v>
      </c>
      <c r="D5253" t="s">
        <v>267</v>
      </c>
    </row>
    <row r="5254" spans="1:4">
      <c r="A5254">
        <v>10461</v>
      </c>
      <c r="B5254" t="s">
        <v>5951</v>
      </c>
      <c r="C5254" t="s">
        <v>1478</v>
      </c>
      <c r="D5254" t="s">
        <v>293</v>
      </c>
    </row>
    <row r="5255" spans="1:4">
      <c r="A5255">
        <v>33838</v>
      </c>
      <c r="B5255" t="s">
        <v>5952</v>
      </c>
      <c r="C5255" t="s">
        <v>659</v>
      </c>
      <c r="D5255" t="s">
        <v>378</v>
      </c>
    </row>
    <row r="5256" spans="1:4">
      <c r="A5256">
        <v>33839</v>
      </c>
      <c r="B5256" t="s">
        <v>5953</v>
      </c>
      <c r="C5256" t="s">
        <v>518</v>
      </c>
      <c r="D5256" t="s">
        <v>256</v>
      </c>
    </row>
    <row r="5257" spans="1:4">
      <c r="A5257">
        <v>10462</v>
      </c>
      <c r="B5257" t="s">
        <v>5954</v>
      </c>
      <c r="C5257" t="s">
        <v>1360</v>
      </c>
      <c r="D5257" t="s">
        <v>293</v>
      </c>
    </row>
    <row r="5258" spans="1:4">
      <c r="A5258">
        <v>11612</v>
      </c>
      <c r="B5258" t="s">
        <v>5955</v>
      </c>
      <c r="C5258" t="s">
        <v>547</v>
      </c>
      <c r="D5258" t="s">
        <v>293</v>
      </c>
    </row>
    <row r="5259" spans="1:4">
      <c r="A5259">
        <v>47364</v>
      </c>
      <c r="B5259" t="s">
        <v>5956</v>
      </c>
      <c r="C5259" t="s">
        <v>434</v>
      </c>
      <c r="D5259" t="s">
        <v>272</v>
      </c>
    </row>
    <row r="5260" spans="1:4">
      <c r="A5260">
        <v>52843</v>
      </c>
      <c r="B5260" t="s">
        <v>5957</v>
      </c>
      <c r="C5260" t="s">
        <v>306</v>
      </c>
      <c r="D5260" t="s">
        <v>306</v>
      </c>
    </row>
    <row r="5261" spans="1:4">
      <c r="A5261">
        <v>51565</v>
      </c>
      <c r="B5261" t="s">
        <v>5958</v>
      </c>
      <c r="C5261" t="s">
        <v>374</v>
      </c>
      <c r="D5261" t="s">
        <v>306</v>
      </c>
    </row>
    <row r="5262" spans="1:4">
      <c r="A5262">
        <v>35008</v>
      </c>
      <c r="B5262" t="s">
        <v>5959</v>
      </c>
      <c r="C5262" t="s">
        <v>659</v>
      </c>
      <c r="D5262" t="s">
        <v>378</v>
      </c>
    </row>
    <row r="5263" spans="1:4">
      <c r="A5263">
        <v>51566</v>
      </c>
      <c r="B5263" t="s">
        <v>5960</v>
      </c>
      <c r="C5263" t="s">
        <v>306</v>
      </c>
      <c r="D5263" t="s">
        <v>306</v>
      </c>
    </row>
    <row r="5264" spans="1:4">
      <c r="A5264">
        <v>33840</v>
      </c>
      <c r="B5264" t="s">
        <v>5961</v>
      </c>
      <c r="C5264" t="s">
        <v>255</v>
      </c>
      <c r="D5264" t="s">
        <v>338</v>
      </c>
    </row>
    <row r="5265" spans="1:4">
      <c r="A5265">
        <v>52861</v>
      </c>
      <c r="B5265" t="s">
        <v>5962</v>
      </c>
      <c r="C5265" t="s">
        <v>306</v>
      </c>
      <c r="D5265" t="s">
        <v>306</v>
      </c>
    </row>
    <row r="5266" spans="1:4">
      <c r="A5266">
        <v>51567</v>
      </c>
      <c r="B5266" t="s">
        <v>5963</v>
      </c>
      <c r="C5266" t="s">
        <v>374</v>
      </c>
      <c r="D5266" t="s">
        <v>306</v>
      </c>
    </row>
    <row r="5267" spans="1:4">
      <c r="A5267">
        <v>10463</v>
      </c>
      <c r="B5267" t="s">
        <v>5964</v>
      </c>
      <c r="C5267" t="s">
        <v>933</v>
      </c>
      <c r="D5267" t="s">
        <v>293</v>
      </c>
    </row>
    <row r="5268" spans="1:4">
      <c r="A5268">
        <v>34964</v>
      </c>
      <c r="B5268" t="s">
        <v>5965</v>
      </c>
      <c r="C5268" t="s">
        <v>1060</v>
      </c>
      <c r="D5268" t="s">
        <v>539</v>
      </c>
    </row>
    <row r="5269" spans="1:4">
      <c r="A5269">
        <v>51568</v>
      </c>
      <c r="B5269" t="s">
        <v>5966</v>
      </c>
      <c r="C5269" t="s">
        <v>248</v>
      </c>
      <c r="D5269" t="s">
        <v>248</v>
      </c>
    </row>
    <row r="5270" spans="1:4">
      <c r="A5270">
        <v>40013</v>
      </c>
      <c r="B5270" t="s">
        <v>5967</v>
      </c>
      <c r="C5270" t="s">
        <v>392</v>
      </c>
      <c r="D5270" t="s">
        <v>393</v>
      </c>
    </row>
    <row r="5271" spans="1:4">
      <c r="A5271">
        <v>40772</v>
      </c>
      <c r="B5271" t="s">
        <v>5968</v>
      </c>
      <c r="C5271" t="s">
        <v>2084</v>
      </c>
      <c r="D5271" t="s">
        <v>393</v>
      </c>
    </row>
    <row r="5272" spans="1:4">
      <c r="A5272">
        <v>51569</v>
      </c>
      <c r="B5272" t="s">
        <v>5969</v>
      </c>
      <c r="C5272" t="s">
        <v>374</v>
      </c>
      <c r="D5272" t="s">
        <v>306</v>
      </c>
    </row>
    <row r="5273" spans="1:4">
      <c r="A5273">
        <v>51570</v>
      </c>
      <c r="B5273" t="s">
        <v>5970</v>
      </c>
      <c r="C5273" t="s">
        <v>306</v>
      </c>
      <c r="D5273" t="s">
        <v>306</v>
      </c>
    </row>
    <row r="5274" spans="1:4">
      <c r="A5274">
        <v>51571</v>
      </c>
      <c r="B5274" t="s">
        <v>5971</v>
      </c>
      <c r="C5274" t="s">
        <v>306</v>
      </c>
      <c r="D5274" t="s">
        <v>306</v>
      </c>
    </row>
    <row r="5275" spans="1:4">
      <c r="A5275">
        <v>53519</v>
      </c>
      <c r="B5275" t="s">
        <v>5972</v>
      </c>
      <c r="C5275" t="s">
        <v>524</v>
      </c>
      <c r="D5275" t="s">
        <v>306</v>
      </c>
    </row>
    <row r="5276" spans="1:4">
      <c r="A5276">
        <v>22100</v>
      </c>
      <c r="B5276" t="s">
        <v>5973</v>
      </c>
      <c r="C5276" t="s">
        <v>266</v>
      </c>
      <c r="D5276" t="s">
        <v>267</v>
      </c>
    </row>
    <row r="5277" spans="1:4">
      <c r="A5277">
        <v>33841</v>
      </c>
      <c r="B5277" t="s">
        <v>5974</v>
      </c>
      <c r="C5277" t="s">
        <v>518</v>
      </c>
      <c r="D5277" t="s">
        <v>256</v>
      </c>
    </row>
    <row r="5278" spans="1:4">
      <c r="A5278">
        <v>40771</v>
      </c>
      <c r="B5278" t="s">
        <v>5975</v>
      </c>
      <c r="C5278" t="s">
        <v>434</v>
      </c>
      <c r="D5278" t="s">
        <v>272</v>
      </c>
    </row>
    <row r="5279" spans="1:4">
      <c r="A5279">
        <v>53403</v>
      </c>
      <c r="B5279" t="s">
        <v>5976</v>
      </c>
      <c r="C5279" t="s">
        <v>354</v>
      </c>
      <c r="D5279" t="s">
        <v>302</v>
      </c>
    </row>
    <row r="5280" spans="1:4">
      <c r="A5280">
        <v>24066</v>
      </c>
      <c r="B5280" t="s">
        <v>5977</v>
      </c>
      <c r="C5280" t="s">
        <v>1026</v>
      </c>
      <c r="D5280" t="s">
        <v>326</v>
      </c>
    </row>
    <row r="5281" spans="1:4">
      <c r="A5281">
        <v>30664</v>
      </c>
      <c r="B5281" t="s">
        <v>5978</v>
      </c>
      <c r="C5281" t="s">
        <v>417</v>
      </c>
      <c r="D5281" t="s">
        <v>382</v>
      </c>
    </row>
    <row r="5282" spans="1:4">
      <c r="A5282">
        <v>33842</v>
      </c>
      <c r="B5282" t="s">
        <v>5979</v>
      </c>
      <c r="C5282" t="s">
        <v>876</v>
      </c>
      <c r="D5282" t="s">
        <v>321</v>
      </c>
    </row>
    <row r="5283" spans="1:4">
      <c r="A5283">
        <v>33843</v>
      </c>
      <c r="B5283" t="s">
        <v>5980</v>
      </c>
      <c r="C5283" t="s">
        <v>436</v>
      </c>
      <c r="D5283" t="s">
        <v>378</v>
      </c>
    </row>
    <row r="5284" spans="1:4">
      <c r="A5284">
        <v>10464</v>
      </c>
      <c r="B5284" t="s">
        <v>5981</v>
      </c>
      <c r="C5284" t="s">
        <v>440</v>
      </c>
      <c r="D5284" t="s">
        <v>349</v>
      </c>
    </row>
    <row r="5285" spans="1:4">
      <c r="A5285">
        <v>40770</v>
      </c>
      <c r="B5285" t="s">
        <v>5982</v>
      </c>
      <c r="C5285" t="s">
        <v>1265</v>
      </c>
      <c r="D5285" t="s">
        <v>326</v>
      </c>
    </row>
    <row r="5286" spans="1:4">
      <c r="A5286">
        <v>52803</v>
      </c>
      <c r="B5286" t="s">
        <v>5983</v>
      </c>
      <c r="C5286" t="s">
        <v>306</v>
      </c>
      <c r="D5286" t="s">
        <v>306</v>
      </c>
    </row>
    <row r="5287" spans="1:4">
      <c r="A5287">
        <v>71247</v>
      </c>
      <c r="B5287" t="s">
        <v>5984</v>
      </c>
      <c r="C5287" t="s">
        <v>472</v>
      </c>
      <c r="D5287" t="s">
        <v>288</v>
      </c>
    </row>
    <row r="5288" spans="1:4">
      <c r="A5288">
        <v>53415</v>
      </c>
      <c r="B5288" t="s">
        <v>5985</v>
      </c>
      <c r="C5288" t="s">
        <v>337</v>
      </c>
      <c r="D5288" t="s">
        <v>338</v>
      </c>
    </row>
    <row r="5289" spans="1:4">
      <c r="A5289">
        <v>22341</v>
      </c>
      <c r="B5289" t="s">
        <v>5986</v>
      </c>
      <c r="C5289" t="s">
        <v>1044</v>
      </c>
      <c r="D5289" t="s">
        <v>349</v>
      </c>
    </row>
    <row r="5290" spans="1:4">
      <c r="A5290">
        <v>40769</v>
      </c>
      <c r="B5290" t="s">
        <v>5987</v>
      </c>
      <c r="C5290" t="s">
        <v>5819</v>
      </c>
      <c r="D5290" t="s">
        <v>393</v>
      </c>
    </row>
    <row r="5291" spans="1:4">
      <c r="A5291">
        <v>30665</v>
      </c>
      <c r="B5291" t="s">
        <v>5988</v>
      </c>
      <c r="C5291" t="s">
        <v>422</v>
      </c>
      <c r="D5291" t="s">
        <v>262</v>
      </c>
    </row>
    <row r="5292" spans="1:4">
      <c r="A5292">
        <v>11452</v>
      </c>
      <c r="B5292" t="s">
        <v>5989</v>
      </c>
      <c r="C5292" t="s">
        <v>527</v>
      </c>
      <c r="D5292" t="s">
        <v>293</v>
      </c>
    </row>
    <row r="5293" spans="1:4">
      <c r="A5293">
        <v>11199</v>
      </c>
      <c r="B5293" t="s">
        <v>5990</v>
      </c>
      <c r="C5293" t="s">
        <v>781</v>
      </c>
      <c r="D5293" t="s">
        <v>349</v>
      </c>
    </row>
    <row r="5294" spans="1:4">
      <c r="A5294">
        <v>22342</v>
      </c>
      <c r="B5294" t="s">
        <v>5991</v>
      </c>
      <c r="C5294" t="s">
        <v>459</v>
      </c>
      <c r="D5294" t="s">
        <v>349</v>
      </c>
    </row>
    <row r="5295" spans="1:4">
      <c r="A5295">
        <v>51572</v>
      </c>
      <c r="B5295" t="s">
        <v>5992</v>
      </c>
      <c r="C5295" t="s">
        <v>306</v>
      </c>
      <c r="D5295" t="s">
        <v>306</v>
      </c>
    </row>
    <row r="5296" spans="1:4">
      <c r="A5296">
        <v>30666</v>
      </c>
      <c r="B5296" t="s">
        <v>5993</v>
      </c>
      <c r="C5296" t="s">
        <v>333</v>
      </c>
      <c r="D5296" t="s">
        <v>283</v>
      </c>
    </row>
    <row r="5297" spans="1:4">
      <c r="A5297">
        <v>47305</v>
      </c>
      <c r="B5297" t="s">
        <v>5994</v>
      </c>
      <c r="C5297" t="s">
        <v>454</v>
      </c>
      <c r="D5297" t="s">
        <v>272</v>
      </c>
    </row>
    <row r="5298" spans="1:4">
      <c r="A5298">
        <v>54124</v>
      </c>
      <c r="B5298" t="s">
        <v>5995</v>
      </c>
      <c r="C5298" t="s">
        <v>456</v>
      </c>
      <c r="D5298" t="s">
        <v>306</v>
      </c>
    </row>
    <row r="5299" spans="1:4">
      <c r="A5299">
        <v>10465</v>
      </c>
      <c r="B5299" t="s">
        <v>5996</v>
      </c>
      <c r="C5299" t="s">
        <v>527</v>
      </c>
      <c r="D5299" t="s">
        <v>293</v>
      </c>
    </row>
    <row r="5300" spans="1:4">
      <c r="A5300">
        <v>10466</v>
      </c>
      <c r="B5300" t="s">
        <v>5997</v>
      </c>
      <c r="C5300" t="s">
        <v>533</v>
      </c>
      <c r="D5300" t="s">
        <v>349</v>
      </c>
    </row>
    <row r="5301" spans="1:4">
      <c r="A5301">
        <v>41299</v>
      </c>
      <c r="B5301" t="s">
        <v>5998</v>
      </c>
      <c r="C5301" t="s">
        <v>297</v>
      </c>
      <c r="D5301" t="s">
        <v>272</v>
      </c>
    </row>
    <row r="5302" spans="1:4">
      <c r="A5302">
        <v>33845</v>
      </c>
      <c r="B5302" t="s">
        <v>5999</v>
      </c>
      <c r="C5302" t="s">
        <v>538</v>
      </c>
      <c r="D5302" t="s">
        <v>539</v>
      </c>
    </row>
    <row r="5303" spans="1:4">
      <c r="A5303">
        <v>51574</v>
      </c>
      <c r="B5303" t="s">
        <v>6000</v>
      </c>
      <c r="C5303" t="s">
        <v>248</v>
      </c>
      <c r="D5303" t="s">
        <v>248</v>
      </c>
    </row>
    <row r="5304" spans="1:4">
      <c r="A5304">
        <v>33844</v>
      </c>
      <c r="B5304" t="s">
        <v>6001</v>
      </c>
      <c r="C5304" t="s">
        <v>518</v>
      </c>
      <c r="D5304" t="s">
        <v>256</v>
      </c>
    </row>
    <row r="5305" spans="1:4">
      <c r="A5305">
        <v>70971</v>
      </c>
      <c r="B5305" t="s">
        <v>6002</v>
      </c>
      <c r="C5305" t="s">
        <v>396</v>
      </c>
      <c r="D5305" t="s">
        <v>288</v>
      </c>
    </row>
    <row r="5306" spans="1:4">
      <c r="A5306">
        <v>22343</v>
      </c>
      <c r="B5306" t="s">
        <v>6003</v>
      </c>
      <c r="C5306" t="s">
        <v>1471</v>
      </c>
      <c r="D5306" t="s">
        <v>349</v>
      </c>
    </row>
    <row r="5307" spans="1:4">
      <c r="A5307">
        <v>30667</v>
      </c>
      <c r="B5307" t="s">
        <v>6004</v>
      </c>
      <c r="C5307" t="s">
        <v>422</v>
      </c>
      <c r="D5307" t="s">
        <v>262</v>
      </c>
    </row>
    <row r="5308" spans="1:4">
      <c r="A5308">
        <v>33847</v>
      </c>
      <c r="B5308" t="s">
        <v>6005</v>
      </c>
      <c r="C5308" t="s">
        <v>255</v>
      </c>
      <c r="D5308" t="s">
        <v>338</v>
      </c>
    </row>
    <row r="5309" spans="1:4">
      <c r="A5309">
        <v>20380</v>
      </c>
      <c r="B5309" t="s">
        <v>6006</v>
      </c>
      <c r="C5309" t="s">
        <v>463</v>
      </c>
      <c r="D5309" t="s">
        <v>267</v>
      </c>
    </row>
    <row r="5310" spans="1:4">
      <c r="A5310">
        <v>40768</v>
      </c>
      <c r="B5310" t="s">
        <v>6007</v>
      </c>
      <c r="C5310" t="s">
        <v>414</v>
      </c>
      <c r="D5310" t="s">
        <v>272</v>
      </c>
    </row>
    <row r="5311" spans="1:4">
      <c r="A5311">
        <v>70289</v>
      </c>
      <c r="B5311" t="s">
        <v>6008</v>
      </c>
      <c r="C5311" t="s">
        <v>396</v>
      </c>
      <c r="D5311" t="s">
        <v>288</v>
      </c>
    </row>
    <row r="5312" spans="1:4">
      <c r="A5312">
        <v>51575</v>
      </c>
      <c r="B5312" t="s">
        <v>6009</v>
      </c>
      <c r="C5312" t="s">
        <v>248</v>
      </c>
      <c r="D5312" t="s">
        <v>248</v>
      </c>
    </row>
    <row r="5313" spans="1:4">
      <c r="A5313">
        <v>30668</v>
      </c>
      <c r="B5313" t="s">
        <v>6010</v>
      </c>
      <c r="C5313" t="s">
        <v>381</v>
      </c>
      <c r="D5313" t="s">
        <v>382</v>
      </c>
    </row>
    <row r="5314" spans="1:4">
      <c r="A5314">
        <v>51576</v>
      </c>
      <c r="B5314" t="s">
        <v>6011</v>
      </c>
      <c r="C5314" t="s">
        <v>301</v>
      </c>
      <c r="D5314" t="s">
        <v>302</v>
      </c>
    </row>
    <row r="5315" spans="1:4">
      <c r="A5315">
        <v>33848</v>
      </c>
      <c r="B5315" t="s">
        <v>6012</v>
      </c>
      <c r="C5315" t="s">
        <v>561</v>
      </c>
      <c r="D5315" t="s">
        <v>321</v>
      </c>
    </row>
    <row r="5316" spans="1:4">
      <c r="A5316">
        <v>71392</v>
      </c>
      <c r="B5316" t="s">
        <v>6013</v>
      </c>
      <c r="C5316" t="s">
        <v>1961</v>
      </c>
      <c r="D5316" t="s">
        <v>288</v>
      </c>
    </row>
    <row r="5317" spans="1:4">
      <c r="A5317">
        <v>51577</v>
      </c>
      <c r="B5317" t="s">
        <v>6014</v>
      </c>
      <c r="C5317" t="s">
        <v>374</v>
      </c>
      <c r="D5317" t="s">
        <v>306</v>
      </c>
    </row>
    <row r="5318" spans="1:4">
      <c r="A5318">
        <v>53517</v>
      </c>
      <c r="B5318" t="s">
        <v>6015</v>
      </c>
      <c r="C5318" t="s">
        <v>524</v>
      </c>
      <c r="D5318" t="s">
        <v>306</v>
      </c>
    </row>
    <row r="5319" spans="1:4">
      <c r="A5319">
        <v>33849</v>
      </c>
      <c r="B5319" t="s">
        <v>6016</v>
      </c>
      <c r="C5319" t="s">
        <v>561</v>
      </c>
      <c r="D5319" t="s">
        <v>321</v>
      </c>
    </row>
    <row r="5320" spans="1:4">
      <c r="A5320">
        <v>54767</v>
      </c>
      <c r="B5320" t="s">
        <v>6017</v>
      </c>
      <c r="C5320" t="s">
        <v>301</v>
      </c>
      <c r="D5320" t="s">
        <v>302</v>
      </c>
    </row>
    <row r="5321" spans="1:4">
      <c r="A5321">
        <v>33850</v>
      </c>
      <c r="B5321" t="s">
        <v>6018</v>
      </c>
      <c r="C5321" t="s">
        <v>561</v>
      </c>
      <c r="D5321" t="s">
        <v>321</v>
      </c>
    </row>
    <row r="5322" spans="1:4">
      <c r="A5322">
        <v>11121</v>
      </c>
      <c r="B5322" t="s">
        <v>6019</v>
      </c>
      <c r="C5322" t="s">
        <v>4443</v>
      </c>
      <c r="D5322" t="s">
        <v>349</v>
      </c>
    </row>
    <row r="5323" spans="1:4">
      <c r="A5323">
        <v>30669</v>
      </c>
      <c r="B5323" t="s">
        <v>6020</v>
      </c>
      <c r="C5323" t="s">
        <v>531</v>
      </c>
      <c r="D5323" t="s">
        <v>262</v>
      </c>
    </row>
    <row r="5324" spans="1:4">
      <c r="A5324">
        <v>60339</v>
      </c>
      <c r="B5324" t="s">
        <v>6021</v>
      </c>
      <c r="C5324" t="s">
        <v>465</v>
      </c>
      <c r="D5324" t="s">
        <v>288</v>
      </c>
    </row>
    <row r="5325" spans="1:4">
      <c r="A5325">
        <v>33851</v>
      </c>
      <c r="B5325" t="s">
        <v>6022</v>
      </c>
      <c r="C5325" t="s">
        <v>706</v>
      </c>
      <c r="D5325" t="s">
        <v>321</v>
      </c>
    </row>
    <row r="5326" spans="1:4">
      <c r="A5326">
        <v>30670</v>
      </c>
      <c r="B5326" t="s">
        <v>6023</v>
      </c>
      <c r="C5326" t="s">
        <v>642</v>
      </c>
      <c r="D5326" t="s">
        <v>262</v>
      </c>
    </row>
    <row r="5327" spans="1:4">
      <c r="A5327">
        <v>60454</v>
      </c>
      <c r="B5327" t="s">
        <v>6024</v>
      </c>
      <c r="C5327" t="s">
        <v>431</v>
      </c>
      <c r="D5327" t="s">
        <v>432</v>
      </c>
    </row>
    <row r="5328" spans="1:4">
      <c r="A5328">
        <v>20284</v>
      </c>
      <c r="B5328" t="s">
        <v>6025</v>
      </c>
      <c r="C5328" t="s">
        <v>463</v>
      </c>
      <c r="D5328" t="s">
        <v>267</v>
      </c>
    </row>
    <row r="5329" spans="1:4">
      <c r="A5329">
        <v>33853</v>
      </c>
      <c r="B5329" t="s">
        <v>6026</v>
      </c>
      <c r="C5329" t="s">
        <v>515</v>
      </c>
      <c r="D5329" t="s">
        <v>378</v>
      </c>
    </row>
    <row r="5330" spans="1:4">
      <c r="A5330">
        <v>47336</v>
      </c>
      <c r="B5330" t="s">
        <v>6027</v>
      </c>
      <c r="C5330" t="s">
        <v>434</v>
      </c>
      <c r="D5330" t="s">
        <v>272</v>
      </c>
    </row>
    <row r="5331" spans="1:4">
      <c r="A5331">
        <v>47359</v>
      </c>
      <c r="B5331" t="s">
        <v>6028</v>
      </c>
      <c r="C5331" t="s">
        <v>434</v>
      </c>
      <c r="D5331" t="s">
        <v>272</v>
      </c>
    </row>
    <row r="5332" spans="1:4">
      <c r="A5332">
        <v>51578</v>
      </c>
      <c r="B5332" t="s">
        <v>6029</v>
      </c>
      <c r="C5332" t="s">
        <v>248</v>
      </c>
      <c r="D5332" t="s">
        <v>248</v>
      </c>
    </row>
    <row r="5333" spans="1:4">
      <c r="A5333">
        <v>40767</v>
      </c>
      <c r="B5333" t="s">
        <v>6030</v>
      </c>
      <c r="C5333" t="s">
        <v>454</v>
      </c>
      <c r="D5333" t="s">
        <v>272</v>
      </c>
    </row>
    <row r="5334" spans="1:4">
      <c r="A5334">
        <v>51579</v>
      </c>
      <c r="B5334" t="s">
        <v>6031</v>
      </c>
      <c r="C5334" t="s">
        <v>374</v>
      </c>
      <c r="D5334" t="s">
        <v>306</v>
      </c>
    </row>
    <row r="5335" spans="1:4">
      <c r="A5335">
        <v>60269</v>
      </c>
      <c r="B5335" t="s">
        <v>6032</v>
      </c>
      <c r="C5335" t="s">
        <v>431</v>
      </c>
      <c r="D5335" t="s">
        <v>432</v>
      </c>
    </row>
    <row r="5336" spans="1:4">
      <c r="A5336">
        <v>22709</v>
      </c>
      <c r="B5336" t="s">
        <v>6033</v>
      </c>
      <c r="C5336" t="s">
        <v>276</v>
      </c>
      <c r="D5336" t="s">
        <v>277</v>
      </c>
    </row>
    <row r="5337" spans="1:4">
      <c r="A5337">
        <v>30671</v>
      </c>
      <c r="B5337" t="s">
        <v>6034</v>
      </c>
      <c r="C5337" t="s">
        <v>558</v>
      </c>
      <c r="D5337" t="s">
        <v>321</v>
      </c>
    </row>
    <row r="5338" spans="1:4">
      <c r="A5338">
        <v>11498</v>
      </c>
      <c r="B5338" t="s">
        <v>6035</v>
      </c>
      <c r="C5338" t="s">
        <v>719</v>
      </c>
      <c r="D5338" t="s">
        <v>293</v>
      </c>
    </row>
    <row r="5339" spans="1:4">
      <c r="A5339">
        <v>60135</v>
      </c>
      <c r="B5339" t="s">
        <v>6036</v>
      </c>
      <c r="C5339" t="s">
        <v>465</v>
      </c>
      <c r="D5339" t="s">
        <v>432</v>
      </c>
    </row>
    <row r="5340" spans="1:4">
      <c r="A5340">
        <v>10467</v>
      </c>
      <c r="B5340" t="s">
        <v>6037</v>
      </c>
      <c r="C5340" t="s">
        <v>405</v>
      </c>
      <c r="D5340" t="s">
        <v>293</v>
      </c>
    </row>
    <row r="5341" spans="1:4">
      <c r="A5341">
        <v>52764</v>
      </c>
      <c r="B5341" t="s">
        <v>6038</v>
      </c>
      <c r="C5341" t="s">
        <v>354</v>
      </c>
      <c r="D5341" t="s">
        <v>302</v>
      </c>
    </row>
    <row r="5342" spans="1:4">
      <c r="A5342">
        <v>35682</v>
      </c>
      <c r="B5342" t="s">
        <v>6039</v>
      </c>
      <c r="C5342" t="s">
        <v>255</v>
      </c>
      <c r="D5342" t="s">
        <v>338</v>
      </c>
    </row>
    <row r="5343" spans="1:4">
      <c r="A5343">
        <v>11609</v>
      </c>
      <c r="B5343" t="s">
        <v>6040</v>
      </c>
      <c r="C5343" t="s">
        <v>547</v>
      </c>
      <c r="D5343" t="s">
        <v>293</v>
      </c>
    </row>
    <row r="5344" spans="1:4">
      <c r="A5344">
        <v>22201</v>
      </c>
      <c r="B5344" t="s">
        <v>6041</v>
      </c>
      <c r="C5344" t="s">
        <v>843</v>
      </c>
      <c r="D5344" t="s">
        <v>267</v>
      </c>
    </row>
    <row r="5345" spans="1:4">
      <c r="A5345">
        <v>11479</v>
      </c>
      <c r="B5345" t="s">
        <v>6042</v>
      </c>
      <c r="C5345" t="s">
        <v>6043</v>
      </c>
      <c r="D5345" t="s">
        <v>349</v>
      </c>
    </row>
    <row r="5346" spans="1:4">
      <c r="A5346">
        <v>54768</v>
      </c>
      <c r="B5346" t="s">
        <v>6044</v>
      </c>
      <c r="C5346" t="s">
        <v>456</v>
      </c>
      <c r="D5346" t="s">
        <v>306</v>
      </c>
    </row>
    <row r="5347" spans="1:4">
      <c r="A5347">
        <v>53183</v>
      </c>
      <c r="B5347" t="s">
        <v>6045</v>
      </c>
      <c r="C5347" t="s">
        <v>306</v>
      </c>
      <c r="D5347" t="s">
        <v>306</v>
      </c>
    </row>
    <row r="5348" spans="1:4">
      <c r="A5348">
        <v>22101</v>
      </c>
      <c r="B5348" t="s">
        <v>6046</v>
      </c>
      <c r="C5348" t="s">
        <v>1731</v>
      </c>
      <c r="D5348" t="s">
        <v>267</v>
      </c>
    </row>
    <row r="5349" spans="1:4">
      <c r="A5349">
        <v>33854</v>
      </c>
      <c r="B5349" t="s">
        <v>6047</v>
      </c>
      <c r="C5349" t="s">
        <v>659</v>
      </c>
      <c r="D5349" t="s">
        <v>378</v>
      </c>
    </row>
    <row r="5350" spans="1:4">
      <c r="A5350">
        <v>10468</v>
      </c>
      <c r="B5350" t="s">
        <v>6048</v>
      </c>
      <c r="C5350" t="s">
        <v>533</v>
      </c>
      <c r="D5350" t="s">
        <v>349</v>
      </c>
    </row>
    <row r="5351" spans="1:4">
      <c r="A5351">
        <v>22345</v>
      </c>
      <c r="B5351" t="s">
        <v>6049</v>
      </c>
      <c r="C5351" t="s">
        <v>348</v>
      </c>
      <c r="D5351" t="s">
        <v>349</v>
      </c>
    </row>
    <row r="5352" spans="1:4">
      <c r="A5352">
        <v>40046</v>
      </c>
      <c r="B5352" t="s">
        <v>6050</v>
      </c>
      <c r="C5352" t="s">
        <v>392</v>
      </c>
      <c r="D5352" t="s">
        <v>393</v>
      </c>
    </row>
    <row r="5353" spans="1:4">
      <c r="A5353">
        <v>51580</v>
      </c>
      <c r="B5353" t="s">
        <v>6051</v>
      </c>
      <c r="C5353" t="s">
        <v>306</v>
      </c>
      <c r="D5353" t="s">
        <v>306</v>
      </c>
    </row>
    <row r="5354" spans="1:4">
      <c r="A5354">
        <v>22776</v>
      </c>
      <c r="B5354" t="s">
        <v>6052</v>
      </c>
      <c r="C5354" t="s">
        <v>766</v>
      </c>
      <c r="D5354" t="s">
        <v>326</v>
      </c>
    </row>
    <row r="5355" spans="1:4">
      <c r="A5355">
        <v>53683</v>
      </c>
      <c r="B5355" t="s">
        <v>6053</v>
      </c>
      <c r="C5355" t="s">
        <v>6054</v>
      </c>
      <c r="D5355" t="s">
        <v>338</v>
      </c>
    </row>
    <row r="5356" spans="1:4">
      <c r="A5356">
        <v>70293</v>
      </c>
      <c r="B5356" t="s">
        <v>6055</v>
      </c>
      <c r="C5356" t="s">
        <v>472</v>
      </c>
      <c r="D5356" t="s">
        <v>288</v>
      </c>
    </row>
    <row r="5357" spans="1:4">
      <c r="A5357">
        <v>71300</v>
      </c>
      <c r="B5357" t="s">
        <v>6056</v>
      </c>
      <c r="C5357" t="s">
        <v>760</v>
      </c>
      <c r="D5357" t="s">
        <v>288</v>
      </c>
    </row>
    <row r="5358" spans="1:4">
      <c r="A5358">
        <v>22828</v>
      </c>
      <c r="B5358" t="s">
        <v>6057</v>
      </c>
      <c r="C5358" t="s">
        <v>428</v>
      </c>
      <c r="D5358" t="s">
        <v>326</v>
      </c>
    </row>
    <row r="5359" spans="1:4">
      <c r="A5359">
        <v>52858</v>
      </c>
      <c r="B5359" t="s">
        <v>6058</v>
      </c>
      <c r="C5359" t="s">
        <v>306</v>
      </c>
      <c r="D5359" t="s">
        <v>306</v>
      </c>
    </row>
    <row r="5360" spans="1:4">
      <c r="A5360">
        <v>10469</v>
      </c>
      <c r="B5360" t="s">
        <v>6059</v>
      </c>
      <c r="C5360" t="s">
        <v>781</v>
      </c>
      <c r="D5360" t="s">
        <v>349</v>
      </c>
    </row>
    <row r="5361" spans="1:4">
      <c r="A5361">
        <v>35054</v>
      </c>
      <c r="B5361" t="s">
        <v>6060</v>
      </c>
      <c r="C5361" t="s">
        <v>665</v>
      </c>
      <c r="D5361" t="s">
        <v>283</v>
      </c>
    </row>
    <row r="5362" spans="1:4">
      <c r="A5362">
        <v>30673</v>
      </c>
      <c r="B5362" t="s">
        <v>6061</v>
      </c>
      <c r="C5362" t="s">
        <v>343</v>
      </c>
      <c r="D5362" t="s">
        <v>283</v>
      </c>
    </row>
    <row r="5363" spans="1:4">
      <c r="A5363">
        <v>11473</v>
      </c>
      <c r="B5363" t="s">
        <v>6062</v>
      </c>
      <c r="C5363" t="s">
        <v>966</v>
      </c>
      <c r="D5363" t="s">
        <v>293</v>
      </c>
    </row>
    <row r="5364" spans="1:4">
      <c r="A5364">
        <v>51581</v>
      </c>
      <c r="B5364" t="s">
        <v>6063</v>
      </c>
      <c r="C5364" t="s">
        <v>301</v>
      </c>
      <c r="D5364" t="s">
        <v>338</v>
      </c>
    </row>
    <row r="5365" spans="1:4">
      <c r="A5365">
        <v>34721</v>
      </c>
      <c r="B5365" t="s">
        <v>6064</v>
      </c>
      <c r="C5365" t="s">
        <v>1140</v>
      </c>
      <c r="D5365" t="s">
        <v>338</v>
      </c>
    </row>
    <row r="5366" spans="1:4">
      <c r="A5366">
        <v>70292</v>
      </c>
      <c r="B5366" t="s">
        <v>6065</v>
      </c>
      <c r="C5366" t="s">
        <v>760</v>
      </c>
      <c r="D5366" t="s">
        <v>288</v>
      </c>
    </row>
    <row r="5367" spans="1:4">
      <c r="A5367">
        <v>30672</v>
      </c>
      <c r="B5367" t="s">
        <v>6066</v>
      </c>
      <c r="C5367" t="s">
        <v>1437</v>
      </c>
      <c r="D5367" t="s">
        <v>262</v>
      </c>
    </row>
    <row r="5368" spans="1:4">
      <c r="A5368">
        <v>70972</v>
      </c>
      <c r="B5368" t="s">
        <v>6067</v>
      </c>
      <c r="C5368" t="s">
        <v>396</v>
      </c>
      <c r="D5368" t="s">
        <v>288</v>
      </c>
    </row>
    <row r="5369" spans="1:4">
      <c r="A5369">
        <v>35571</v>
      </c>
      <c r="B5369" t="s">
        <v>6068</v>
      </c>
      <c r="C5369" t="s">
        <v>640</v>
      </c>
      <c r="D5369" t="s">
        <v>262</v>
      </c>
    </row>
    <row r="5370" spans="1:4">
      <c r="A5370">
        <v>51582</v>
      </c>
      <c r="B5370" t="s">
        <v>6069</v>
      </c>
      <c r="C5370" t="s">
        <v>248</v>
      </c>
      <c r="D5370" t="s">
        <v>248</v>
      </c>
    </row>
    <row r="5371" spans="1:4">
      <c r="A5371">
        <v>40012</v>
      </c>
      <c r="B5371" t="s">
        <v>6070</v>
      </c>
      <c r="C5371" t="s">
        <v>392</v>
      </c>
      <c r="D5371" t="s">
        <v>393</v>
      </c>
    </row>
    <row r="5372" spans="1:4">
      <c r="A5372">
        <v>51583</v>
      </c>
      <c r="B5372" t="s">
        <v>6071</v>
      </c>
      <c r="C5372" t="s">
        <v>374</v>
      </c>
      <c r="D5372" t="s">
        <v>306</v>
      </c>
    </row>
    <row r="5373" spans="1:4">
      <c r="A5373">
        <v>35664</v>
      </c>
      <c r="B5373" t="s">
        <v>6072</v>
      </c>
      <c r="C5373" t="s">
        <v>849</v>
      </c>
      <c r="D5373" t="s">
        <v>850</v>
      </c>
    </row>
    <row r="5374" spans="1:4">
      <c r="A5374">
        <v>33855</v>
      </c>
      <c r="B5374" t="s">
        <v>6073</v>
      </c>
      <c r="C5374" t="s">
        <v>518</v>
      </c>
      <c r="D5374" t="s">
        <v>256</v>
      </c>
    </row>
    <row r="5375" spans="1:4">
      <c r="A5375">
        <v>30674</v>
      </c>
      <c r="B5375" t="s">
        <v>6074</v>
      </c>
      <c r="C5375" t="s">
        <v>558</v>
      </c>
      <c r="D5375" t="s">
        <v>321</v>
      </c>
    </row>
    <row r="5376" spans="1:4">
      <c r="A5376">
        <v>51584</v>
      </c>
      <c r="B5376" t="s">
        <v>6075</v>
      </c>
      <c r="C5376" t="s">
        <v>354</v>
      </c>
      <c r="D5376" t="s">
        <v>302</v>
      </c>
    </row>
    <row r="5377" spans="1:4">
      <c r="A5377">
        <v>33857</v>
      </c>
      <c r="B5377" t="s">
        <v>6076</v>
      </c>
      <c r="C5377" t="s">
        <v>518</v>
      </c>
      <c r="D5377" t="s">
        <v>256</v>
      </c>
    </row>
    <row r="5378" spans="1:4">
      <c r="A5378">
        <v>51585</v>
      </c>
      <c r="B5378" t="s">
        <v>6077</v>
      </c>
      <c r="C5378" t="s">
        <v>306</v>
      </c>
      <c r="D5378" t="s">
        <v>306</v>
      </c>
    </row>
    <row r="5379" spans="1:4">
      <c r="A5379">
        <v>80051</v>
      </c>
      <c r="B5379" t="s">
        <v>6078</v>
      </c>
      <c r="C5379" t="s">
        <v>381</v>
      </c>
      <c r="D5379" t="s">
        <v>382</v>
      </c>
    </row>
    <row r="5380" spans="1:4">
      <c r="A5380">
        <v>22998</v>
      </c>
      <c r="B5380" t="s">
        <v>6079</v>
      </c>
      <c r="C5380" t="s">
        <v>428</v>
      </c>
      <c r="D5380" t="s">
        <v>326</v>
      </c>
    </row>
    <row r="5381" spans="1:4">
      <c r="A5381">
        <v>20340</v>
      </c>
      <c r="B5381" t="s">
        <v>6080</v>
      </c>
      <c r="C5381" t="s">
        <v>463</v>
      </c>
      <c r="D5381" t="s">
        <v>277</v>
      </c>
    </row>
    <row r="5382" spans="1:4">
      <c r="A5382">
        <v>70295</v>
      </c>
      <c r="B5382" t="s">
        <v>6081</v>
      </c>
      <c r="C5382" t="s">
        <v>472</v>
      </c>
      <c r="D5382" t="s">
        <v>288</v>
      </c>
    </row>
    <row r="5383" spans="1:4">
      <c r="A5383">
        <v>60406</v>
      </c>
      <c r="B5383" t="s">
        <v>6082</v>
      </c>
      <c r="C5383" t="s">
        <v>564</v>
      </c>
      <c r="D5383" t="s">
        <v>288</v>
      </c>
    </row>
    <row r="5384" spans="1:4">
      <c r="A5384">
        <v>10471</v>
      </c>
      <c r="B5384" t="s">
        <v>6083</v>
      </c>
      <c r="C5384" t="s">
        <v>6084</v>
      </c>
      <c r="D5384" t="s">
        <v>293</v>
      </c>
    </row>
    <row r="5385" spans="1:4">
      <c r="A5385">
        <v>11113</v>
      </c>
      <c r="B5385" t="s">
        <v>6085</v>
      </c>
      <c r="C5385" t="s">
        <v>477</v>
      </c>
      <c r="D5385" t="s">
        <v>393</v>
      </c>
    </row>
    <row r="5386" spans="1:4">
      <c r="A5386">
        <v>51587</v>
      </c>
      <c r="B5386" t="s">
        <v>6086</v>
      </c>
      <c r="C5386" t="s">
        <v>354</v>
      </c>
      <c r="D5386" t="s">
        <v>302</v>
      </c>
    </row>
    <row r="5387" spans="1:4">
      <c r="A5387">
        <v>35058</v>
      </c>
      <c r="B5387" t="s">
        <v>6087</v>
      </c>
      <c r="C5387" t="s">
        <v>630</v>
      </c>
      <c r="D5387" t="s">
        <v>283</v>
      </c>
    </row>
    <row r="5388" spans="1:4">
      <c r="A5388">
        <v>33858</v>
      </c>
      <c r="B5388" t="s">
        <v>6088</v>
      </c>
      <c r="C5388" t="s">
        <v>444</v>
      </c>
      <c r="D5388" t="s">
        <v>256</v>
      </c>
    </row>
    <row r="5389" spans="1:4">
      <c r="A5389">
        <v>51588</v>
      </c>
      <c r="B5389" t="s">
        <v>6089</v>
      </c>
      <c r="C5389" t="s">
        <v>337</v>
      </c>
      <c r="D5389" t="s">
        <v>338</v>
      </c>
    </row>
    <row r="5390" spans="1:4">
      <c r="A5390">
        <v>10473</v>
      </c>
      <c r="B5390" t="s">
        <v>6090</v>
      </c>
      <c r="C5390" t="s">
        <v>1390</v>
      </c>
      <c r="D5390" t="s">
        <v>293</v>
      </c>
    </row>
    <row r="5391" spans="1:4">
      <c r="A5391">
        <v>35569</v>
      </c>
      <c r="B5391" t="s">
        <v>6091</v>
      </c>
      <c r="C5391" t="s">
        <v>498</v>
      </c>
      <c r="D5391" t="s">
        <v>262</v>
      </c>
    </row>
    <row r="5392" spans="1:4">
      <c r="A5392">
        <v>11430</v>
      </c>
      <c r="B5392" t="s">
        <v>6092</v>
      </c>
      <c r="C5392" t="s">
        <v>746</v>
      </c>
      <c r="D5392" t="s">
        <v>293</v>
      </c>
    </row>
    <row r="5393" spans="1:4">
      <c r="A5393">
        <v>53681</v>
      </c>
      <c r="B5393" t="s">
        <v>6093</v>
      </c>
      <c r="C5393" t="s">
        <v>6054</v>
      </c>
      <c r="D5393" t="s">
        <v>338</v>
      </c>
    </row>
    <row r="5394" spans="1:4">
      <c r="A5394">
        <v>54790</v>
      </c>
      <c r="B5394" t="s">
        <v>6094</v>
      </c>
      <c r="C5394" t="s">
        <v>456</v>
      </c>
      <c r="D5394" t="s">
        <v>306</v>
      </c>
    </row>
    <row r="5395" spans="1:4">
      <c r="A5395">
        <v>51589</v>
      </c>
      <c r="B5395" t="s">
        <v>6095</v>
      </c>
      <c r="C5395" t="s">
        <v>248</v>
      </c>
      <c r="D5395" t="s">
        <v>248</v>
      </c>
    </row>
    <row r="5396" spans="1:4">
      <c r="A5396">
        <v>54240</v>
      </c>
      <c r="B5396" t="s">
        <v>6096</v>
      </c>
      <c r="C5396" t="s">
        <v>248</v>
      </c>
      <c r="D5396" t="s">
        <v>248</v>
      </c>
    </row>
    <row r="5397" spans="1:4">
      <c r="A5397">
        <v>10474</v>
      </c>
      <c r="B5397" t="s">
        <v>6097</v>
      </c>
      <c r="C5397" t="s">
        <v>1721</v>
      </c>
      <c r="D5397" t="s">
        <v>293</v>
      </c>
    </row>
    <row r="5398" spans="1:4">
      <c r="A5398">
        <v>51590</v>
      </c>
      <c r="B5398" t="s">
        <v>6098</v>
      </c>
      <c r="C5398" t="s">
        <v>248</v>
      </c>
      <c r="D5398" t="s">
        <v>248</v>
      </c>
    </row>
    <row r="5399" spans="1:4">
      <c r="A5399">
        <v>11334</v>
      </c>
      <c r="B5399" t="s">
        <v>6099</v>
      </c>
      <c r="C5399" t="s">
        <v>1779</v>
      </c>
      <c r="D5399" t="s">
        <v>293</v>
      </c>
    </row>
    <row r="5400" spans="1:4">
      <c r="A5400">
        <v>22924</v>
      </c>
      <c r="B5400" t="s">
        <v>6100</v>
      </c>
      <c r="C5400" t="s">
        <v>2517</v>
      </c>
      <c r="D5400" t="s">
        <v>326</v>
      </c>
    </row>
    <row r="5401" spans="1:4">
      <c r="A5401">
        <v>11208</v>
      </c>
      <c r="B5401" t="s">
        <v>6101</v>
      </c>
      <c r="C5401" t="s">
        <v>716</v>
      </c>
      <c r="D5401" t="s">
        <v>293</v>
      </c>
    </row>
    <row r="5402" spans="1:4">
      <c r="A5402">
        <v>60136</v>
      </c>
      <c r="B5402" t="s">
        <v>6102</v>
      </c>
      <c r="C5402" t="s">
        <v>431</v>
      </c>
      <c r="D5402" t="s">
        <v>432</v>
      </c>
    </row>
    <row r="5403" spans="1:4">
      <c r="A5403">
        <v>10475</v>
      </c>
      <c r="B5403" t="s">
        <v>6103</v>
      </c>
      <c r="C5403" t="s">
        <v>781</v>
      </c>
      <c r="D5403" t="s">
        <v>349</v>
      </c>
    </row>
    <row r="5404" spans="1:4">
      <c r="A5404">
        <v>41348</v>
      </c>
      <c r="B5404" t="s">
        <v>6104</v>
      </c>
      <c r="C5404" t="s">
        <v>297</v>
      </c>
      <c r="D5404" t="s">
        <v>272</v>
      </c>
    </row>
    <row r="5405" spans="1:4">
      <c r="A5405">
        <v>33859</v>
      </c>
      <c r="B5405" t="s">
        <v>6105</v>
      </c>
      <c r="C5405" t="s">
        <v>444</v>
      </c>
      <c r="D5405" t="s">
        <v>256</v>
      </c>
    </row>
    <row r="5406" spans="1:4">
      <c r="A5406">
        <v>22067</v>
      </c>
      <c r="B5406" t="s">
        <v>6106</v>
      </c>
      <c r="C5406" t="s">
        <v>276</v>
      </c>
      <c r="D5406" t="s">
        <v>277</v>
      </c>
    </row>
    <row r="5407" spans="1:4">
      <c r="A5407">
        <v>11180</v>
      </c>
      <c r="B5407" t="s">
        <v>6107</v>
      </c>
      <c r="C5407" t="s">
        <v>624</v>
      </c>
      <c r="D5407" t="s">
        <v>349</v>
      </c>
    </row>
    <row r="5408" spans="1:4">
      <c r="A5408">
        <v>60603</v>
      </c>
      <c r="B5408" t="s">
        <v>6108</v>
      </c>
      <c r="C5408" t="s">
        <v>6109</v>
      </c>
      <c r="D5408" t="s">
        <v>288</v>
      </c>
    </row>
    <row r="5409" spans="1:4">
      <c r="A5409">
        <v>30675</v>
      </c>
      <c r="B5409" t="s">
        <v>6110</v>
      </c>
      <c r="C5409" t="s">
        <v>498</v>
      </c>
      <c r="D5409" t="s">
        <v>262</v>
      </c>
    </row>
    <row r="5410" spans="1:4">
      <c r="A5410">
        <v>30676</v>
      </c>
      <c r="B5410" t="s">
        <v>6111</v>
      </c>
      <c r="C5410" t="s">
        <v>498</v>
      </c>
      <c r="D5410" t="s">
        <v>262</v>
      </c>
    </row>
    <row r="5411" spans="1:4">
      <c r="A5411">
        <v>70018</v>
      </c>
      <c r="B5411" t="s">
        <v>6112</v>
      </c>
      <c r="C5411" t="s">
        <v>396</v>
      </c>
      <c r="D5411" t="s">
        <v>288</v>
      </c>
    </row>
    <row r="5412" spans="1:4">
      <c r="A5412">
        <v>40766</v>
      </c>
      <c r="B5412" t="s">
        <v>6113</v>
      </c>
      <c r="C5412" t="s">
        <v>883</v>
      </c>
      <c r="D5412" t="s">
        <v>382</v>
      </c>
    </row>
    <row r="5413" spans="1:4">
      <c r="A5413">
        <v>51592</v>
      </c>
      <c r="B5413" t="s">
        <v>6114</v>
      </c>
      <c r="C5413" t="s">
        <v>306</v>
      </c>
      <c r="D5413" t="s">
        <v>306</v>
      </c>
    </row>
    <row r="5414" spans="1:4">
      <c r="A5414">
        <v>51593</v>
      </c>
      <c r="B5414" t="s">
        <v>6115</v>
      </c>
      <c r="C5414" t="s">
        <v>354</v>
      </c>
      <c r="D5414" t="s">
        <v>302</v>
      </c>
    </row>
    <row r="5415" spans="1:4">
      <c r="A5415">
        <v>20381</v>
      </c>
      <c r="B5415" t="s">
        <v>6116</v>
      </c>
      <c r="C5415" t="s">
        <v>463</v>
      </c>
      <c r="D5415" t="s">
        <v>267</v>
      </c>
    </row>
    <row r="5416" spans="1:4">
      <c r="A5416">
        <v>51594</v>
      </c>
      <c r="B5416" t="s">
        <v>6117</v>
      </c>
      <c r="C5416" t="s">
        <v>764</v>
      </c>
      <c r="D5416" t="s">
        <v>288</v>
      </c>
    </row>
    <row r="5417" spans="1:4">
      <c r="A5417">
        <v>51595</v>
      </c>
      <c r="B5417" t="s">
        <v>6118</v>
      </c>
      <c r="C5417" t="s">
        <v>354</v>
      </c>
      <c r="D5417" t="s">
        <v>302</v>
      </c>
    </row>
    <row r="5418" spans="1:4">
      <c r="A5418">
        <v>30677</v>
      </c>
      <c r="B5418" t="s">
        <v>6119</v>
      </c>
      <c r="C5418" t="s">
        <v>642</v>
      </c>
      <c r="D5418" t="s">
        <v>262</v>
      </c>
    </row>
    <row r="5419" spans="1:4">
      <c r="A5419">
        <v>47174</v>
      </c>
      <c r="B5419" t="s">
        <v>6120</v>
      </c>
      <c r="C5419" t="s">
        <v>414</v>
      </c>
      <c r="D5419" t="s">
        <v>272</v>
      </c>
    </row>
    <row r="5420" spans="1:4">
      <c r="A5420">
        <v>51596</v>
      </c>
      <c r="B5420" t="s">
        <v>6121</v>
      </c>
      <c r="C5420" t="s">
        <v>306</v>
      </c>
      <c r="D5420" t="s">
        <v>306</v>
      </c>
    </row>
    <row r="5421" spans="1:4">
      <c r="A5421">
        <v>20333</v>
      </c>
      <c r="B5421" t="s">
        <v>6122</v>
      </c>
      <c r="C5421" t="s">
        <v>463</v>
      </c>
      <c r="D5421" t="s">
        <v>277</v>
      </c>
    </row>
    <row r="5422" spans="1:4">
      <c r="A5422">
        <v>20735</v>
      </c>
      <c r="B5422" t="s">
        <v>6123</v>
      </c>
      <c r="C5422" t="s">
        <v>789</v>
      </c>
      <c r="D5422" t="s">
        <v>326</v>
      </c>
    </row>
    <row r="5423" spans="1:4">
      <c r="A5423">
        <v>33860</v>
      </c>
      <c r="B5423" t="s">
        <v>6124</v>
      </c>
      <c r="C5423" t="s">
        <v>538</v>
      </c>
      <c r="D5423" t="s">
        <v>539</v>
      </c>
    </row>
    <row r="5424" spans="1:4">
      <c r="A5424">
        <v>22346</v>
      </c>
      <c r="B5424" t="s">
        <v>6125</v>
      </c>
      <c r="C5424" t="s">
        <v>652</v>
      </c>
      <c r="D5424" t="s">
        <v>349</v>
      </c>
    </row>
    <row r="5425" spans="1:4">
      <c r="A5425">
        <v>40765</v>
      </c>
      <c r="B5425" t="s">
        <v>6126</v>
      </c>
      <c r="C5425" t="s">
        <v>414</v>
      </c>
      <c r="D5425" t="s">
        <v>272</v>
      </c>
    </row>
    <row r="5426" spans="1:4">
      <c r="A5426">
        <v>20344</v>
      </c>
      <c r="B5426" t="s">
        <v>6127</v>
      </c>
      <c r="C5426" t="s">
        <v>463</v>
      </c>
      <c r="D5426" t="s">
        <v>277</v>
      </c>
    </row>
    <row r="5427" spans="1:4">
      <c r="A5427">
        <v>60137</v>
      </c>
      <c r="B5427" t="s">
        <v>6128</v>
      </c>
      <c r="C5427" t="s">
        <v>465</v>
      </c>
      <c r="D5427" t="s">
        <v>432</v>
      </c>
    </row>
    <row r="5428" spans="1:4">
      <c r="A5428">
        <v>80024</v>
      </c>
      <c r="B5428" t="s">
        <v>6129</v>
      </c>
      <c r="C5428" t="s">
        <v>461</v>
      </c>
      <c r="D5428" t="s">
        <v>349</v>
      </c>
    </row>
    <row r="5429" spans="1:4">
      <c r="A5429">
        <v>51597</v>
      </c>
      <c r="B5429" t="s">
        <v>6130</v>
      </c>
      <c r="C5429" t="s">
        <v>337</v>
      </c>
      <c r="D5429" t="s">
        <v>338</v>
      </c>
    </row>
    <row r="5430" spans="1:4">
      <c r="A5430">
        <v>51598</v>
      </c>
      <c r="B5430" t="s">
        <v>6131</v>
      </c>
      <c r="C5430" t="s">
        <v>248</v>
      </c>
      <c r="D5430" t="s">
        <v>248</v>
      </c>
    </row>
    <row r="5431" spans="1:4">
      <c r="A5431">
        <v>40764</v>
      </c>
      <c r="B5431" t="s">
        <v>6132</v>
      </c>
      <c r="C5431" t="s">
        <v>271</v>
      </c>
      <c r="D5431" t="s">
        <v>272</v>
      </c>
    </row>
    <row r="5432" spans="1:4">
      <c r="A5432">
        <v>51599</v>
      </c>
      <c r="B5432" t="s">
        <v>6133</v>
      </c>
      <c r="C5432" t="s">
        <v>248</v>
      </c>
      <c r="D5432" t="s">
        <v>248</v>
      </c>
    </row>
    <row r="5433" spans="1:4">
      <c r="A5433">
        <v>70041</v>
      </c>
      <c r="B5433" t="s">
        <v>6134</v>
      </c>
      <c r="C5433" t="s">
        <v>396</v>
      </c>
      <c r="D5433" t="s">
        <v>288</v>
      </c>
    </row>
    <row r="5434" spans="1:4">
      <c r="A5434">
        <v>20120</v>
      </c>
      <c r="B5434" t="s">
        <v>6135</v>
      </c>
      <c r="C5434" t="s">
        <v>1451</v>
      </c>
      <c r="D5434" t="s">
        <v>277</v>
      </c>
    </row>
    <row r="5435" spans="1:4">
      <c r="A5435">
        <v>22347</v>
      </c>
      <c r="B5435" t="s">
        <v>6136</v>
      </c>
      <c r="C5435" t="s">
        <v>459</v>
      </c>
      <c r="D5435" t="s">
        <v>349</v>
      </c>
    </row>
    <row r="5436" spans="1:4">
      <c r="A5436">
        <v>51600</v>
      </c>
      <c r="B5436" t="s">
        <v>6137</v>
      </c>
      <c r="C5436" t="s">
        <v>354</v>
      </c>
      <c r="D5436" t="s">
        <v>302</v>
      </c>
    </row>
    <row r="5437" spans="1:4">
      <c r="A5437">
        <v>10477</v>
      </c>
      <c r="B5437" t="s">
        <v>6138</v>
      </c>
      <c r="C5437" t="s">
        <v>1432</v>
      </c>
      <c r="D5437" t="s">
        <v>293</v>
      </c>
    </row>
    <row r="5438" spans="1:4">
      <c r="A5438">
        <v>51601</v>
      </c>
      <c r="B5438" t="s">
        <v>6139</v>
      </c>
      <c r="C5438" t="s">
        <v>248</v>
      </c>
      <c r="D5438" t="s">
        <v>248</v>
      </c>
    </row>
    <row r="5439" spans="1:4">
      <c r="A5439">
        <v>51602</v>
      </c>
      <c r="B5439" t="s">
        <v>6140</v>
      </c>
      <c r="C5439" t="s">
        <v>306</v>
      </c>
      <c r="D5439" t="s">
        <v>306</v>
      </c>
    </row>
    <row r="5440" spans="1:4">
      <c r="A5440">
        <v>41349</v>
      </c>
      <c r="B5440" t="s">
        <v>6141</v>
      </c>
      <c r="C5440" t="s">
        <v>434</v>
      </c>
      <c r="D5440" t="s">
        <v>326</v>
      </c>
    </row>
    <row r="5441" spans="1:4">
      <c r="A5441">
        <v>22104</v>
      </c>
      <c r="B5441" t="s">
        <v>6142</v>
      </c>
      <c r="C5441" t="s">
        <v>4132</v>
      </c>
      <c r="D5441" t="s">
        <v>267</v>
      </c>
    </row>
    <row r="5442" spans="1:4">
      <c r="A5442">
        <v>10479</v>
      </c>
      <c r="B5442" t="s">
        <v>6143</v>
      </c>
      <c r="C5442" t="s">
        <v>527</v>
      </c>
      <c r="D5442" t="s">
        <v>293</v>
      </c>
    </row>
    <row r="5443" spans="1:4">
      <c r="A5443">
        <v>40763</v>
      </c>
      <c r="B5443" t="s">
        <v>6144</v>
      </c>
      <c r="C5443" t="s">
        <v>434</v>
      </c>
      <c r="D5443" t="s">
        <v>272</v>
      </c>
    </row>
    <row r="5444" spans="1:4">
      <c r="A5444">
        <v>33861</v>
      </c>
      <c r="B5444" t="s">
        <v>6145</v>
      </c>
      <c r="C5444" t="s">
        <v>513</v>
      </c>
      <c r="D5444" t="s">
        <v>256</v>
      </c>
    </row>
    <row r="5445" spans="1:4">
      <c r="A5445">
        <v>51603</v>
      </c>
      <c r="B5445" t="s">
        <v>6146</v>
      </c>
      <c r="C5445" t="s">
        <v>337</v>
      </c>
      <c r="D5445" t="s">
        <v>338</v>
      </c>
    </row>
    <row r="5446" spans="1:4">
      <c r="A5446">
        <v>51604</v>
      </c>
      <c r="B5446" t="s">
        <v>6147</v>
      </c>
      <c r="C5446" t="s">
        <v>248</v>
      </c>
      <c r="D5446" t="s">
        <v>248</v>
      </c>
    </row>
    <row r="5447" spans="1:4">
      <c r="A5447">
        <v>10480</v>
      </c>
      <c r="B5447" t="s">
        <v>6148</v>
      </c>
      <c r="C5447" t="s">
        <v>704</v>
      </c>
      <c r="D5447" t="s">
        <v>293</v>
      </c>
    </row>
    <row r="5448" spans="1:4">
      <c r="A5448">
        <v>33862</v>
      </c>
      <c r="B5448" t="s">
        <v>6149</v>
      </c>
      <c r="C5448" t="s">
        <v>849</v>
      </c>
      <c r="D5448" t="s">
        <v>850</v>
      </c>
    </row>
    <row r="5449" spans="1:4">
      <c r="A5449">
        <v>70300</v>
      </c>
      <c r="B5449" t="s">
        <v>6150</v>
      </c>
      <c r="C5449" t="s">
        <v>588</v>
      </c>
      <c r="D5449" t="s">
        <v>288</v>
      </c>
    </row>
    <row r="5450" spans="1:4">
      <c r="A5450">
        <v>21037</v>
      </c>
      <c r="B5450" t="s">
        <v>6151</v>
      </c>
      <c r="C5450" t="s">
        <v>618</v>
      </c>
      <c r="D5450" t="s">
        <v>267</v>
      </c>
    </row>
    <row r="5451" spans="1:4">
      <c r="A5451">
        <v>40762</v>
      </c>
      <c r="B5451" t="s">
        <v>6152</v>
      </c>
      <c r="C5451" t="s">
        <v>297</v>
      </c>
      <c r="D5451" t="s">
        <v>272</v>
      </c>
    </row>
    <row r="5452" spans="1:4">
      <c r="A5452">
        <v>20395</v>
      </c>
      <c r="B5452" t="s">
        <v>6153</v>
      </c>
      <c r="C5452" t="s">
        <v>463</v>
      </c>
      <c r="D5452" t="s">
        <v>267</v>
      </c>
    </row>
    <row r="5453" spans="1:4">
      <c r="A5453">
        <v>30678</v>
      </c>
      <c r="B5453" t="s">
        <v>6154</v>
      </c>
      <c r="C5453" t="s">
        <v>1032</v>
      </c>
      <c r="D5453" t="s">
        <v>283</v>
      </c>
    </row>
    <row r="5454" spans="1:4">
      <c r="A5454">
        <v>53065</v>
      </c>
      <c r="B5454" t="s">
        <v>6155</v>
      </c>
      <c r="C5454" t="s">
        <v>248</v>
      </c>
      <c r="D5454" t="s">
        <v>248</v>
      </c>
    </row>
    <row r="5455" spans="1:4">
      <c r="A5455">
        <v>33864</v>
      </c>
      <c r="B5455" t="s">
        <v>6156</v>
      </c>
      <c r="C5455" t="s">
        <v>659</v>
      </c>
      <c r="D5455" t="s">
        <v>378</v>
      </c>
    </row>
    <row r="5456" spans="1:4">
      <c r="A5456">
        <v>11196</v>
      </c>
      <c r="B5456" t="s">
        <v>6157</v>
      </c>
      <c r="C5456" t="s">
        <v>719</v>
      </c>
      <c r="D5456" t="s">
        <v>293</v>
      </c>
    </row>
    <row r="5457" spans="1:4">
      <c r="A5457">
        <v>10481</v>
      </c>
      <c r="B5457" t="s">
        <v>6158</v>
      </c>
      <c r="C5457" t="s">
        <v>719</v>
      </c>
      <c r="D5457" t="s">
        <v>293</v>
      </c>
    </row>
    <row r="5458" spans="1:4">
      <c r="A5458">
        <v>10482</v>
      </c>
      <c r="B5458" t="s">
        <v>6159</v>
      </c>
      <c r="C5458" t="s">
        <v>2813</v>
      </c>
      <c r="D5458" t="s">
        <v>293</v>
      </c>
    </row>
    <row r="5459" spans="1:4">
      <c r="A5459">
        <v>10483</v>
      </c>
      <c r="B5459" t="s">
        <v>6160</v>
      </c>
      <c r="C5459" t="s">
        <v>6161</v>
      </c>
      <c r="D5459" t="s">
        <v>293</v>
      </c>
    </row>
    <row r="5460" spans="1:4">
      <c r="A5460">
        <v>11575</v>
      </c>
      <c r="B5460" t="s">
        <v>6162</v>
      </c>
      <c r="C5460" t="s">
        <v>6163</v>
      </c>
      <c r="D5460" t="s">
        <v>293</v>
      </c>
    </row>
    <row r="5461" spans="1:4">
      <c r="A5461">
        <v>10484</v>
      </c>
      <c r="B5461" t="s">
        <v>6164</v>
      </c>
      <c r="C5461" t="s">
        <v>556</v>
      </c>
      <c r="D5461" t="s">
        <v>293</v>
      </c>
    </row>
    <row r="5462" spans="1:4">
      <c r="A5462">
        <v>60138</v>
      </c>
      <c r="B5462" t="s">
        <v>6165</v>
      </c>
      <c r="C5462" t="s">
        <v>564</v>
      </c>
      <c r="D5462" t="s">
        <v>432</v>
      </c>
    </row>
    <row r="5463" spans="1:4">
      <c r="A5463">
        <v>11449</v>
      </c>
      <c r="B5463" t="s">
        <v>6166</v>
      </c>
      <c r="C5463" t="s">
        <v>610</v>
      </c>
      <c r="D5463" t="s">
        <v>293</v>
      </c>
    </row>
    <row r="5464" spans="1:4">
      <c r="A5464">
        <v>20045</v>
      </c>
      <c r="B5464" t="s">
        <v>6167</v>
      </c>
      <c r="C5464" t="s">
        <v>463</v>
      </c>
      <c r="D5464" t="s">
        <v>267</v>
      </c>
    </row>
    <row r="5465" spans="1:4">
      <c r="A5465">
        <v>51605</v>
      </c>
      <c r="B5465" t="s">
        <v>6168</v>
      </c>
      <c r="C5465" t="s">
        <v>301</v>
      </c>
      <c r="D5465" t="s">
        <v>338</v>
      </c>
    </row>
    <row r="5466" spans="1:4">
      <c r="A5466">
        <v>41420</v>
      </c>
      <c r="B5466" t="s">
        <v>6169</v>
      </c>
      <c r="C5466" t="s">
        <v>3054</v>
      </c>
      <c r="D5466" t="s">
        <v>393</v>
      </c>
    </row>
    <row r="5467" spans="1:4">
      <c r="A5467">
        <v>51606</v>
      </c>
      <c r="B5467" t="s">
        <v>6170</v>
      </c>
      <c r="C5467" t="s">
        <v>354</v>
      </c>
      <c r="D5467" t="s">
        <v>302</v>
      </c>
    </row>
    <row r="5468" spans="1:4">
      <c r="A5468">
        <v>33865</v>
      </c>
      <c r="B5468" t="s">
        <v>6171</v>
      </c>
      <c r="C5468" t="s">
        <v>849</v>
      </c>
      <c r="D5468" t="s">
        <v>850</v>
      </c>
    </row>
    <row r="5469" spans="1:4">
      <c r="A5469">
        <v>10485</v>
      </c>
      <c r="B5469" t="s">
        <v>6172</v>
      </c>
      <c r="C5469" t="s">
        <v>5689</v>
      </c>
      <c r="D5469" t="s">
        <v>293</v>
      </c>
    </row>
    <row r="5470" spans="1:4">
      <c r="A5470">
        <v>54036</v>
      </c>
      <c r="B5470" t="s">
        <v>6173</v>
      </c>
      <c r="C5470" t="s">
        <v>456</v>
      </c>
      <c r="D5470" t="s">
        <v>306</v>
      </c>
    </row>
    <row r="5471" spans="1:4">
      <c r="A5471">
        <v>70850</v>
      </c>
      <c r="B5471" t="s">
        <v>6174</v>
      </c>
      <c r="C5471" t="s">
        <v>1181</v>
      </c>
      <c r="D5471" t="s">
        <v>288</v>
      </c>
    </row>
    <row r="5472" spans="1:4">
      <c r="A5472">
        <v>51607</v>
      </c>
      <c r="B5472" t="s">
        <v>6175</v>
      </c>
      <c r="C5472" t="s">
        <v>337</v>
      </c>
      <c r="D5472" t="s">
        <v>338</v>
      </c>
    </row>
    <row r="5473" spans="1:4">
      <c r="A5473">
        <v>33867</v>
      </c>
      <c r="B5473" t="s">
        <v>6176</v>
      </c>
      <c r="C5473" t="s">
        <v>255</v>
      </c>
      <c r="D5473" t="s">
        <v>338</v>
      </c>
    </row>
    <row r="5474" spans="1:4">
      <c r="A5474">
        <v>21038</v>
      </c>
      <c r="B5474" t="s">
        <v>6177</v>
      </c>
      <c r="C5474" t="s">
        <v>618</v>
      </c>
      <c r="D5474" t="s">
        <v>267</v>
      </c>
    </row>
    <row r="5475" spans="1:4">
      <c r="A5475">
        <v>51608</v>
      </c>
      <c r="B5475" t="s">
        <v>6178</v>
      </c>
      <c r="C5475" t="s">
        <v>301</v>
      </c>
      <c r="D5475" t="s">
        <v>302</v>
      </c>
    </row>
    <row r="5476" spans="1:4">
      <c r="A5476">
        <v>10486</v>
      </c>
      <c r="B5476" t="s">
        <v>6179</v>
      </c>
      <c r="C5476" t="s">
        <v>5057</v>
      </c>
      <c r="D5476" t="s">
        <v>293</v>
      </c>
    </row>
    <row r="5477" spans="1:4">
      <c r="A5477">
        <v>33868</v>
      </c>
      <c r="B5477" t="s">
        <v>6180</v>
      </c>
      <c r="C5477" t="s">
        <v>504</v>
      </c>
      <c r="D5477" t="s">
        <v>321</v>
      </c>
    </row>
    <row r="5478" spans="1:4">
      <c r="A5478">
        <v>10487</v>
      </c>
      <c r="B5478" t="s">
        <v>6181</v>
      </c>
      <c r="C5478" t="s">
        <v>624</v>
      </c>
      <c r="D5478" t="s">
        <v>349</v>
      </c>
    </row>
    <row r="5479" spans="1:4">
      <c r="A5479">
        <v>53324</v>
      </c>
      <c r="B5479" t="s">
        <v>6182</v>
      </c>
      <c r="C5479" t="s">
        <v>354</v>
      </c>
      <c r="D5479" t="s">
        <v>306</v>
      </c>
    </row>
    <row r="5480" spans="1:4">
      <c r="A5480">
        <v>52973</v>
      </c>
      <c r="B5480" t="s">
        <v>6183</v>
      </c>
      <c r="C5480" t="s">
        <v>374</v>
      </c>
      <c r="D5480" t="s">
        <v>306</v>
      </c>
    </row>
    <row r="5481" spans="1:4">
      <c r="A5481">
        <v>51609</v>
      </c>
      <c r="B5481" t="s">
        <v>6184</v>
      </c>
      <c r="C5481" t="s">
        <v>306</v>
      </c>
      <c r="D5481" t="s">
        <v>306</v>
      </c>
    </row>
    <row r="5482" spans="1:4">
      <c r="A5482">
        <v>22348</v>
      </c>
      <c r="B5482" t="s">
        <v>6185</v>
      </c>
      <c r="C5482" t="s">
        <v>348</v>
      </c>
      <c r="D5482" t="s">
        <v>349</v>
      </c>
    </row>
    <row r="5483" spans="1:4">
      <c r="A5483">
        <v>33869</v>
      </c>
      <c r="B5483" t="s">
        <v>6186</v>
      </c>
      <c r="C5483" t="s">
        <v>659</v>
      </c>
      <c r="D5483" t="s">
        <v>378</v>
      </c>
    </row>
    <row r="5484" spans="1:4">
      <c r="A5484">
        <v>33870</v>
      </c>
      <c r="B5484" t="s">
        <v>6187</v>
      </c>
      <c r="C5484" t="s">
        <v>630</v>
      </c>
      <c r="D5484" t="s">
        <v>256</v>
      </c>
    </row>
    <row r="5485" spans="1:4">
      <c r="A5485">
        <v>53533</v>
      </c>
      <c r="B5485" t="s">
        <v>6188</v>
      </c>
      <c r="C5485" t="s">
        <v>354</v>
      </c>
      <c r="D5485" t="s">
        <v>306</v>
      </c>
    </row>
    <row r="5486" spans="1:4">
      <c r="A5486">
        <v>20358</v>
      </c>
      <c r="B5486" t="s">
        <v>6189</v>
      </c>
      <c r="C5486" t="s">
        <v>1293</v>
      </c>
      <c r="D5486" t="s">
        <v>277</v>
      </c>
    </row>
    <row r="5487" spans="1:4">
      <c r="A5487">
        <v>33871</v>
      </c>
      <c r="B5487" t="s">
        <v>6190</v>
      </c>
      <c r="C5487" t="s">
        <v>504</v>
      </c>
      <c r="D5487" t="s">
        <v>321</v>
      </c>
    </row>
    <row r="5488" spans="1:4">
      <c r="A5488">
        <v>51610</v>
      </c>
      <c r="B5488" t="s">
        <v>6191</v>
      </c>
      <c r="C5488" t="s">
        <v>337</v>
      </c>
      <c r="D5488" t="s">
        <v>338</v>
      </c>
    </row>
    <row r="5489" spans="1:4">
      <c r="A5489">
        <v>40165</v>
      </c>
      <c r="B5489" t="s">
        <v>6192</v>
      </c>
      <c r="C5489" t="s">
        <v>501</v>
      </c>
      <c r="D5489" t="s">
        <v>393</v>
      </c>
    </row>
    <row r="5490" spans="1:4">
      <c r="A5490">
        <v>51611</v>
      </c>
      <c r="B5490" t="s">
        <v>6193</v>
      </c>
      <c r="C5490" t="s">
        <v>337</v>
      </c>
      <c r="D5490" t="s">
        <v>338</v>
      </c>
    </row>
    <row r="5491" spans="1:4">
      <c r="A5491">
        <v>60342</v>
      </c>
      <c r="B5491" t="s">
        <v>6194</v>
      </c>
      <c r="C5491" t="s">
        <v>431</v>
      </c>
      <c r="D5491" t="s">
        <v>432</v>
      </c>
    </row>
    <row r="5492" spans="1:4">
      <c r="A5492">
        <v>51612</v>
      </c>
      <c r="B5492" t="s">
        <v>6195</v>
      </c>
      <c r="C5492" t="s">
        <v>374</v>
      </c>
      <c r="D5492" t="s">
        <v>306</v>
      </c>
    </row>
    <row r="5493" spans="1:4">
      <c r="A5493">
        <v>10488</v>
      </c>
      <c r="B5493" t="s">
        <v>6196</v>
      </c>
      <c r="C5493" t="s">
        <v>3091</v>
      </c>
      <c r="D5493" t="s">
        <v>293</v>
      </c>
    </row>
    <row r="5494" spans="1:4">
      <c r="A5494">
        <v>51613</v>
      </c>
      <c r="B5494" t="s">
        <v>6197</v>
      </c>
      <c r="C5494" t="s">
        <v>337</v>
      </c>
      <c r="D5494" t="s">
        <v>338</v>
      </c>
    </row>
    <row r="5495" spans="1:4">
      <c r="A5495">
        <v>53334</v>
      </c>
      <c r="B5495" t="s">
        <v>6198</v>
      </c>
      <c r="C5495" t="s">
        <v>354</v>
      </c>
      <c r="D5495" t="s">
        <v>306</v>
      </c>
    </row>
    <row r="5496" spans="1:4">
      <c r="A5496">
        <v>70302</v>
      </c>
      <c r="B5496" t="s">
        <v>6199</v>
      </c>
      <c r="C5496" t="s">
        <v>472</v>
      </c>
      <c r="D5496" t="s">
        <v>288</v>
      </c>
    </row>
    <row r="5497" spans="1:4">
      <c r="A5497">
        <v>10489</v>
      </c>
      <c r="B5497" t="s">
        <v>6200</v>
      </c>
      <c r="C5497" t="s">
        <v>1478</v>
      </c>
      <c r="D5497" t="s">
        <v>293</v>
      </c>
    </row>
    <row r="5498" spans="1:4">
      <c r="A5498">
        <v>30679</v>
      </c>
      <c r="B5498" t="s">
        <v>6201</v>
      </c>
      <c r="C5498" t="s">
        <v>558</v>
      </c>
      <c r="D5498" t="s">
        <v>321</v>
      </c>
    </row>
    <row r="5499" spans="1:4">
      <c r="A5499">
        <v>22610</v>
      </c>
      <c r="B5499" t="s">
        <v>6202</v>
      </c>
      <c r="C5499" t="s">
        <v>428</v>
      </c>
      <c r="D5499" t="s">
        <v>326</v>
      </c>
    </row>
    <row r="5500" spans="1:4">
      <c r="A5500">
        <v>22226</v>
      </c>
      <c r="B5500" t="s">
        <v>6203</v>
      </c>
      <c r="C5500" t="s">
        <v>276</v>
      </c>
      <c r="D5500" t="s">
        <v>277</v>
      </c>
    </row>
    <row r="5501" spans="1:4">
      <c r="A5501">
        <v>10490</v>
      </c>
      <c r="B5501" t="s">
        <v>6204</v>
      </c>
      <c r="C5501" t="s">
        <v>547</v>
      </c>
      <c r="D5501" t="s">
        <v>293</v>
      </c>
    </row>
    <row r="5502" spans="1:4">
      <c r="A5502">
        <v>20356</v>
      </c>
      <c r="B5502" t="s">
        <v>6205</v>
      </c>
      <c r="C5502" t="s">
        <v>1293</v>
      </c>
      <c r="D5502" t="s">
        <v>277</v>
      </c>
    </row>
    <row r="5503" spans="1:4">
      <c r="A5503">
        <v>40022</v>
      </c>
      <c r="B5503" t="s">
        <v>6206</v>
      </c>
      <c r="C5503" t="s">
        <v>501</v>
      </c>
      <c r="D5503" t="s">
        <v>382</v>
      </c>
    </row>
    <row r="5504" spans="1:4">
      <c r="A5504">
        <v>11627</v>
      </c>
      <c r="B5504" t="s">
        <v>6207</v>
      </c>
      <c r="C5504" t="s">
        <v>2813</v>
      </c>
      <c r="D5504" t="s">
        <v>293</v>
      </c>
    </row>
    <row r="5505" spans="1:4">
      <c r="A5505">
        <v>30680</v>
      </c>
      <c r="B5505" t="s">
        <v>6208</v>
      </c>
      <c r="C5505" t="s">
        <v>868</v>
      </c>
      <c r="D5505" t="s">
        <v>283</v>
      </c>
    </row>
    <row r="5506" spans="1:4">
      <c r="A5506">
        <v>51614</v>
      </c>
      <c r="B5506" t="s">
        <v>6209</v>
      </c>
      <c r="C5506" t="s">
        <v>337</v>
      </c>
      <c r="D5506" t="s">
        <v>338</v>
      </c>
    </row>
    <row r="5507" spans="1:4">
      <c r="A5507">
        <v>33872</v>
      </c>
      <c r="B5507" t="s">
        <v>6210</v>
      </c>
      <c r="C5507" t="s">
        <v>513</v>
      </c>
      <c r="D5507" t="s">
        <v>256</v>
      </c>
    </row>
    <row r="5508" spans="1:4">
      <c r="A5508">
        <v>11464</v>
      </c>
      <c r="B5508" t="s">
        <v>6211</v>
      </c>
      <c r="C5508" t="s">
        <v>933</v>
      </c>
      <c r="D5508" t="s">
        <v>293</v>
      </c>
    </row>
    <row r="5509" spans="1:4">
      <c r="A5509">
        <v>33874</v>
      </c>
      <c r="B5509" t="s">
        <v>6212</v>
      </c>
      <c r="C5509" t="s">
        <v>849</v>
      </c>
      <c r="D5509" t="s">
        <v>850</v>
      </c>
    </row>
    <row r="5510" spans="1:4">
      <c r="A5510">
        <v>70303</v>
      </c>
      <c r="B5510" t="s">
        <v>6213</v>
      </c>
      <c r="C5510" t="s">
        <v>760</v>
      </c>
      <c r="D5510" t="s">
        <v>288</v>
      </c>
    </row>
    <row r="5511" spans="1:4">
      <c r="A5511">
        <v>30681</v>
      </c>
      <c r="B5511" t="s">
        <v>6214</v>
      </c>
      <c r="C5511" t="s">
        <v>333</v>
      </c>
      <c r="D5511" t="s">
        <v>283</v>
      </c>
    </row>
    <row r="5512" spans="1:4">
      <c r="A5512">
        <v>40761</v>
      </c>
      <c r="B5512" t="s">
        <v>6215</v>
      </c>
      <c r="C5512" t="s">
        <v>489</v>
      </c>
      <c r="D5512" t="s">
        <v>326</v>
      </c>
    </row>
    <row r="5513" spans="1:4">
      <c r="A5513">
        <v>51616</v>
      </c>
      <c r="B5513" t="s">
        <v>6216</v>
      </c>
      <c r="C5513" t="s">
        <v>524</v>
      </c>
      <c r="D5513" t="s">
        <v>288</v>
      </c>
    </row>
    <row r="5514" spans="1:4">
      <c r="A5514">
        <v>51615</v>
      </c>
      <c r="B5514" t="s">
        <v>6217</v>
      </c>
      <c r="C5514" t="s">
        <v>524</v>
      </c>
      <c r="D5514" t="s">
        <v>288</v>
      </c>
    </row>
    <row r="5515" spans="1:4">
      <c r="A5515">
        <v>33873</v>
      </c>
      <c r="B5515" t="s">
        <v>6218</v>
      </c>
      <c r="C5515" t="s">
        <v>538</v>
      </c>
      <c r="D5515" t="s">
        <v>539</v>
      </c>
    </row>
    <row r="5516" spans="1:4">
      <c r="A5516">
        <v>30682</v>
      </c>
      <c r="B5516" t="s">
        <v>6219</v>
      </c>
      <c r="C5516" t="s">
        <v>1395</v>
      </c>
      <c r="D5516" t="s">
        <v>6220</v>
      </c>
    </row>
    <row r="5517" spans="1:4">
      <c r="A5517">
        <v>40130</v>
      </c>
      <c r="B5517" t="s">
        <v>6221</v>
      </c>
      <c r="C5517" t="s">
        <v>501</v>
      </c>
      <c r="D5517" t="s">
        <v>382</v>
      </c>
    </row>
    <row r="5518" spans="1:4">
      <c r="A5518">
        <v>11142</v>
      </c>
      <c r="B5518" t="s">
        <v>6222</v>
      </c>
      <c r="C5518" t="s">
        <v>719</v>
      </c>
      <c r="D5518" t="s">
        <v>293</v>
      </c>
    </row>
    <row r="5519" spans="1:4">
      <c r="A5519">
        <v>20169</v>
      </c>
      <c r="B5519" t="s">
        <v>6223</v>
      </c>
      <c r="C5519" t="s">
        <v>506</v>
      </c>
      <c r="D5519" t="s">
        <v>277</v>
      </c>
    </row>
    <row r="5520" spans="1:4">
      <c r="A5520">
        <v>40760</v>
      </c>
      <c r="B5520" t="s">
        <v>6224</v>
      </c>
      <c r="C5520" t="s">
        <v>271</v>
      </c>
      <c r="D5520" t="s">
        <v>272</v>
      </c>
    </row>
    <row r="5521" spans="1:4">
      <c r="A5521">
        <v>30683</v>
      </c>
      <c r="B5521" t="s">
        <v>6225</v>
      </c>
      <c r="C5521" t="s">
        <v>261</v>
      </c>
      <c r="D5521" t="s">
        <v>262</v>
      </c>
    </row>
    <row r="5522" spans="1:4">
      <c r="A5522">
        <v>51617</v>
      </c>
      <c r="B5522" t="s">
        <v>6226</v>
      </c>
      <c r="C5522" t="s">
        <v>354</v>
      </c>
      <c r="D5522" t="s">
        <v>302</v>
      </c>
    </row>
    <row r="5523" spans="1:4">
      <c r="A5523">
        <v>40759</v>
      </c>
      <c r="B5523" t="s">
        <v>6227</v>
      </c>
      <c r="C5523" t="s">
        <v>392</v>
      </c>
      <c r="D5523" t="s">
        <v>393</v>
      </c>
    </row>
    <row r="5524" spans="1:4">
      <c r="A5524">
        <v>51618</v>
      </c>
      <c r="B5524" t="s">
        <v>6228</v>
      </c>
      <c r="C5524" t="s">
        <v>524</v>
      </c>
      <c r="D5524" t="s">
        <v>288</v>
      </c>
    </row>
    <row r="5525" spans="1:4">
      <c r="A5525">
        <v>40758</v>
      </c>
      <c r="B5525" t="s">
        <v>6229</v>
      </c>
      <c r="C5525" t="s">
        <v>1480</v>
      </c>
      <c r="D5525" t="s">
        <v>393</v>
      </c>
    </row>
    <row r="5526" spans="1:4">
      <c r="A5526">
        <v>47310</v>
      </c>
      <c r="B5526" t="s">
        <v>6230</v>
      </c>
      <c r="C5526" t="s">
        <v>297</v>
      </c>
      <c r="D5526" t="s">
        <v>272</v>
      </c>
    </row>
    <row r="5527" spans="1:4">
      <c r="A5527">
        <v>40757</v>
      </c>
      <c r="B5527" t="s">
        <v>6231</v>
      </c>
      <c r="C5527" t="s">
        <v>2084</v>
      </c>
      <c r="D5527" t="s">
        <v>393</v>
      </c>
    </row>
    <row r="5528" spans="1:4">
      <c r="A5528">
        <v>10492</v>
      </c>
      <c r="B5528" t="s">
        <v>6232</v>
      </c>
      <c r="C5528" t="s">
        <v>781</v>
      </c>
      <c r="D5528" t="s">
        <v>349</v>
      </c>
    </row>
    <row r="5529" spans="1:4">
      <c r="A5529">
        <v>40756</v>
      </c>
      <c r="B5529" t="s">
        <v>6233</v>
      </c>
      <c r="C5529" t="s">
        <v>454</v>
      </c>
      <c r="D5529" t="s">
        <v>272</v>
      </c>
    </row>
    <row r="5530" spans="1:4">
      <c r="A5530">
        <v>33875</v>
      </c>
      <c r="B5530" t="s">
        <v>6234</v>
      </c>
      <c r="C5530" t="s">
        <v>389</v>
      </c>
      <c r="D5530" t="s">
        <v>321</v>
      </c>
    </row>
    <row r="5531" spans="1:4">
      <c r="A5531">
        <v>30684</v>
      </c>
      <c r="B5531" t="s">
        <v>6235</v>
      </c>
      <c r="C5531" t="s">
        <v>900</v>
      </c>
      <c r="D5531" t="s">
        <v>262</v>
      </c>
    </row>
    <row r="5532" spans="1:4">
      <c r="A5532">
        <v>47362</v>
      </c>
      <c r="B5532" t="s">
        <v>6236</v>
      </c>
      <c r="C5532" t="s">
        <v>434</v>
      </c>
      <c r="D5532" t="s">
        <v>272</v>
      </c>
    </row>
    <row r="5533" spans="1:4">
      <c r="A5533">
        <v>40163</v>
      </c>
      <c r="B5533" t="s">
        <v>6237</v>
      </c>
      <c r="C5533" t="s">
        <v>392</v>
      </c>
      <c r="D5533" t="s">
        <v>393</v>
      </c>
    </row>
    <row r="5534" spans="1:4">
      <c r="A5534">
        <v>70305</v>
      </c>
      <c r="B5534" t="s">
        <v>6238</v>
      </c>
      <c r="C5534" t="s">
        <v>588</v>
      </c>
      <c r="D5534" t="s">
        <v>288</v>
      </c>
    </row>
    <row r="5535" spans="1:4">
      <c r="A5535">
        <v>40755</v>
      </c>
      <c r="B5535" t="s">
        <v>6239</v>
      </c>
      <c r="C5535" t="s">
        <v>297</v>
      </c>
      <c r="D5535" t="s">
        <v>272</v>
      </c>
    </row>
    <row r="5536" spans="1:4">
      <c r="A5536">
        <v>30685</v>
      </c>
      <c r="B5536" t="s">
        <v>6240</v>
      </c>
      <c r="C5536" t="s">
        <v>283</v>
      </c>
      <c r="D5536" t="s">
        <v>283</v>
      </c>
    </row>
    <row r="5537" spans="1:4">
      <c r="A5537">
        <v>51619</v>
      </c>
      <c r="B5537" t="s">
        <v>6241</v>
      </c>
      <c r="C5537" t="s">
        <v>248</v>
      </c>
      <c r="D5537" t="s">
        <v>302</v>
      </c>
    </row>
    <row r="5538" spans="1:4">
      <c r="A5538">
        <v>53409</v>
      </c>
      <c r="B5538" t="s">
        <v>6242</v>
      </c>
      <c r="C5538" t="s">
        <v>354</v>
      </c>
      <c r="D5538" t="s">
        <v>306</v>
      </c>
    </row>
    <row r="5539" spans="1:4">
      <c r="A5539">
        <v>33876</v>
      </c>
      <c r="B5539" t="s">
        <v>6243</v>
      </c>
      <c r="C5539" t="s">
        <v>538</v>
      </c>
      <c r="D5539" t="s">
        <v>539</v>
      </c>
    </row>
    <row r="5540" spans="1:4">
      <c r="A5540">
        <v>53401</v>
      </c>
      <c r="B5540" t="s">
        <v>6244</v>
      </c>
      <c r="C5540" t="s">
        <v>306</v>
      </c>
      <c r="D5540" t="s">
        <v>306</v>
      </c>
    </row>
    <row r="5541" spans="1:4">
      <c r="A5541">
        <v>40754</v>
      </c>
      <c r="B5541" t="s">
        <v>6245</v>
      </c>
      <c r="C5541" t="s">
        <v>392</v>
      </c>
      <c r="D5541" t="s">
        <v>393</v>
      </c>
    </row>
    <row r="5542" spans="1:4">
      <c r="A5542">
        <v>47056</v>
      </c>
      <c r="B5542" t="s">
        <v>6246</v>
      </c>
      <c r="C5542" t="s">
        <v>6247</v>
      </c>
      <c r="D5542" t="s">
        <v>272</v>
      </c>
    </row>
    <row r="5543" spans="1:4">
      <c r="A5543">
        <v>10493</v>
      </c>
      <c r="B5543" t="s">
        <v>6248</v>
      </c>
      <c r="C5543" t="s">
        <v>547</v>
      </c>
      <c r="D5543" t="s">
        <v>293</v>
      </c>
    </row>
    <row r="5544" spans="1:4">
      <c r="A5544">
        <v>11391</v>
      </c>
      <c r="B5544" t="s">
        <v>6249</v>
      </c>
      <c r="C5544" t="s">
        <v>719</v>
      </c>
      <c r="D5544" t="s">
        <v>293</v>
      </c>
    </row>
    <row r="5545" spans="1:4">
      <c r="A5545">
        <v>33877</v>
      </c>
      <c r="B5545" t="s">
        <v>6250</v>
      </c>
      <c r="C5545" t="s">
        <v>659</v>
      </c>
      <c r="D5545" t="s">
        <v>378</v>
      </c>
    </row>
    <row r="5546" spans="1:4">
      <c r="A5546">
        <v>22693</v>
      </c>
      <c r="B5546" t="s">
        <v>6251</v>
      </c>
      <c r="C5546" t="s">
        <v>652</v>
      </c>
      <c r="D5546" t="s">
        <v>349</v>
      </c>
    </row>
    <row r="5547" spans="1:4">
      <c r="A5547">
        <v>10494</v>
      </c>
      <c r="B5547" t="s">
        <v>6252</v>
      </c>
      <c r="C5547" t="s">
        <v>704</v>
      </c>
      <c r="D5547" t="s">
        <v>293</v>
      </c>
    </row>
    <row r="5548" spans="1:4">
      <c r="A5548">
        <v>60471</v>
      </c>
      <c r="B5548" t="s">
        <v>6253</v>
      </c>
      <c r="C5548" t="s">
        <v>465</v>
      </c>
      <c r="D5548" t="s">
        <v>288</v>
      </c>
    </row>
    <row r="5549" spans="1:4">
      <c r="A5549">
        <v>11238</v>
      </c>
      <c r="B5549" t="s">
        <v>6254</v>
      </c>
      <c r="C5549" t="s">
        <v>624</v>
      </c>
      <c r="D5549" t="s">
        <v>349</v>
      </c>
    </row>
    <row r="5550" spans="1:4">
      <c r="A5550">
        <v>71450</v>
      </c>
      <c r="B5550" t="s">
        <v>6255</v>
      </c>
      <c r="C5550" t="s">
        <v>1181</v>
      </c>
      <c r="D5550" t="s">
        <v>288</v>
      </c>
    </row>
    <row r="5551" spans="1:4">
      <c r="A5551">
        <v>20389</v>
      </c>
      <c r="B5551" t="s">
        <v>6256</v>
      </c>
      <c r="C5551" t="s">
        <v>463</v>
      </c>
      <c r="D5551" t="s">
        <v>267</v>
      </c>
    </row>
    <row r="5552" spans="1:4">
      <c r="A5552">
        <v>33878</v>
      </c>
      <c r="B5552" t="s">
        <v>6257</v>
      </c>
      <c r="C5552" t="s">
        <v>569</v>
      </c>
      <c r="D5552" t="s">
        <v>378</v>
      </c>
    </row>
    <row r="5553" spans="1:4">
      <c r="A5553">
        <v>10495</v>
      </c>
      <c r="B5553" t="s">
        <v>6258</v>
      </c>
      <c r="C5553" t="s">
        <v>781</v>
      </c>
      <c r="D5553" t="s">
        <v>349</v>
      </c>
    </row>
    <row r="5554" spans="1:4">
      <c r="A5554">
        <v>30686</v>
      </c>
      <c r="B5554" t="s">
        <v>6259</v>
      </c>
      <c r="C5554" t="s">
        <v>558</v>
      </c>
      <c r="D5554" t="s">
        <v>321</v>
      </c>
    </row>
    <row r="5555" spans="1:4">
      <c r="A5555">
        <v>51620</v>
      </c>
      <c r="B5555" t="s">
        <v>6260</v>
      </c>
      <c r="C5555" t="s">
        <v>248</v>
      </c>
      <c r="D5555" t="s">
        <v>248</v>
      </c>
    </row>
    <row r="5556" spans="1:4">
      <c r="A5556">
        <v>40753</v>
      </c>
      <c r="B5556" t="s">
        <v>6261</v>
      </c>
      <c r="C5556" t="s">
        <v>434</v>
      </c>
      <c r="D5556" t="s">
        <v>272</v>
      </c>
    </row>
    <row r="5557" spans="1:4">
      <c r="A5557">
        <v>20207</v>
      </c>
      <c r="B5557" t="s">
        <v>6262</v>
      </c>
      <c r="C5557" t="s">
        <v>314</v>
      </c>
      <c r="D5557" t="s">
        <v>277</v>
      </c>
    </row>
    <row r="5558" spans="1:4">
      <c r="A5558">
        <v>40752</v>
      </c>
      <c r="B5558" t="s">
        <v>6263</v>
      </c>
      <c r="C5558" t="s">
        <v>271</v>
      </c>
      <c r="D5558" t="s">
        <v>272</v>
      </c>
    </row>
    <row r="5559" spans="1:4">
      <c r="A5559">
        <v>10496</v>
      </c>
      <c r="B5559" t="s">
        <v>6264</v>
      </c>
      <c r="C5559" t="s">
        <v>816</v>
      </c>
      <c r="D5559" t="s">
        <v>293</v>
      </c>
    </row>
    <row r="5560" spans="1:4">
      <c r="A5560">
        <v>10497</v>
      </c>
      <c r="B5560" t="s">
        <v>6265</v>
      </c>
      <c r="C5560" t="s">
        <v>704</v>
      </c>
      <c r="D5560" t="s">
        <v>293</v>
      </c>
    </row>
    <row r="5561" spans="1:4">
      <c r="A5561">
        <v>60632</v>
      </c>
      <c r="B5561" t="s">
        <v>6266</v>
      </c>
      <c r="C5561" t="s">
        <v>485</v>
      </c>
      <c r="D5561" t="s">
        <v>432</v>
      </c>
    </row>
    <row r="5562" spans="1:4">
      <c r="A5562">
        <v>70879</v>
      </c>
      <c r="B5562" t="s">
        <v>6267</v>
      </c>
      <c r="C5562" t="s">
        <v>1181</v>
      </c>
      <c r="D5562" t="s">
        <v>288</v>
      </c>
    </row>
    <row r="5563" spans="1:4">
      <c r="A5563">
        <v>10498</v>
      </c>
      <c r="B5563" t="s">
        <v>6268</v>
      </c>
      <c r="C5563" t="s">
        <v>1478</v>
      </c>
      <c r="D5563" t="s">
        <v>293</v>
      </c>
    </row>
    <row r="5564" spans="1:4">
      <c r="A5564">
        <v>21039</v>
      </c>
      <c r="B5564" t="s">
        <v>6269</v>
      </c>
      <c r="C5564" t="s">
        <v>618</v>
      </c>
      <c r="D5564" t="s">
        <v>267</v>
      </c>
    </row>
    <row r="5565" spans="1:4">
      <c r="A5565">
        <v>40566</v>
      </c>
      <c r="B5565" t="s">
        <v>6270</v>
      </c>
      <c r="C5565" t="s">
        <v>1615</v>
      </c>
      <c r="D5565" t="s">
        <v>393</v>
      </c>
    </row>
    <row r="5566" spans="1:4">
      <c r="A5566">
        <v>40199</v>
      </c>
      <c r="B5566" t="s">
        <v>6271</v>
      </c>
      <c r="C5566" t="s">
        <v>2084</v>
      </c>
      <c r="D5566" t="s">
        <v>393</v>
      </c>
    </row>
    <row r="5567" spans="1:4">
      <c r="A5567">
        <v>40751</v>
      </c>
      <c r="B5567" t="s">
        <v>6272</v>
      </c>
      <c r="C5567" t="s">
        <v>489</v>
      </c>
      <c r="D5567" t="s">
        <v>326</v>
      </c>
    </row>
    <row r="5568" spans="1:4">
      <c r="A5568">
        <v>70307</v>
      </c>
      <c r="B5568" t="s">
        <v>6273</v>
      </c>
      <c r="C5568" t="s">
        <v>588</v>
      </c>
      <c r="D5568" t="s">
        <v>288</v>
      </c>
    </row>
    <row r="5569" spans="1:4">
      <c r="A5569">
        <v>70308</v>
      </c>
      <c r="B5569" t="s">
        <v>6274</v>
      </c>
      <c r="C5569" t="s">
        <v>396</v>
      </c>
      <c r="D5569" t="s">
        <v>288</v>
      </c>
    </row>
    <row r="5570" spans="1:4">
      <c r="A5570">
        <v>22105</v>
      </c>
      <c r="B5570" t="s">
        <v>6275</v>
      </c>
      <c r="C5570" t="s">
        <v>843</v>
      </c>
      <c r="D5570" t="s">
        <v>267</v>
      </c>
    </row>
    <row r="5571" spans="1:4">
      <c r="A5571">
        <v>10499</v>
      </c>
      <c r="B5571" t="s">
        <v>6276</v>
      </c>
      <c r="C5571" t="s">
        <v>781</v>
      </c>
      <c r="D5571" t="s">
        <v>349</v>
      </c>
    </row>
    <row r="5572" spans="1:4">
      <c r="A5572">
        <v>60467</v>
      </c>
      <c r="B5572" t="s">
        <v>6277</v>
      </c>
      <c r="C5572" t="s">
        <v>465</v>
      </c>
      <c r="D5572" t="s">
        <v>288</v>
      </c>
    </row>
    <row r="5573" spans="1:4">
      <c r="A5573">
        <v>31704</v>
      </c>
      <c r="B5573" t="s">
        <v>6278</v>
      </c>
      <c r="C5573" t="s">
        <v>1011</v>
      </c>
      <c r="D5573" t="s">
        <v>283</v>
      </c>
    </row>
    <row r="5574" spans="1:4">
      <c r="A5574">
        <v>40750</v>
      </c>
      <c r="B5574" t="s">
        <v>6279</v>
      </c>
      <c r="C5574" t="s">
        <v>883</v>
      </c>
      <c r="D5574" t="s">
        <v>393</v>
      </c>
    </row>
    <row r="5575" spans="1:4">
      <c r="A5575">
        <v>40749</v>
      </c>
      <c r="B5575" t="s">
        <v>6280</v>
      </c>
      <c r="C5575" t="s">
        <v>883</v>
      </c>
      <c r="D5575" t="s">
        <v>393</v>
      </c>
    </row>
    <row r="5576" spans="1:4">
      <c r="A5576">
        <v>51621</v>
      </c>
      <c r="B5576" t="s">
        <v>6281</v>
      </c>
      <c r="C5576" t="s">
        <v>301</v>
      </c>
      <c r="D5576" t="s">
        <v>302</v>
      </c>
    </row>
    <row r="5577" spans="1:4">
      <c r="A5577">
        <v>60139</v>
      </c>
      <c r="B5577" t="s">
        <v>6282</v>
      </c>
      <c r="C5577" t="s">
        <v>465</v>
      </c>
      <c r="D5577" t="s">
        <v>432</v>
      </c>
    </row>
    <row r="5578" spans="1:4">
      <c r="A5578">
        <v>33880</v>
      </c>
      <c r="B5578" t="s">
        <v>6283</v>
      </c>
      <c r="C5578" t="s">
        <v>849</v>
      </c>
      <c r="D5578" t="s">
        <v>850</v>
      </c>
    </row>
    <row r="5579" spans="1:4">
      <c r="A5579">
        <v>47057</v>
      </c>
      <c r="B5579" t="s">
        <v>6284</v>
      </c>
      <c r="C5579" t="s">
        <v>271</v>
      </c>
      <c r="D5579" t="s">
        <v>272</v>
      </c>
    </row>
    <row r="5580" spans="1:4">
      <c r="A5580">
        <v>33879</v>
      </c>
      <c r="B5580" t="s">
        <v>6285</v>
      </c>
      <c r="C5580" t="s">
        <v>504</v>
      </c>
      <c r="D5580" t="s">
        <v>321</v>
      </c>
    </row>
    <row r="5581" spans="1:4">
      <c r="A5581">
        <v>40748</v>
      </c>
      <c r="B5581" t="s">
        <v>6286</v>
      </c>
      <c r="C5581" t="s">
        <v>883</v>
      </c>
      <c r="D5581" t="s">
        <v>393</v>
      </c>
    </row>
    <row r="5582" spans="1:4">
      <c r="A5582">
        <v>51622</v>
      </c>
      <c r="B5582" t="s">
        <v>6287</v>
      </c>
      <c r="C5582" t="s">
        <v>524</v>
      </c>
      <c r="D5582" t="s">
        <v>288</v>
      </c>
    </row>
    <row r="5583" spans="1:4">
      <c r="A5583">
        <v>51623</v>
      </c>
      <c r="B5583" t="s">
        <v>6288</v>
      </c>
      <c r="C5583" t="s">
        <v>524</v>
      </c>
      <c r="D5583" t="s">
        <v>288</v>
      </c>
    </row>
    <row r="5584" spans="1:4">
      <c r="A5584">
        <v>21040</v>
      </c>
      <c r="B5584" t="s">
        <v>6289</v>
      </c>
      <c r="C5584" t="s">
        <v>618</v>
      </c>
      <c r="D5584" t="s">
        <v>267</v>
      </c>
    </row>
    <row r="5585" spans="1:4">
      <c r="A5585">
        <v>10500</v>
      </c>
      <c r="B5585" t="s">
        <v>6290</v>
      </c>
      <c r="C5585" t="s">
        <v>925</v>
      </c>
      <c r="D5585" t="s">
        <v>349</v>
      </c>
    </row>
    <row r="5586" spans="1:4">
      <c r="A5586">
        <v>34722</v>
      </c>
      <c r="B5586" t="s">
        <v>6291</v>
      </c>
      <c r="C5586" t="s">
        <v>389</v>
      </c>
      <c r="D5586" t="s">
        <v>256</v>
      </c>
    </row>
    <row r="5587" spans="1:4">
      <c r="A5587">
        <v>10501</v>
      </c>
      <c r="B5587" t="s">
        <v>6292</v>
      </c>
      <c r="C5587" t="s">
        <v>704</v>
      </c>
      <c r="D5587" t="s">
        <v>293</v>
      </c>
    </row>
    <row r="5588" spans="1:4">
      <c r="A5588">
        <v>40068</v>
      </c>
      <c r="B5588" t="s">
        <v>6293</v>
      </c>
      <c r="C5588" t="s">
        <v>501</v>
      </c>
      <c r="D5588" t="s">
        <v>382</v>
      </c>
    </row>
    <row r="5589" spans="1:4">
      <c r="A5589">
        <v>22202</v>
      </c>
      <c r="B5589" t="s">
        <v>6294</v>
      </c>
      <c r="C5589" t="s">
        <v>276</v>
      </c>
      <c r="D5589" t="s">
        <v>277</v>
      </c>
    </row>
    <row r="5590" spans="1:4">
      <c r="A5590">
        <v>30688</v>
      </c>
      <c r="B5590" t="s">
        <v>6295</v>
      </c>
      <c r="C5590" t="s">
        <v>770</v>
      </c>
      <c r="D5590" t="s">
        <v>256</v>
      </c>
    </row>
    <row r="5591" spans="1:4">
      <c r="A5591">
        <v>41235</v>
      </c>
      <c r="B5591" t="s">
        <v>6296</v>
      </c>
      <c r="C5591" t="s">
        <v>1786</v>
      </c>
      <c r="D5591" t="s">
        <v>326</v>
      </c>
    </row>
    <row r="5592" spans="1:4">
      <c r="A5592">
        <v>30687</v>
      </c>
      <c r="B5592" t="s">
        <v>6297</v>
      </c>
      <c r="C5592" t="s">
        <v>417</v>
      </c>
      <c r="D5592" t="s">
        <v>382</v>
      </c>
    </row>
    <row r="5593" spans="1:4">
      <c r="A5593">
        <v>51624</v>
      </c>
      <c r="B5593" t="s">
        <v>6298</v>
      </c>
      <c r="C5593" t="s">
        <v>248</v>
      </c>
      <c r="D5593" t="s">
        <v>248</v>
      </c>
    </row>
    <row r="5594" spans="1:4">
      <c r="A5594">
        <v>33881</v>
      </c>
      <c r="B5594" t="s">
        <v>6299</v>
      </c>
      <c r="C5594" t="s">
        <v>513</v>
      </c>
      <c r="D5594" t="s">
        <v>256</v>
      </c>
    </row>
    <row r="5595" spans="1:4">
      <c r="A5595">
        <v>40747</v>
      </c>
      <c r="B5595" t="s">
        <v>6300</v>
      </c>
      <c r="C5595" t="s">
        <v>477</v>
      </c>
      <c r="D5595" t="s">
        <v>393</v>
      </c>
    </row>
    <row r="5596" spans="1:4">
      <c r="A5596">
        <v>51625</v>
      </c>
      <c r="B5596" t="s">
        <v>6301</v>
      </c>
      <c r="C5596" t="s">
        <v>306</v>
      </c>
      <c r="D5596" t="s">
        <v>306</v>
      </c>
    </row>
    <row r="5597" spans="1:4">
      <c r="A5597">
        <v>70978</v>
      </c>
      <c r="B5597" t="s">
        <v>6302</v>
      </c>
      <c r="C5597" t="s">
        <v>396</v>
      </c>
      <c r="D5597" t="s">
        <v>288</v>
      </c>
    </row>
    <row r="5598" spans="1:4">
      <c r="A5598">
        <v>40746</v>
      </c>
      <c r="B5598" t="s">
        <v>6303</v>
      </c>
      <c r="C5598" t="s">
        <v>434</v>
      </c>
      <c r="D5598" t="s">
        <v>272</v>
      </c>
    </row>
    <row r="5599" spans="1:4">
      <c r="A5599">
        <v>51626</v>
      </c>
      <c r="B5599" t="s">
        <v>6304</v>
      </c>
      <c r="C5599" t="s">
        <v>337</v>
      </c>
      <c r="D5599" t="s">
        <v>338</v>
      </c>
    </row>
    <row r="5600" spans="1:4">
      <c r="A5600">
        <v>33882</v>
      </c>
      <c r="B5600" t="s">
        <v>6305</v>
      </c>
      <c r="C5600" t="s">
        <v>518</v>
      </c>
      <c r="D5600" t="s">
        <v>256</v>
      </c>
    </row>
    <row r="5601" spans="1:4">
      <c r="A5601">
        <v>51627</v>
      </c>
      <c r="B5601" t="s">
        <v>6306</v>
      </c>
      <c r="C5601" t="s">
        <v>524</v>
      </c>
      <c r="D5601" t="s">
        <v>288</v>
      </c>
    </row>
    <row r="5602" spans="1:4">
      <c r="A5602">
        <v>71351</v>
      </c>
      <c r="B5602" t="s">
        <v>6307</v>
      </c>
      <c r="C5602" t="s">
        <v>6308</v>
      </c>
      <c r="D5602" t="s">
        <v>288</v>
      </c>
    </row>
    <row r="5603" spans="1:4">
      <c r="A5603">
        <v>40745</v>
      </c>
      <c r="B5603" t="s">
        <v>6309</v>
      </c>
      <c r="C5603" t="s">
        <v>434</v>
      </c>
      <c r="D5603" t="s">
        <v>272</v>
      </c>
    </row>
    <row r="5604" spans="1:4">
      <c r="A5604">
        <v>33883</v>
      </c>
      <c r="B5604" t="s">
        <v>6310</v>
      </c>
      <c r="C5604" t="s">
        <v>518</v>
      </c>
      <c r="D5604" t="s">
        <v>256</v>
      </c>
    </row>
    <row r="5605" spans="1:4">
      <c r="A5605">
        <v>22996</v>
      </c>
      <c r="B5605" t="s">
        <v>6311</v>
      </c>
      <c r="C5605" t="s">
        <v>428</v>
      </c>
      <c r="D5605" t="s">
        <v>326</v>
      </c>
    </row>
    <row r="5606" spans="1:4">
      <c r="A5606">
        <v>30689</v>
      </c>
      <c r="B5606" t="s">
        <v>6312</v>
      </c>
      <c r="C5606" t="s">
        <v>417</v>
      </c>
      <c r="D5606" t="s">
        <v>382</v>
      </c>
    </row>
    <row r="5607" spans="1:4">
      <c r="A5607">
        <v>40744</v>
      </c>
      <c r="B5607" t="s">
        <v>6313</v>
      </c>
      <c r="C5607" t="s">
        <v>434</v>
      </c>
      <c r="D5607" t="s">
        <v>272</v>
      </c>
    </row>
    <row r="5608" spans="1:4">
      <c r="A5608">
        <v>40182</v>
      </c>
      <c r="B5608" t="s">
        <v>6314</v>
      </c>
      <c r="C5608" t="s">
        <v>297</v>
      </c>
      <c r="D5608" t="s">
        <v>272</v>
      </c>
    </row>
    <row r="5609" spans="1:4">
      <c r="A5609">
        <v>53034</v>
      </c>
      <c r="B5609" t="s">
        <v>6315</v>
      </c>
      <c r="C5609" t="s">
        <v>306</v>
      </c>
      <c r="D5609" t="s">
        <v>306</v>
      </c>
    </row>
    <row r="5610" spans="1:4">
      <c r="A5610">
        <v>60140</v>
      </c>
      <c r="B5610" t="s">
        <v>6316</v>
      </c>
      <c r="C5610" t="s">
        <v>485</v>
      </c>
      <c r="D5610" t="s">
        <v>432</v>
      </c>
    </row>
    <row r="5611" spans="1:4">
      <c r="A5611">
        <v>11564</v>
      </c>
      <c r="B5611" t="s">
        <v>6317</v>
      </c>
      <c r="C5611" t="s">
        <v>698</v>
      </c>
      <c r="D5611" t="s">
        <v>349</v>
      </c>
    </row>
    <row r="5612" spans="1:4">
      <c r="A5612">
        <v>22349</v>
      </c>
      <c r="B5612" t="s">
        <v>6318</v>
      </c>
      <c r="C5612" t="s">
        <v>348</v>
      </c>
      <c r="D5612" t="s">
        <v>349</v>
      </c>
    </row>
    <row r="5613" spans="1:4">
      <c r="A5613">
        <v>30690</v>
      </c>
      <c r="B5613" t="s">
        <v>6319</v>
      </c>
      <c r="C5613" t="s">
        <v>282</v>
      </c>
      <c r="D5613" t="s">
        <v>283</v>
      </c>
    </row>
    <row r="5614" spans="1:4">
      <c r="A5614">
        <v>53495</v>
      </c>
      <c r="B5614" t="s">
        <v>6320</v>
      </c>
      <c r="C5614" t="s">
        <v>248</v>
      </c>
      <c r="D5614" t="s">
        <v>248</v>
      </c>
    </row>
    <row r="5615" spans="1:4">
      <c r="A5615">
        <v>11427</v>
      </c>
      <c r="B5615" t="s">
        <v>6321</v>
      </c>
      <c r="C5615" t="s">
        <v>624</v>
      </c>
      <c r="D5615" t="s">
        <v>349</v>
      </c>
    </row>
    <row r="5616" spans="1:4">
      <c r="A5616">
        <v>70979</v>
      </c>
      <c r="B5616" t="s">
        <v>6322</v>
      </c>
      <c r="C5616" t="s">
        <v>396</v>
      </c>
      <c r="D5616" t="s">
        <v>288</v>
      </c>
    </row>
    <row r="5617" spans="1:4">
      <c r="A5617">
        <v>10503</v>
      </c>
      <c r="B5617" t="s">
        <v>6323</v>
      </c>
      <c r="C5617" t="s">
        <v>1748</v>
      </c>
      <c r="D5617" t="s">
        <v>293</v>
      </c>
    </row>
    <row r="5618" spans="1:4">
      <c r="A5618">
        <v>22106</v>
      </c>
      <c r="B5618" t="s">
        <v>6324</v>
      </c>
      <c r="C5618" t="s">
        <v>4132</v>
      </c>
      <c r="D5618" t="s">
        <v>267</v>
      </c>
    </row>
    <row r="5619" spans="1:4">
      <c r="A5619">
        <v>51628</v>
      </c>
      <c r="B5619" t="s">
        <v>6325</v>
      </c>
      <c r="C5619" t="s">
        <v>337</v>
      </c>
      <c r="D5619" t="s">
        <v>338</v>
      </c>
    </row>
    <row r="5620" spans="1:4">
      <c r="A5620">
        <v>20308</v>
      </c>
      <c r="B5620" t="s">
        <v>6326</v>
      </c>
      <c r="C5620" t="s">
        <v>506</v>
      </c>
      <c r="D5620" t="s">
        <v>277</v>
      </c>
    </row>
    <row r="5621" spans="1:4">
      <c r="A5621">
        <v>10504</v>
      </c>
      <c r="B5621" t="s">
        <v>6327</v>
      </c>
      <c r="C5621" t="s">
        <v>966</v>
      </c>
      <c r="D5621" t="s">
        <v>293</v>
      </c>
    </row>
    <row r="5622" spans="1:4">
      <c r="A5622">
        <v>40743</v>
      </c>
      <c r="B5622" t="s">
        <v>6328</v>
      </c>
      <c r="C5622" t="s">
        <v>544</v>
      </c>
      <c r="D5622" t="s">
        <v>382</v>
      </c>
    </row>
    <row r="5623" spans="1:4">
      <c r="A5623">
        <v>24019</v>
      </c>
      <c r="B5623" t="s">
        <v>6329</v>
      </c>
      <c r="C5623" t="s">
        <v>428</v>
      </c>
      <c r="D5623" t="s">
        <v>326</v>
      </c>
    </row>
    <row r="5624" spans="1:4">
      <c r="A5624">
        <v>70309</v>
      </c>
      <c r="B5624" t="s">
        <v>6330</v>
      </c>
      <c r="C5624" t="s">
        <v>588</v>
      </c>
      <c r="D5624" t="s">
        <v>288</v>
      </c>
    </row>
    <row r="5625" spans="1:4">
      <c r="A5625">
        <v>53331</v>
      </c>
      <c r="B5625" t="s">
        <v>6331</v>
      </c>
      <c r="C5625" t="s">
        <v>354</v>
      </c>
      <c r="D5625" t="s">
        <v>306</v>
      </c>
    </row>
    <row r="5626" spans="1:4">
      <c r="A5626">
        <v>40742</v>
      </c>
      <c r="B5626" t="s">
        <v>6332</v>
      </c>
      <c r="C5626" t="s">
        <v>454</v>
      </c>
      <c r="D5626" t="s">
        <v>272</v>
      </c>
    </row>
    <row r="5627" spans="1:4">
      <c r="A5627">
        <v>52835</v>
      </c>
      <c r="B5627" t="s">
        <v>6333</v>
      </c>
      <c r="C5627" t="s">
        <v>301</v>
      </c>
      <c r="D5627" t="s">
        <v>302</v>
      </c>
    </row>
    <row r="5628" spans="1:4">
      <c r="A5628">
        <v>51630</v>
      </c>
      <c r="B5628" t="s">
        <v>6334</v>
      </c>
      <c r="C5628" t="s">
        <v>248</v>
      </c>
      <c r="D5628" t="s">
        <v>248</v>
      </c>
    </row>
    <row r="5629" spans="1:4">
      <c r="A5629">
        <v>51631</v>
      </c>
      <c r="B5629" t="s">
        <v>6335</v>
      </c>
      <c r="C5629" t="s">
        <v>306</v>
      </c>
      <c r="D5629" t="s">
        <v>306</v>
      </c>
    </row>
    <row r="5630" spans="1:4">
      <c r="A5630">
        <v>51632</v>
      </c>
      <c r="B5630" t="s">
        <v>6336</v>
      </c>
      <c r="C5630" t="s">
        <v>306</v>
      </c>
      <c r="D5630" t="s">
        <v>306</v>
      </c>
    </row>
    <row r="5631" spans="1:4">
      <c r="A5631">
        <v>33884</v>
      </c>
      <c r="B5631" t="s">
        <v>6337</v>
      </c>
      <c r="C5631" t="s">
        <v>504</v>
      </c>
      <c r="D5631" t="s">
        <v>321</v>
      </c>
    </row>
    <row r="5632" spans="1:4">
      <c r="A5632">
        <v>51633</v>
      </c>
      <c r="B5632" t="s">
        <v>6338</v>
      </c>
      <c r="C5632" t="s">
        <v>524</v>
      </c>
      <c r="D5632" t="s">
        <v>288</v>
      </c>
    </row>
    <row r="5633" spans="1:4">
      <c r="A5633">
        <v>40741</v>
      </c>
      <c r="B5633" t="s">
        <v>6339</v>
      </c>
      <c r="C5633" t="s">
        <v>1615</v>
      </c>
      <c r="D5633" t="s">
        <v>393</v>
      </c>
    </row>
    <row r="5634" spans="1:4">
      <c r="A5634">
        <v>40740</v>
      </c>
      <c r="B5634" t="s">
        <v>6340</v>
      </c>
      <c r="C5634" t="s">
        <v>501</v>
      </c>
      <c r="D5634" t="s">
        <v>382</v>
      </c>
    </row>
    <row r="5635" spans="1:4">
      <c r="A5635">
        <v>30691</v>
      </c>
      <c r="B5635" t="s">
        <v>6341</v>
      </c>
      <c r="C5635" t="s">
        <v>531</v>
      </c>
      <c r="D5635" t="s">
        <v>262</v>
      </c>
    </row>
    <row r="5636" spans="1:4">
      <c r="A5636">
        <v>22965</v>
      </c>
      <c r="B5636" t="s">
        <v>6342</v>
      </c>
      <c r="C5636" t="s">
        <v>6343</v>
      </c>
      <c r="D5636" t="s">
        <v>326</v>
      </c>
    </row>
    <row r="5637" spans="1:4">
      <c r="A5637">
        <v>51634</v>
      </c>
      <c r="B5637" t="s">
        <v>6344</v>
      </c>
      <c r="C5637" t="s">
        <v>354</v>
      </c>
      <c r="D5637" t="s">
        <v>302</v>
      </c>
    </row>
    <row r="5638" spans="1:4">
      <c r="A5638">
        <v>33885</v>
      </c>
      <c r="B5638" t="s">
        <v>6345</v>
      </c>
      <c r="C5638" t="s">
        <v>569</v>
      </c>
      <c r="D5638" t="s">
        <v>378</v>
      </c>
    </row>
    <row r="5639" spans="1:4">
      <c r="A5639">
        <v>60516</v>
      </c>
      <c r="B5639" t="s">
        <v>6346</v>
      </c>
      <c r="C5639" t="s">
        <v>432</v>
      </c>
      <c r="D5639" t="s">
        <v>432</v>
      </c>
    </row>
    <row r="5640" spans="1:4">
      <c r="A5640">
        <v>40138</v>
      </c>
      <c r="B5640" t="s">
        <v>6347</v>
      </c>
      <c r="C5640" t="s">
        <v>501</v>
      </c>
      <c r="D5640" t="s">
        <v>382</v>
      </c>
    </row>
    <row r="5641" spans="1:4">
      <c r="A5641">
        <v>40738</v>
      </c>
      <c r="B5641" t="s">
        <v>6348</v>
      </c>
      <c r="C5641" t="s">
        <v>297</v>
      </c>
      <c r="D5641" t="s">
        <v>272</v>
      </c>
    </row>
    <row r="5642" spans="1:4">
      <c r="A5642">
        <v>53318</v>
      </c>
      <c r="B5642" t="s">
        <v>6349</v>
      </c>
      <c r="C5642" t="s">
        <v>354</v>
      </c>
      <c r="D5642" t="s">
        <v>306</v>
      </c>
    </row>
    <row r="5643" spans="1:4">
      <c r="A5643">
        <v>30692</v>
      </c>
      <c r="B5643" t="s">
        <v>6350</v>
      </c>
      <c r="C5643" t="s">
        <v>282</v>
      </c>
      <c r="D5643" t="s">
        <v>283</v>
      </c>
    </row>
    <row r="5644" spans="1:4">
      <c r="A5644">
        <v>60141</v>
      </c>
      <c r="B5644" t="s">
        <v>6351</v>
      </c>
      <c r="C5644" t="s">
        <v>564</v>
      </c>
      <c r="D5644" t="s">
        <v>432</v>
      </c>
    </row>
    <row r="5645" spans="1:4">
      <c r="A5645">
        <v>30693</v>
      </c>
      <c r="B5645" t="s">
        <v>6352</v>
      </c>
      <c r="C5645" t="s">
        <v>381</v>
      </c>
      <c r="D5645" t="s">
        <v>382</v>
      </c>
    </row>
    <row r="5646" spans="1:4">
      <c r="A5646">
        <v>51635</v>
      </c>
      <c r="B5646" t="s">
        <v>6353</v>
      </c>
      <c r="C5646" t="s">
        <v>248</v>
      </c>
      <c r="D5646" t="s">
        <v>248</v>
      </c>
    </row>
    <row r="5647" spans="1:4">
      <c r="A5647">
        <v>40737</v>
      </c>
      <c r="B5647" t="s">
        <v>6354</v>
      </c>
      <c r="C5647" t="s">
        <v>544</v>
      </c>
      <c r="D5647" t="s">
        <v>382</v>
      </c>
    </row>
    <row r="5648" spans="1:4">
      <c r="A5648">
        <v>51636</v>
      </c>
      <c r="B5648" t="s">
        <v>6355</v>
      </c>
      <c r="C5648" t="s">
        <v>337</v>
      </c>
      <c r="D5648" t="s">
        <v>338</v>
      </c>
    </row>
    <row r="5649" spans="1:4">
      <c r="A5649">
        <v>70312</v>
      </c>
      <c r="B5649" t="s">
        <v>6356</v>
      </c>
      <c r="C5649" t="s">
        <v>588</v>
      </c>
      <c r="D5649" t="s">
        <v>288</v>
      </c>
    </row>
    <row r="5650" spans="1:4">
      <c r="A5650">
        <v>40736</v>
      </c>
      <c r="B5650" t="s">
        <v>6357</v>
      </c>
      <c r="C5650" t="s">
        <v>434</v>
      </c>
      <c r="D5650" t="s">
        <v>272</v>
      </c>
    </row>
    <row r="5651" spans="1:4">
      <c r="A5651">
        <v>30694</v>
      </c>
      <c r="B5651" t="s">
        <v>6358</v>
      </c>
      <c r="C5651" t="s">
        <v>1099</v>
      </c>
      <c r="D5651" t="s">
        <v>283</v>
      </c>
    </row>
    <row r="5652" spans="1:4">
      <c r="A5652">
        <v>10505</v>
      </c>
      <c r="B5652" t="s">
        <v>6359</v>
      </c>
      <c r="C5652" t="s">
        <v>4528</v>
      </c>
      <c r="D5652" t="s">
        <v>293</v>
      </c>
    </row>
    <row r="5653" spans="1:4">
      <c r="A5653">
        <v>51637</v>
      </c>
      <c r="B5653" t="s">
        <v>6360</v>
      </c>
      <c r="C5653" t="s">
        <v>248</v>
      </c>
      <c r="D5653" t="s">
        <v>248</v>
      </c>
    </row>
    <row r="5654" spans="1:4">
      <c r="A5654">
        <v>71454</v>
      </c>
      <c r="B5654" t="s">
        <v>6361</v>
      </c>
      <c r="C5654" t="s">
        <v>1181</v>
      </c>
      <c r="D5654" t="s">
        <v>288</v>
      </c>
    </row>
    <row r="5655" spans="1:4">
      <c r="A5655">
        <v>35601</v>
      </c>
      <c r="B5655" t="s">
        <v>6362</v>
      </c>
      <c r="C5655" t="s">
        <v>640</v>
      </c>
      <c r="D5655" t="s">
        <v>262</v>
      </c>
    </row>
    <row r="5656" spans="1:4">
      <c r="A5656">
        <v>51638</v>
      </c>
      <c r="B5656" t="s">
        <v>6363</v>
      </c>
      <c r="C5656" t="s">
        <v>301</v>
      </c>
      <c r="D5656" t="s">
        <v>302</v>
      </c>
    </row>
    <row r="5657" spans="1:4">
      <c r="A5657">
        <v>30695</v>
      </c>
      <c r="B5657" t="s">
        <v>6364</v>
      </c>
      <c r="C5657" t="s">
        <v>417</v>
      </c>
      <c r="D5657" t="s">
        <v>382</v>
      </c>
    </row>
    <row r="5658" spans="1:4">
      <c r="A5658">
        <v>54017</v>
      </c>
      <c r="B5658" t="s">
        <v>6365</v>
      </c>
      <c r="C5658" t="s">
        <v>456</v>
      </c>
      <c r="D5658" t="s">
        <v>306</v>
      </c>
    </row>
    <row r="5659" spans="1:4">
      <c r="A5659">
        <v>30697</v>
      </c>
      <c r="B5659" t="s">
        <v>6366</v>
      </c>
      <c r="C5659" t="s">
        <v>381</v>
      </c>
      <c r="D5659" t="s">
        <v>382</v>
      </c>
    </row>
    <row r="5660" spans="1:4">
      <c r="A5660">
        <v>20224</v>
      </c>
      <c r="B5660" t="s">
        <v>6367</v>
      </c>
      <c r="C5660" t="s">
        <v>696</v>
      </c>
      <c r="D5660" t="s">
        <v>277</v>
      </c>
    </row>
    <row r="5661" spans="1:4">
      <c r="A5661">
        <v>10506</v>
      </c>
      <c r="B5661" t="s">
        <v>6368</v>
      </c>
      <c r="C5661" t="s">
        <v>6369</v>
      </c>
      <c r="D5661" t="s">
        <v>293</v>
      </c>
    </row>
    <row r="5662" spans="1:4">
      <c r="A5662">
        <v>22522</v>
      </c>
      <c r="B5662" t="s">
        <v>6370</v>
      </c>
      <c r="C5662" t="s">
        <v>696</v>
      </c>
      <c r="D5662" t="s">
        <v>277</v>
      </c>
    </row>
    <row r="5663" spans="1:4">
      <c r="A5663">
        <v>33887</v>
      </c>
      <c r="B5663" t="s">
        <v>6371</v>
      </c>
      <c r="C5663" t="s">
        <v>538</v>
      </c>
      <c r="D5663" t="s">
        <v>539</v>
      </c>
    </row>
    <row r="5664" spans="1:4">
      <c r="A5664">
        <v>33886</v>
      </c>
      <c r="B5664" t="s">
        <v>6372</v>
      </c>
      <c r="C5664" t="s">
        <v>538</v>
      </c>
      <c r="D5664" t="s">
        <v>539</v>
      </c>
    </row>
    <row r="5665" spans="1:4">
      <c r="A5665">
        <v>10507</v>
      </c>
      <c r="B5665" t="s">
        <v>6373</v>
      </c>
      <c r="C5665" t="s">
        <v>527</v>
      </c>
      <c r="D5665" t="s">
        <v>293</v>
      </c>
    </row>
    <row r="5666" spans="1:4">
      <c r="A5666">
        <v>40735</v>
      </c>
      <c r="B5666" t="s">
        <v>6374</v>
      </c>
      <c r="C5666" t="s">
        <v>489</v>
      </c>
      <c r="D5666" t="s">
        <v>326</v>
      </c>
    </row>
    <row r="5667" spans="1:4">
      <c r="A5667">
        <v>70980</v>
      </c>
      <c r="B5667" t="s">
        <v>6375</v>
      </c>
      <c r="C5667" t="s">
        <v>396</v>
      </c>
      <c r="D5667" t="s">
        <v>288</v>
      </c>
    </row>
    <row r="5668" spans="1:4">
      <c r="A5668">
        <v>33888</v>
      </c>
      <c r="B5668" t="s">
        <v>6376</v>
      </c>
      <c r="C5668" t="s">
        <v>876</v>
      </c>
      <c r="D5668" t="s">
        <v>321</v>
      </c>
    </row>
    <row r="5669" spans="1:4">
      <c r="A5669">
        <v>10508</v>
      </c>
      <c r="B5669" t="s">
        <v>6377</v>
      </c>
      <c r="C5669" t="s">
        <v>925</v>
      </c>
      <c r="D5669" t="s">
        <v>349</v>
      </c>
    </row>
    <row r="5670" spans="1:4">
      <c r="A5670">
        <v>35643</v>
      </c>
      <c r="B5670" t="s">
        <v>6378</v>
      </c>
      <c r="C5670" t="s">
        <v>1298</v>
      </c>
      <c r="D5670" t="s">
        <v>321</v>
      </c>
    </row>
    <row r="5671" spans="1:4">
      <c r="A5671">
        <v>33889</v>
      </c>
      <c r="B5671" t="s">
        <v>6379</v>
      </c>
      <c r="C5671" t="s">
        <v>282</v>
      </c>
      <c r="D5671" t="s">
        <v>283</v>
      </c>
    </row>
    <row r="5672" spans="1:4">
      <c r="A5672">
        <v>51639</v>
      </c>
      <c r="B5672" t="s">
        <v>6380</v>
      </c>
      <c r="C5672" t="s">
        <v>248</v>
      </c>
      <c r="D5672" t="s">
        <v>248</v>
      </c>
    </row>
    <row r="5673" spans="1:4">
      <c r="A5673">
        <v>30696</v>
      </c>
      <c r="B5673" t="s">
        <v>6381</v>
      </c>
      <c r="C5673" t="s">
        <v>282</v>
      </c>
      <c r="D5673" t="s">
        <v>283</v>
      </c>
    </row>
    <row r="5674" spans="1:4">
      <c r="A5674">
        <v>33890</v>
      </c>
      <c r="B5674" t="s">
        <v>6382</v>
      </c>
      <c r="C5674" t="s">
        <v>650</v>
      </c>
      <c r="D5674" t="s">
        <v>321</v>
      </c>
    </row>
    <row r="5675" spans="1:4">
      <c r="A5675">
        <v>80130</v>
      </c>
      <c r="B5675" t="s">
        <v>6383</v>
      </c>
      <c r="C5675" t="s">
        <v>624</v>
      </c>
      <c r="D5675" t="s">
        <v>349</v>
      </c>
    </row>
    <row r="5676" spans="1:4">
      <c r="A5676">
        <v>11339</v>
      </c>
      <c r="B5676" t="s">
        <v>6384</v>
      </c>
      <c r="C5676" t="s">
        <v>440</v>
      </c>
      <c r="D5676" t="s">
        <v>349</v>
      </c>
    </row>
    <row r="5677" spans="1:4">
      <c r="A5677">
        <v>53518</v>
      </c>
      <c r="B5677" t="s">
        <v>6385</v>
      </c>
      <c r="C5677" t="s">
        <v>524</v>
      </c>
      <c r="D5677" t="s">
        <v>306</v>
      </c>
    </row>
    <row r="5678" spans="1:4">
      <c r="A5678">
        <v>51640</v>
      </c>
      <c r="B5678" t="s">
        <v>6386</v>
      </c>
      <c r="C5678" t="s">
        <v>248</v>
      </c>
      <c r="D5678" t="s">
        <v>248</v>
      </c>
    </row>
    <row r="5679" spans="1:4">
      <c r="A5679">
        <v>70857</v>
      </c>
      <c r="B5679" t="s">
        <v>6387</v>
      </c>
      <c r="C5679" t="s">
        <v>1181</v>
      </c>
      <c r="D5679" t="s">
        <v>288</v>
      </c>
    </row>
    <row r="5680" spans="1:4">
      <c r="A5680">
        <v>34724</v>
      </c>
      <c r="B5680" t="s">
        <v>6388</v>
      </c>
      <c r="C5680" t="s">
        <v>670</v>
      </c>
      <c r="D5680" t="s">
        <v>262</v>
      </c>
    </row>
    <row r="5681" spans="1:4">
      <c r="A5681">
        <v>30698</v>
      </c>
      <c r="B5681" t="s">
        <v>6389</v>
      </c>
      <c r="C5681" t="s">
        <v>1437</v>
      </c>
      <c r="D5681" t="s">
        <v>262</v>
      </c>
    </row>
    <row r="5682" spans="1:4">
      <c r="A5682">
        <v>10509</v>
      </c>
      <c r="B5682" t="s">
        <v>6390</v>
      </c>
      <c r="C5682" t="s">
        <v>556</v>
      </c>
      <c r="D5682" t="s">
        <v>293</v>
      </c>
    </row>
    <row r="5683" spans="1:4">
      <c r="A5683">
        <v>10510</v>
      </c>
      <c r="B5683" t="s">
        <v>6391</v>
      </c>
      <c r="C5683" t="s">
        <v>556</v>
      </c>
      <c r="D5683" t="s">
        <v>293</v>
      </c>
    </row>
    <row r="5684" spans="1:4">
      <c r="A5684">
        <v>24065</v>
      </c>
      <c r="B5684" t="s">
        <v>6392</v>
      </c>
      <c r="C5684" t="s">
        <v>1026</v>
      </c>
      <c r="D5684" t="s">
        <v>326</v>
      </c>
    </row>
    <row r="5685" spans="1:4">
      <c r="A5685">
        <v>52982</v>
      </c>
      <c r="B5685" t="s">
        <v>6393</v>
      </c>
      <c r="C5685" t="s">
        <v>6394</v>
      </c>
      <c r="D5685" t="s">
        <v>306</v>
      </c>
    </row>
    <row r="5686" spans="1:4">
      <c r="A5686">
        <v>51641</v>
      </c>
      <c r="B5686" t="s">
        <v>6395</v>
      </c>
      <c r="C5686" t="s">
        <v>374</v>
      </c>
      <c r="D5686" t="s">
        <v>306</v>
      </c>
    </row>
    <row r="5687" spans="1:4">
      <c r="A5687">
        <v>51642</v>
      </c>
      <c r="B5687" t="s">
        <v>6396</v>
      </c>
      <c r="C5687" t="s">
        <v>337</v>
      </c>
      <c r="D5687" t="s">
        <v>338</v>
      </c>
    </row>
    <row r="5688" spans="1:4">
      <c r="A5688">
        <v>33891</v>
      </c>
      <c r="B5688" t="s">
        <v>6397</v>
      </c>
      <c r="C5688" t="s">
        <v>630</v>
      </c>
      <c r="D5688" t="s">
        <v>283</v>
      </c>
    </row>
    <row r="5689" spans="1:4">
      <c r="A5689">
        <v>51643</v>
      </c>
      <c r="B5689" t="s">
        <v>6398</v>
      </c>
      <c r="C5689" t="s">
        <v>306</v>
      </c>
      <c r="D5689" t="s">
        <v>306</v>
      </c>
    </row>
    <row r="5690" spans="1:4">
      <c r="A5690">
        <v>52780</v>
      </c>
      <c r="B5690" t="s">
        <v>6399</v>
      </c>
      <c r="C5690" t="s">
        <v>374</v>
      </c>
      <c r="D5690" t="s">
        <v>306</v>
      </c>
    </row>
    <row r="5691" spans="1:4">
      <c r="A5691">
        <v>30699</v>
      </c>
      <c r="B5691" t="s">
        <v>6400</v>
      </c>
      <c r="C5691" t="s">
        <v>498</v>
      </c>
      <c r="D5691" t="s">
        <v>262</v>
      </c>
    </row>
    <row r="5692" spans="1:4">
      <c r="A5692">
        <v>33892</v>
      </c>
      <c r="B5692" t="s">
        <v>6401</v>
      </c>
      <c r="C5692" t="s">
        <v>504</v>
      </c>
      <c r="D5692" t="s">
        <v>321</v>
      </c>
    </row>
    <row r="5693" spans="1:4">
      <c r="A5693">
        <v>70313</v>
      </c>
      <c r="B5693" t="s">
        <v>6402</v>
      </c>
      <c r="C5693" t="s">
        <v>588</v>
      </c>
      <c r="D5693" t="s">
        <v>288</v>
      </c>
    </row>
    <row r="5694" spans="1:4">
      <c r="A5694">
        <v>30701</v>
      </c>
      <c r="B5694" t="s">
        <v>6403</v>
      </c>
      <c r="C5694" t="s">
        <v>6404</v>
      </c>
      <c r="D5694" t="s">
        <v>283</v>
      </c>
    </row>
    <row r="5695" spans="1:4">
      <c r="A5695">
        <v>51644</v>
      </c>
      <c r="B5695" t="s">
        <v>6405</v>
      </c>
      <c r="C5695" t="s">
        <v>354</v>
      </c>
      <c r="D5695" t="s">
        <v>302</v>
      </c>
    </row>
    <row r="5696" spans="1:4">
      <c r="A5696">
        <v>30702</v>
      </c>
      <c r="B5696" t="s">
        <v>6406</v>
      </c>
      <c r="C5696" t="s">
        <v>642</v>
      </c>
      <c r="D5696" t="s">
        <v>262</v>
      </c>
    </row>
    <row r="5697" spans="1:4">
      <c r="A5697">
        <v>52919</v>
      </c>
      <c r="B5697" t="s">
        <v>6407</v>
      </c>
      <c r="C5697" t="s">
        <v>306</v>
      </c>
      <c r="D5697" t="s">
        <v>306</v>
      </c>
    </row>
    <row r="5698" spans="1:4">
      <c r="A5698">
        <v>23003</v>
      </c>
      <c r="B5698" t="s">
        <v>6408</v>
      </c>
      <c r="C5698" t="s">
        <v>2147</v>
      </c>
      <c r="D5698" t="s">
        <v>326</v>
      </c>
    </row>
    <row r="5699" spans="1:4">
      <c r="A5699">
        <v>20731</v>
      </c>
      <c r="B5699" t="s">
        <v>6409</v>
      </c>
      <c r="C5699" t="s">
        <v>438</v>
      </c>
      <c r="D5699" t="s">
        <v>326</v>
      </c>
    </row>
    <row r="5700" spans="1:4">
      <c r="A5700">
        <v>51645</v>
      </c>
      <c r="B5700" t="s">
        <v>6410</v>
      </c>
      <c r="C5700" t="s">
        <v>374</v>
      </c>
      <c r="D5700" t="s">
        <v>306</v>
      </c>
    </row>
    <row r="5701" spans="1:4">
      <c r="A5701">
        <v>60590</v>
      </c>
      <c r="B5701" t="s">
        <v>6411</v>
      </c>
      <c r="C5701" t="s">
        <v>564</v>
      </c>
      <c r="D5701" t="s">
        <v>432</v>
      </c>
    </row>
    <row r="5702" spans="1:4">
      <c r="A5702">
        <v>40734</v>
      </c>
      <c r="B5702" t="s">
        <v>6412</v>
      </c>
      <c r="C5702" t="s">
        <v>297</v>
      </c>
      <c r="D5702" t="s">
        <v>272</v>
      </c>
    </row>
    <row r="5703" spans="1:4">
      <c r="A5703">
        <v>30703</v>
      </c>
      <c r="B5703" t="s">
        <v>6413</v>
      </c>
      <c r="C5703" t="s">
        <v>868</v>
      </c>
      <c r="D5703" t="s">
        <v>283</v>
      </c>
    </row>
    <row r="5704" spans="1:4">
      <c r="A5704">
        <v>51646</v>
      </c>
      <c r="B5704" t="s">
        <v>6414</v>
      </c>
      <c r="C5704" t="s">
        <v>248</v>
      </c>
      <c r="D5704" t="s">
        <v>248</v>
      </c>
    </row>
    <row r="5705" spans="1:4">
      <c r="A5705">
        <v>60548</v>
      </c>
      <c r="B5705" t="s">
        <v>6415</v>
      </c>
      <c r="C5705" t="s">
        <v>564</v>
      </c>
      <c r="D5705" t="s">
        <v>432</v>
      </c>
    </row>
    <row r="5706" spans="1:4">
      <c r="A5706">
        <v>41237</v>
      </c>
      <c r="B5706" t="s">
        <v>6416</v>
      </c>
      <c r="C5706" t="s">
        <v>1265</v>
      </c>
      <c r="D5706" t="s">
        <v>326</v>
      </c>
    </row>
    <row r="5707" spans="1:4">
      <c r="A5707">
        <v>51647</v>
      </c>
      <c r="B5707" t="s">
        <v>6417</v>
      </c>
      <c r="C5707" t="s">
        <v>248</v>
      </c>
      <c r="D5707" t="s">
        <v>248</v>
      </c>
    </row>
    <row r="5708" spans="1:4">
      <c r="A5708">
        <v>70314</v>
      </c>
      <c r="B5708" t="s">
        <v>6418</v>
      </c>
      <c r="C5708" t="s">
        <v>1521</v>
      </c>
      <c r="D5708" t="s">
        <v>288</v>
      </c>
    </row>
    <row r="5709" spans="1:4">
      <c r="A5709">
        <v>33893</v>
      </c>
      <c r="B5709" t="s">
        <v>6419</v>
      </c>
      <c r="C5709" t="s">
        <v>876</v>
      </c>
      <c r="D5709" t="s">
        <v>321</v>
      </c>
    </row>
    <row r="5710" spans="1:4">
      <c r="A5710">
        <v>20594</v>
      </c>
      <c r="B5710" t="s">
        <v>6420</v>
      </c>
      <c r="C5710" t="s">
        <v>276</v>
      </c>
      <c r="D5710" t="s">
        <v>277</v>
      </c>
    </row>
    <row r="5711" spans="1:4">
      <c r="A5711">
        <v>33894</v>
      </c>
      <c r="B5711" t="s">
        <v>6421</v>
      </c>
      <c r="C5711" t="s">
        <v>561</v>
      </c>
      <c r="D5711" t="s">
        <v>321</v>
      </c>
    </row>
    <row r="5712" spans="1:4">
      <c r="A5712">
        <v>20350</v>
      </c>
      <c r="B5712" t="s">
        <v>6422</v>
      </c>
      <c r="C5712" t="s">
        <v>463</v>
      </c>
      <c r="D5712" t="s">
        <v>277</v>
      </c>
    </row>
    <row r="5713" spans="1:4">
      <c r="A5713">
        <v>52945</v>
      </c>
      <c r="B5713" t="s">
        <v>6423</v>
      </c>
      <c r="C5713" t="s">
        <v>306</v>
      </c>
      <c r="D5713" t="s">
        <v>306</v>
      </c>
    </row>
    <row r="5714" spans="1:4">
      <c r="A5714">
        <v>51648</v>
      </c>
      <c r="B5714" t="s">
        <v>6424</v>
      </c>
      <c r="C5714" t="s">
        <v>248</v>
      </c>
      <c r="D5714" t="s">
        <v>248</v>
      </c>
    </row>
    <row r="5715" spans="1:4">
      <c r="A5715">
        <v>51649</v>
      </c>
      <c r="B5715" t="s">
        <v>6425</v>
      </c>
      <c r="C5715" t="s">
        <v>306</v>
      </c>
      <c r="D5715" t="s">
        <v>306</v>
      </c>
    </row>
    <row r="5716" spans="1:4">
      <c r="A5716">
        <v>60142</v>
      </c>
      <c r="B5716" t="s">
        <v>6426</v>
      </c>
      <c r="C5716" t="s">
        <v>564</v>
      </c>
      <c r="D5716" t="s">
        <v>432</v>
      </c>
    </row>
    <row r="5717" spans="1:4">
      <c r="A5717">
        <v>51650</v>
      </c>
      <c r="B5717" t="s">
        <v>6427</v>
      </c>
      <c r="C5717" t="s">
        <v>248</v>
      </c>
      <c r="D5717" t="s">
        <v>248</v>
      </c>
    </row>
    <row r="5718" spans="1:4">
      <c r="A5718">
        <v>54218</v>
      </c>
      <c r="B5718" t="s">
        <v>6428</v>
      </c>
      <c r="C5718" t="s">
        <v>456</v>
      </c>
      <c r="D5718" t="s">
        <v>306</v>
      </c>
    </row>
    <row r="5719" spans="1:4">
      <c r="A5719">
        <v>20283</v>
      </c>
      <c r="B5719" t="s">
        <v>6429</v>
      </c>
      <c r="C5719" t="s">
        <v>463</v>
      </c>
      <c r="D5719" t="s">
        <v>267</v>
      </c>
    </row>
    <row r="5720" spans="1:4">
      <c r="A5720">
        <v>51651</v>
      </c>
      <c r="B5720" t="s">
        <v>6430</v>
      </c>
      <c r="C5720" t="s">
        <v>374</v>
      </c>
      <c r="D5720" t="s">
        <v>306</v>
      </c>
    </row>
    <row r="5721" spans="1:4">
      <c r="A5721">
        <v>40733</v>
      </c>
      <c r="B5721" t="s">
        <v>6431</v>
      </c>
      <c r="C5721" t="s">
        <v>672</v>
      </c>
      <c r="D5721" t="s">
        <v>272</v>
      </c>
    </row>
    <row r="5722" spans="1:4">
      <c r="A5722">
        <v>40732</v>
      </c>
      <c r="B5722" t="s">
        <v>6432</v>
      </c>
      <c r="C5722" t="s">
        <v>297</v>
      </c>
      <c r="D5722" t="s">
        <v>272</v>
      </c>
    </row>
    <row r="5723" spans="1:4">
      <c r="A5723">
        <v>51652</v>
      </c>
      <c r="B5723" t="s">
        <v>6433</v>
      </c>
      <c r="C5723" t="s">
        <v>354</v>
      </c>
      <c r="D5723" t="s">
        <v>306</v>
      </c>
    </row>
    <row r="5724" spans="1:4">
      <c r="A5724">
        <v>60143</v>
      </c>
      <c r="B5724" t="s">
        <v>6434</v>
      </c>
      <c r="C5724" t="s">
        <v>465</v>
      </c>
      <c r="D5724" t="s">
        <v>432</v>
      </c>
    </row>
    <row r="5725" spans="1:4">
      <c r="A5725">
        <v>53520</v>
      </c>
      <c r="B5725" t="s">
        <v>6435</v>
      </c>
      <c r="C5725" t="s">
        <v>524</v>
      </c>
      <c r="D5725" t="s">
        <v>306</v>
      </c>
    </row>
    <row r="5726" spans="1:4">
      <c r="A5726">
        <v>30704</v>
      </c>
      <c r="B5726" t="s">
        <v>6436</v>
      </c>
      <c r="C5726" t="s">
        <v>333</v>
      </c>
      <c r="D5726" t="s">
        <v>283</v>
      </c>
    </row>
    <row r="5727" spans="1:4">
      <c r="A5727">
        <v>10511</v>
      </c>
      <c r="B5727" t="s">
        <v>6437</v>
      </c>
      <c r="C5727" t="s">
        <v>954</v>
      </c>
      <c r="D5727" t="s">
        <v>349</v>
      </c>
    </row>
    <row r="5728" spans="1:4">
      <c r="A5728">
        <v>30705</v>
      </c>
      <c r="B5728" t="s">
        <v>6438</v>
      </c>
      <c r="C5728" t="s">
        <v>2756</v>
      </c>
      <c r="D5728" t="s">
        <v>256</v>
      </c>
    </row>
    <row r="5729" spans="1:4">
      <c r="A5729">
        <v>52935</v>
      </c>
      <c r="B5729" t="s">
        <v>6439</v>
      </c>
      <c r="C5729" t="s">
        <v>306</v>
      </c>
      <c r="D5729" t="s">
        <v>306</v>
      </c>
    </row>
    <row r="5730" spans="1:4">
      <c r="A5730">
        <v>30706</v>
      </c>
      <c r="B5730" t="s">
        <v>6440</v>
      </c>
      <c r="C5730" t="s">
        <v>558</v>
      </c>
      <c r="D5730" t="s">
        <v>321</v>
      </c>
    </row>
    <row r="5731" spans="1:4">
      <c r="A5731">
        <v>80023</v>
      </c>
      <c r="B5731" t="s">
        <v>6441</v>
      </c>
      <c r="C5731" t="s">
        <v>461</v>
      </c>
      <c r="D5731" t="s">
        <v>349</v>
      </c>
    </row>
    <row r="5732" spans="1:4">
      <c r="A5732">
        <v>53464</v>
      </c>
      <c r="B5732" t="s">
        <v>6442</v>
      </c>
      <c r="C5732" t="s">
        <v>248</v>
      </c>
      <c r="D5732" t="s">
        <v>248</v>
      </c>
    </row>
    <row r="5733" spans="1:4">
      <c r="A5733">
        <v>70315</v>
      </c>
      <c r="B5733" t="s">
        <v>6443</v>
      </c>
      <c r="C5733" t="s">
        <v>588</v>
      </c>
      <c r="D5733" t="s">
        <v>288</v>
      </c>
    </row>
    <row r="5734" spans="1:4">
      <c r="A5734">
        <v>51653</v>
      </c>
      <c r="B5734" t="s">
        <v>6444</v>
      </c>
      <c r="C5734" t="s">
        <v>354</v>
      </c>
      <c r="D5734" t="s">
        <v>302</v>
      </c>
    </row>
    <row r="5735" spans="1:4">
      <c r="A5735">
        <v>20667</v>
      </c>
      <c r="B5735" t="s">
        <v>6445</v>
      </c>
      <c r="C5735" t="s">
        <v>428</v>
      </c>
      <c r="D5735" t="s">
        <v>326</v>
      </c>
    </row>
    <row r="5736" spans="1:4">
      <c r="A5736">
        <v>11491</v>
      </c>
      <c r="B5736" t="s">
        <v>6446</v>
      </c>
      <c r="C5736" t="s">
        <v>4108</v>
      </c>
      <c r="D5736" t="s">
        <v>293</v>
      </c>
    </row>
    <row r="5737" spans="1:4">
      <c r="A5737">
        <v>20110</v>
      </c>
      <c r="B5737" t="s">
        <v>6447</v>
      </c>
      <c r="C5737" t="s">
        <v>276</v>
      </c>
      <c r="D5737" t="s">
        <v>277</v>
      </c>
    </row>
    <row r="5738" spans="1:4">
      <c r="A5738">
        <v>31570</v>
      </c>
      <c r="B5738" t="s">
        <v>6448</v>
      </c>
      <c r="C5738" t="s">
        <v>1032</v>
      </c>
      <c r="D5738" t="s">
        <v>283</v>
      </c>
    </row>
    <row r="5739" spans="1:4">
      <c r="A5739">
        <v>33895</v>
      </c>
      <c r="B5739" t="s">
        <v>6449</v>
      </c>
      <c r="C5739" t="s">
        <v>436</v>
      </c>
      <c r="D5739" t="s">
        <v>378</v>
      </c>
    </row>
    <row r="5740" spans="1:4">
      <c r="A5740">
        <v>60430</v>
      </c>
      <c r="B5740" t="s">
        <v>6450</v>
      </c>
      <c r="C5740" t="s">
        <v>431</v>
      </c>
      <c r="D5740" t="s">
        <v>432</v>
      </c>
    </row>
    <row r="5741" spans="1:4">
      <c r="A5741">
        <v>40731</v>
      </c>
      <c r="B5741" t="s">
        <v>6451</v>
      </c>
      <c r="C5741" t="s">
        <v>297</v>
      </c>
      <c r="D5741" t="s">
        <v>272</v>
      </c>
    </row>
    <row r="5742" spans="1:4">
      <c r="A5742">
        <v>30708</v>
      </c>
      <c r="B5742" t="s">
        <v>6452</v>
      </c>
      <c r="C5742" t="s">
        <v>381</v>
      </c>
      <c r="D5742" t="s">
        <v>382</v>
      </c>
    </row>
    <row r="5743" spans="1:4">
      <c r="A5743">
        <v>30709</v>
      </c>
      <c r="B5743" t="s">
        <v>6453</v>
      </c>
      <c r="C5743" t="s">
        <v>422</v>
      </c>
      <c r="D5743" t="s">
        <v>262</v>
      </c>
    </row>
    <row r="5744" spans="1:4">
      <c r="A5744">
        <v>30710</v>
      </c>
      <c r="B5744" t="s">
        <v>6454</v>
      </c>
      <c r="C5744" t="s">
        <v>6455</v>
      </c>
      <c r="D5744" t="s">
        <v>262</v>
      </c>
    </row>
    <row r="5745" spans="1:4">
      <c r="A5745">
        <v>22107</v>
      </c>
      <c r="B5745" t="s">
        <v>6456</v>
      </c>
      <c r="C5745" t="s">
        <v>266</v>
      </c>
      <c r="D5745" t="s">
        <v>267</v>
      </c>
    </row>
    <row r="5746" spans="1:4">
      <c r="A5746">
        <v>30711</v>
      </c>
      <c r="B5746" t="s">
        <v>6457</v>
      </c>
      <c r="C5746" t="s">
        <v>2756</v>
      </c>
      <c r="D5746" t="s">
        <v>256</v>
      </c>
    </row>
    <row r="5747" spans="1:4">
      <c r="A5747">
        <v>70318</v>
      </c>
      <c r="B5747" t="s">
        <v>6458</v>
      </c>
      <c r="C5747" t="s">
        <v>760</v>
      </c>
      <c r="D5747" t="s">
        <v>288</v>
      </c>
    </row>
    <row r="5748" spans="1:4">
      <c r="A5748">
        <v>51654</v>
      </c>
      <c r="B5748" t="s">
        <v>6459</v>
      </c>
      <c r="C5748" t="s">
        <v>337</v>
      </c>
      <c r="D5748" t="s">
        <v>338</v>
      </c>
    </row>
    <row r="5749" spans="1:4">
      <c r="A5749">
        <v>40730</v>
      </c>
      <c r="B5749" t="s">
        <v>6460</v>
      </c>
      <c r="C5749" t="s">
        <v>544</v>
      </c>
      <c r="D5749" t="s">
        <v>382</v>
      </c>
    </row>
    <row r="5750" spans="1:4">
      <c r="A5750">
        <v>53332</v>
      </c>
      <c r="B5750" t="s">
        <v>6461</v>
      </c>
      <c r="C5750" t="s">
        <v>354</v>
      </c>
      <c r="D5750" t="s">
        <v>306</v>
      </c>
    </row>
    <row r="5751" spans="1:4">
      <c r="A5751">
        <v>40729</v>
      </c>
      <c r="B5751" t="s">
        <v>6462</v>
      </c>
      <c r="C5751" t="s">
        <v>434</v>
      </c>
      <c r="D5751" t="s">
        <v>272</v>
      </c>
    </row>
    <row r="5752" spans="1:4">
      <c r="A5752">
        <v>30712</v>
      </c>
      <c r="B5752" t="s">
        <v>6463</v>
      </c>
      <c r="C5752" t="s">
        <v>333</v>
      </c>
      <c r="D5752" t="s">
        <v>283</v>
      </c>
    </row>
    <row r="5753" spans="1:4">
      <c r="A5753">
        <v>54772</v>
      </c>
      <c r="B5753" t="s">
        <v>6464</v>
      </c>
      <c r="C5753" t="s">
        <v>456</v>
      </c>
      <c r="D5753" t="s">
        <v>306</v>
      </c>
    </row>
    <row r="5754" spans="1:4">
      <c r="A5754">
        <v>22350</v>
      </c>
      <c r="B5754" t="s">
        <v>6465</v>
      </c>
      <c r="C5754" t="s">
        <v>459</v>
      </c>
      <c r="D5754" t="s">
        <v>349</v>
      </c>
    </row>
    <row r="5755" spans="1:4">
      <c r="A5755">
        <v>23028</v>
      </c>
      <c r="B5755" t="s">
        <v>6466</v>
      </c>
      <c r="C5755" t="s">
        <v>6467</v>
      </c>
      <c r="D5755" t="s">
        <v>326</v>
      </c>
    </row>
    <row r="5756" spans="1:4">
      <c r="A5756">
        <v>40728</v>
      </c>
      <c r="B5756" t="s">
        <v>6468</v>
      </c>
      <c r="C5756" t="s">
        <v>4427</v>
      </c>
      <c r="D5756" t="s">
        <v>393</v>
      </c>
    </row>
    <row r="5757" spans="1:4">
      <c r="A5757">
        <v>21041</v>
      </c>
      <c r="B5757" t="s">
        <v>6469</v>
      </c>
      <c r="C5757" t="s">
        <v>618</v>
      </c>
      <c r="D5757" t="s">
        <v>267</v>
      </c>
    </row>
    <row r="5758" spans="1:4">
      <c r="A5758">
        <v>51655</v>
      </c>
      <c r="B5758" t="s">
        <v>6470</v>
      </c>
      <c r="C5758" t="s">
        <v>306</v>
      </c>
      <c r="D5758" t="s">
        <v>306</v>
      </c>
    </row>
    <row r="5759" spans="1:4">
      <c r="A5759">
        <v>22942</v>
      </c>
      <c r="B5759" t="s">
        <v>6471</v>
      </c>
      <c r="C5759" t="s">
        <v>766</v>
      </c>
      <c r="D5759" t="s">
        <v>326</v>
      </c>
    </row>
    <row r="5760" spans="1:4">
      <c r="A5760">
        <v>52852</v>
      </c>
      <c r="B5760" t="s">
        <v>6472</v>
      </c>
      <c r="C5760" t="s">
        <v>306</v>
      </c>
      <c r="D5760" t="s">
        <v>306</v>
      </c>
    </row>
    <row r="5761" spans="1:4">
      <c r="A5761">
        <v>22351</v>
      </c>
      <c r="B5761" t="s">
        <v>6473</v>
      </c>
      <c r="C5761" t="s">
        <v>652</v>
      </c>
      <c r="D5761" t="s">
        <v>349</v>
      </c>
    </row>
    <row r="5762" spans="1:4">
      <c r="A5762">
        <v>54771</v>
      </c>
      <c r="B5762" t="s">
        <v>6474</v>
      </c>
      <c r="C5762" t="s">
        <v>456</v>
      </c>
      <c r="D5762" t="s">
        <v>306</v>
      </c>
    </row>
    <row r="5763" spans="1:4">
      <c r="A5763">
        <v>20040</v>
      </c>
      <c r="B5763" t="s">
        <v>6475</v>
      </c>
      <c r="C5763" t="s">
        <v>506</v>
      </c>
      <c r="D5763" t="s">
        <v>277</v>
      </c>
    </row>
    <row r="5764" spans="1:4">
      <c r="A5764">
        <v>53092</v>
      </c>
      <c r="B5764" t="s">
        <v>6476</v>
      </c>
      <c r="C5764" t="s">
        <v>354</v>
      </c>
      <c r="D5764" t="s">
        <v>306</v>
      </c>
    </row>
    <row r="5765" spans="1:4">
      <c r="A5765">
        <v>51656</v>
      </c>
      <c r="B5765" t="s">
        <v>6477</v>
      </c>
      <c r="C5765" t="s">
        <v>337</v>
      </c>
      <c r="D5765" t="s">
        <v>338</v>
      </c>
    </row>
    <row r="5766" spans="1:4">
      <c r="A5766">
        <v>22932</v>
      </c>
      <c r="B5766" t="s">
        <v>6478</v>
      </c>
      <c r="C5766" t="s">
        <v>766</v>
      </c>
      <c r="D5766" t="s">
        <v>326</v>
      </c>
    </row>
    <row r="5767" spans="1:4">
      <c r="A5767">
        <v>47058</v>
      </c>
      <c r="B5767" t="s">
        <v>6479</v>
      </c>
      <c r="C5767" t="s">
        <v>434</v>
      </c>
      <c r="D5767" t="s">
        <v>272</v>
      </c>
    </row>
    <row r="5768" spans="1:4">
      <c r="A5768">
        <v>47059</v>
      </c>
      <c r="B5768" t="s">
        <v>6480</v>
      </c>
      <c r="C5768" t="s">
        <v>454</v>
      </c>
      <c r="D5768" t="s">
        <v>272</v>
      </c>
    </row>
    <row r="5769" spans="1:4">
      <c r="A5769">
        <v>53260</v>
      </c>
      <c r="B5769" t="s">
        <v>6481</v>
      </c>
      <c r="C5769" t="s">
        <v>354</v>
      </c>
      <c r="D5769" t="s">
        <v>306</v>
      </c>
    </row>
    <row r="5770" spans="1:4">
      <c r="A5770">
        <v>33896</v>
      </c>
      <c r="B5770" t="s">
        <v>6482</v>
      </c>
      <c r="C5770" t="s">
        <v>659</v>
      </c>
      <c r="D5770" t="s">
        <v>378</v>
      </c>
    </row>
    <row r="5771" spans="1:4">
      <c r="A5771">
        <v>30713</v>
      </c>
      <c r="B5771" t="s">
        <v>6483</v>
      </c>
      <c r="C5771" t="s">
        <v>320</v>
      </c>
      <c r="D5771" t="s">
        <v>321</v>
      </c>
    </row>
    <row r="5772" spans="1:4">
      <c r="A5772">
        <v>22722</v>
      </c>
      <c r="B5772" t="s">
        <v>6484</v>
      </c>
      <c r="C5772" t="s">
        <v>438</v>
      </c>
      <c r="D5772" t="s">
        <v>326</v>
      </c>
    </row>
    <row r="5773" spans="1:4">
      <c r="A5773">
        <v>51657</v>
      </c>
      <c r="B5773" t="s">
        <v>6485</v>
      </c>
      <c r="C5773" t="s">
        <v>248</v>
      </c>
      <c r="D5773" t="s">
        <v>248</v>
      </c>
    </row>
    <row r="5774" spans="1:4">
      <c r="A5774">
        <v>51658</v>
      </c>
      <c r="B5774" t="s">
        <v>6486</v>
      </c>
      <c r="C5774" t="s">
        <v>301</v>
      </c>
      <c r="D5774" t="s">
        <v>302</v>
      </c>
    </row>
    <row r="5775" spans="1:4">
      <c r="A5775">
        <v>53268</v>
      </c>
      <c r="B5775" t="s">
        <v>6487</v>
      </c>
      <c r="C5775" t="s">
        <v>248</v>
      </c>
      <c r="D5775" t="s">
        <v>248</v>
      </c>
    </row>
    <row r="5776" spans="1:4">
      <c r="A5776">
        <v>51659</v>
      </c>
      <c r="B5776" t="s">
        <v>6488</v>
      </c>
      <c r="C5776" t="s">
        <v>524</v>
      </c>
      <c r="D5776" t="s">
        <v>288</v>
      </c>
    </row>
    <row r="5777" spans="1:4">
      <c r="A5777">
        <v>51660</v>
      </c>
      <c r="B5777" t="s">
        <v>6489</v>
      </c>
      <c r="C5777" t="s">
        <v>306</v>
      </c>
      <c r="D5777" t="s">
        <v>306</v>
      </c>
    </row>
    <row r="5778" spans="1:4">
      <c r="A5778">
        <v>30714</v>
      </c>
      <c r="B5778" t="s">
        <v>6490</v>
      </c>
      <c r="C5778" t="s">
        <v>868</v>
      </c>
      <c r="D5778" t="s">
        <v>283</v>
      </c>
    </row>
    <row r="5779" spans="1:4">
      <c r="A5779">
        <v>60341</v>
      </c>
      <c r="B5779" t="s">
        <v>6491</v>
      </c>
      <c r="C5779" t="s">
        <v>431</v>
      </c>
      <c r="D5779" t="s">
        <v>432</v>
      </c>
    </row>
    <row r="5780" spans="1:4">
      <c r="A5780">
        <v>30716</v>
      </c>
      <c r="B5780" t="s">
        <v>6492</v>
      </c>
      <c r="C5780" t="s">
        <v>320</v>
      </c>
      <c r="D5780" t="s">
        <v>321</v>
      </c>
    </row>
    <row r="5781" spans="1:4">
      <c r="A5781">
        <v>60144</v>
      </c>
      <c r="B5781" t="s">
        <v>6493</v>
      </c>
      <c r="C5781" t="s">
        <v>465</v>
      </c>
      <c r="D5781" t="s">
        <v>432</v>
      </c>
    </row>
    <row r="5782" spans="1:4">
      <c r="A5782">
        <v>22027</v>
      </c>
      <c r="B5782" t="s">
        <v>6494</v>
      </c>
      <c r="C5782" t="s">
        <v>6495</v>
      </c>
      <c r="D5782" t="s">
        <v>277</v>
      </c>
    </row>
    <row r="5783" spans="1:4">
      <c r="A5783">
        <v>33900</v>
      </c>
      <c r="B5783" t="s">
        <v>6496</v>
      </c>
      <c r="C5783" t="s">
        <v>6497</v>
      </c>
      <c r="D5783" t="s">
        <v>321</v>
      </c>
    </row>
    <row r="5784" spans="1:4">
      <c r="A5784">
        <v>30717</v>
      </c>
      <c r="B5784" t="s">
        <v>6498</v>
      </c>
      <c r="C5784" t="s">
        <v>320</v>
      </c>
      <c r="D5784" t="s">
        <v>321</v>
      </c>
    </row>
    <row r="5785" spans="1:4">
      <c r="A5785">
        <v>22352</v>
      </c>
      <c r="B5785" t="s">
        <v>6499</v>
      </c>
      <c r="C5785" t="s">
        <v>348</v>
      </c>
      <c r="D5785" t="s">
        <v>349</v>
      </c>
    </row>
    <row r="5786" spans="1:4">
      <c r="A5786">
        <v>30715</v>
      </c>
      <c r="B5786" t="s">
        <v>6500</v>
      </c>
      <c r="C5786" t="s">
        <v>642</v>
      </c>
      <c r="D5786" t="s">
        <v>262</v>
      </c>
    </row>
    <row r="5787" spans="1:4">
      <c r="A5787">
        <v>33897</v>
      </c>
      <c r="B5787" t="s">
        <v>6501</v>
      </c>
      <c r="C5787" t="s">
        <v>363</v>
      </c>
      <c r="D5787" t="s">
        <v>321</v>
      </c>
    </row>
    <row r="5788" spans="1:4">
      <c r="A5788">
        <v>33898</v>
      </c>
      <c r="B5788" t="s">
        <v>6502</v>
      </c>
      <c r="C5788" t="s">
        <v>255</v>
      </c>
      <c r="D5788" t="s">
        <v>338</v>
      </c>
    </row>
    <row r="5789" spans="1:4">
      <c r="A5789">
        <v>60145</v>
      </c>
      <c r="B5789" t="s">
        <v>6503</v>
      </c>
      <c r="C5789" t="s">
        <v>431</v>
      </c>
      <c r="D5789" t="s">
        <v>432</v>
      </c>
    </row>
    <row r="5790" spans="1:4">
      <c r="A5790">
        <v>51661</v>
      </c>
      <c r="B5790" t="s">
        <v>6504</v>
      </c>
      <c r="C5790" t="s">
        <v>301</v>
      </c>
      <c r="D5790" t="s">
        <v>302</v>
      </c>
    </row>
    <row r="5791" spans="1:4">
      <c r="A5791">
        <v>70984</v>
      </c>
      <c r="B5791" t="s">
        <v>6505</v>
      </c>
      <c r="C5791" t="s">
        <v>396</v>
      </c>
      <c r="D5791" t="s">
        <v>288</v>
      </c>
    </row>
    <row r="5792" spans="1:4">
      <c r="A5792">
        <v>70839</v>
      </c>
      <c r="B5792" t="s">
        <v>6506</v>
      </c>
      <c r="C5792" t="s">
        <v>1181</v>
      </c>
      <c r="D5792" t="s">
        <v>288</v>
      </c>
    </row>
    <row r="5793" spans="1:4">
      <c r="A5793">
        <v>10512</v>
      </c>
      <c r="B5793" t="s">
        <v>6507</v>
      </c>
      <c r="C5793" t="s">
        <v>556</v>
      </c>
      <c r="D5793" t="s">
        <v>293</v>
      </c>
    </row>
    <row r="5794" spans="1:4">
      <c r="A5794">
        <v>40727</v>
      </c>
      <c r="B5794" t="s">
        <v>6508</v>
      </c>
      <c r="C5794" t="s">
        <v>297</v>
      </c>
      <c r="D5794" t="s">
        <v>272</v>
      </c>
    </row>
    <row r="5795" spans="1:4">
      <c r="A5795">
        <v>31606</v>
      </c>
      <c r="B5795" t="s">
        <v>6509</v>
      </c>
      <c r="C5795" t="s">
        <v>670</v>
      </c>
      <c r="D5795" t="s">
        <v>262</v>
      </c>
    </row>
    <row r="5796" spans="1:4">
      <c r="A5796">
        <v>20620</v>
      </c>
      <c r="B5796" t="s">
        <v>6510</v>
      </c>
      <c r="C5796" t="s">
        <v>438</v>
      </c>
      <c r="D5796" t="s">
        <v>326</v>
      </c>
    </row>
    <row r="5797" spans="1:4">
      <c r="A5797">
        <v>51662</v>
      </c>
      <c r="B5797" t="s">
        <v>6511</v>
      </c>
      <c r="C5797" t="s">
        <v>337</v>
      </c>
      <c r="D5797" t="s">
        <v>338</v>
      </c>
    </row>
    <row r="5798" spans="1:4">
      <c r="A5798">
        <v>24037</v>
      </c>
      <c r="B5798" t="s">
        <v>6512</v>
      </c>
      <c r="C5798" t="s">
        <v>766</v>
      </c>
      <c r="D5798" t="s">
        <v>326</v>
      </c>
    </row>
    <row r="5799" spans="1:4">
      <c r="A5799">
        <v>33905</v>
      </c>
      <c r="B5799" t="s">
        <v>6513</v>
      </c>
      <c r="C5799" t="s">
        <v>513</v>
      </c>
      <c r="D5799" t="s">
        <v>256</v>
      </c>
    </row>
    <row r="5800" spans="1:4">
      <c r="A5800">
        <v>33904</v>
      </c>
      <c r="B5800" t="s">
        <v>6514</v>
      </c>
      <c r="C5800" t="s">
        <v>436</v>
      </c>
      <c r="D5800" t="s">
        <v>378</v>
      </c>
    </row>
    <row r="5801" spans="1:4">
      <c r="A5801">
        <v>30720</v>
      </c>
      <c r="B5801" t="s">
        <v>6515</v>
      </c>
      <c r="C5801" t="s">
        <v>640</v>
      </c>
      <c r="D5801" t="s">
        <v>262</v>
      </c>
    </row>
    <row r="5802" spans="1:4">
      <c r="A5802">
        <v>51663</v>
      </c>
      <c r="B5802" t="s">
        <v>6516</v>
      </c>
      <c r="C5802" t="s">
        <v>248</v>
      </c>
      <c r="D5802" t="s">
        <v>248</v>
      </c>
    </row>
    <row r="5803" spans="1:4">
      <c r="A5803">
        <v>71280</v>
      </c>
      <c r="B5803" t="s">
        <v>6517</v>
      </c>
      <c r="C5803" t="s">
        <v>760</v>
      </c>
      <c r="D5803" t="s">
        <v>288</v>
      </c>
    </row>
    <row r="5804" spans="1:4">
      <c r="A5804">
        <v>70321</v>
      </c>
      <c r="B5804" t="s">
        <v>6518</v>
      </c>
      <c r="C5804" t="s">
        <v>495</v>
      </c>
      <c r="D5804" t="s">
        <v>288</v>
      </c>
    </row>
    <row r="5805" spans="1:4">
      <c r="A5805">
        <v>51664</v>
      </c>
      <c r="B5805" t="s">
        <v>6519</v>
      </c>
      <c r="C5805" t="s">
        <v>354</v>
      </c>
      <c r="D5805" t="s">
        <v>302</v>
      </c>
    </row>
    <row r="5806" spans="1:4">
      <c r="A5806">
        <v>33907</v>
      </c>
      <c r="B5806" t="s">
        <v>6520</v>
      </c>
      <c r="C5806" t="s">
        <v>650</v>
      </c>
      <c r="D5806" t="s">
        <v>321</v>
      </c>
    </row>
    <row r="5807" spans="1:4">
      <c r="A5807">
        <v>51665</v>
      </c>
      <c r="B5807" t="s">
        <v>6521</v>
      </c>
      <c r="C5807" t="s">
        <v>337</v>
      </c>
      <c r="D5807" t="s">
        <v>338</v>
      </c>
    </row>
    <row r="5808" spans="1:4">
      <c r="A5808">
        <v>53194</v>
      </c>
      <c r="B5808" t="s">
        <v>6522</v>
      </c>
      <c r="C5808" t="s">
        <v>306</v>
      </c>
      <c r="D5808" t="s">
        <v>306</v>
      </c>
    </row>
    <row r="5809" spans="1:4">
      <c r="A5809">
        <v>33908</v>
      </c>
      <c r="B5809" t="s">
        <v>6523</v>
      </c>
      <c r="C5809" t="s">
        <v>659</v>
      </c>
      <c r="D5809" t="s">
        <v>378</v>
      </c>
    </row>
    <row r="5810" spans="1:4">
      <c r="A5810">
        <v>33909</v>
      </c>
      <c r="B5810" t="s">
        <v>6524</v>
      </c>
      <c r="C5810" t="s">
        <v>363</v>
      </c>
      <c r="D5810" t="s">
        <v>321</v>
      </c>
    </row>
    <row r="5811" spans="1:4">
      <c r="A5811">
        <v>33910</v>
      </c>
      <c r="B5811" t="s">
        <v>6525</v>
      </c>
      <c r="C5811" t="s">
        <v>363</v>
      </c>
      <c r="D5811" t="s">
        <v>321</v>
      </c>
    </row>
    <row r="5812" spans="1:4">
      <c r="A5812">
        <v>30718</v>
      </c>
      <c r="B5812" t="s">
        <v>6526</v>
      </c>
      <c r="C5812" t="s">
        <v>2660</v>
      </c>
      <c r="D5812" t="s">
        <v>262</v>
      </c>
    </row>
    <row r="5813" spans="1:4">
      <c r="A5813">
        <v>30719</v>
      </c>
      <c r="B5813" t="s">
        <v>6527</v>
      </c>
      <c r="C5813" t="s">
        <v>422</v>
      </c>
      <c r="D5813" t="s">
        <v>262</v>
      </c>
    </row>
    <row r="5814" spans="1:4">
      <c r="A5814">
        <v>33906</v>
      </c>
      <c r="B5814" t="s">
        <v>6528</v>
      </c>
      <c r="C5814" t="s">
        <v>504</v>
      </c>
      <c r="D5814" t="s">
        <v>321</v>
      </c>
    </row>
    <row r="5815" spans="1:4">
      <c r="A5815">
        <v>33911</v>
      </c>
      <c r="B5815" t="s">
        <v>6529</v>
      </c>
      <c r="C5815" t="s">
        <v>436</v>
      </c>
      <c r="D5815" t="s">
        <v>378</v>
      </c>
    </row>
    <row r="5816" spans="1:4">
      <c r="A5816">
        <v>33912</v>
      </c>
      <c r="B5816" t="s">
        <v>6530</v>
      </c>
      <c r="C5816" t="s">
        <v>876</v>
      </c>
      <c r="D5816" t="s">
        <v>321</v>
      </c>
    </row>
    <row r="5817" spans="1:4">
      <c r="A5817">
        <v>40726</v>
      </c>
      <c r="B5817" t="s">
        <v>6531</v>
      </c>
      <c r="C5817" t="s">
        <v>632</v>
      </c>
      <c r="D5817" t="s">
        <v>326</v>
      </c>
    </row>
    <row r="5818" spans="1:4">
      <c r="A5818">
        <v>51666</v>
      </c>
      <c r="B5818" t="s">
        <v>6532</v>
      </c>
      <c r="C5818" t="s">
        <v>301</v>
      </c>
      <c r="D5818" t="s">
        <v>302</v>
      </c>
    </row>
    <row r="5819" spans="1:4">
      <c r="A5819">
        <v>11523</v>
      </c>
      <c r="B5819" t="s">
        <v>6533</v>
      </c>
      <c r="C5819" t="s">
        <v>533</v>
      </c>
      <c r="D5819" t="s">
        <v>349</v>
      </c>
    </row>
    <row r="5820" spans="1:4">
      <c r="A5820">
        <v>51667</v>
      </c>
      <c r="B5820" t="s">
        <v>6534</v>
      </c>
      <c r="C5820" t="s">
        <v>306</v>
      </c>
      <c r="D5820" t="s">
        <v>306</v>
      </c>
    </row>
    <row r="5821" spans="1:4">
      <c r="A5821">
        <v>22806</v>
      </c>
      <c r="B5821" t="s">
        <v>6535</v>
      </c>
      <c r="C5821" t="s">
        <v>428</v>
      </c>
      <c r="D5821" t="s">
        <v>326</v>
      </c>
    </row>
    <row r="5822" spans="1:4">
      <c r="A5822">
        <v>33914</v>
      </c>
      <c r="B5822" t="s">
        <v>6536</v>
      </c>
      <c r="C5822" t="s">
        <v>659</v>
      </c>
      <c r="D5822" t="s">
        <v>378</v>
      </c>
    </row>
    <row r="5823" spans="1:4">
      <c r="A5823">
        <v>53349</v>
      </c>
      <c r="B5823" t="s">
        <v>6537</v>
      </c>
      <c r="C5823" t="s">
        <v>354</v>
      </c>
      <c r="D5823" t="s">
        <v>306</v>
      </c>
    </row>
    <row r="5824" spans="1:4">
      <c r="A5824">
        <v>30721</v>
      </c>
      <c r="B5824" t="s">
        <v>6538</v>
      </c>
      <c r="C5824" t="s">
        <v>417</v>
      </c>
      <c r="D5824" t="s">
        <v>382</v>
      </c>
    </row>
    <row r="5825" spans="1:4">
      <c r="A5825">
        <v>30722</v>
      </c>
      <c r="B5825" t="s">
        <v>6539</v>
      </c>
      <c r="C5825" t="s">
        <v>333</v>
      </c>
      <c r="D5825" t="s">
        <v>283</v>
      </c>
    </row>
    <row r="5826" spans="1:4">
      <c r="A5826">
        <v>40725</v>
      </c>
      <c r="B5826" t="s">
        <v>6540</v>
      </c>
      <c r="C5826" t="s">
        <v>434</v>
      </c>
      <c r="D5826" t="s">
        <v>272</v>
      </c>
    </row>
    <row r="5827" spans="1:4">
      <c r="A5827">
        <v>40202</v>
      </c>
      <c r="B5827" t="s">
        <v>6541</v>
      </c>
      <c r="C5827" t="s">
        <v>454</v>
      </c>
      <c r="D5827" t="s">
        <v>272</v>
      </c>
    </row>
    <row r="5828" spans="1:4">
      <c r="A5828">
        <v>34906</v>
      </c>
      <c r="B5828" t="s">
        <v>6542</v>
      </c>
      <c r="C5828" t="s">
        <v>498</v>
      </c>
      <c r="D5828" t="s">
        <v>262</v>
      </c>
    </row>
    <row r="5829" spans="1:4">
      <c r="A5829">
        <v>30723</v>
      </c>
      <c r="B5829" t="s">
        <v>6543</v>
      </c>
      <c r="C5829" t="s">
        <v>320</v>
      </c>
      <c r="D5829" t="s">
        <v>321</v>
      </c>
    </row>
    <row r="5830" spans="1:4">
      <c r="A5830">
        <v>53333</v>
      </c>
      <c r="B5830" t="s">
        <v>6544</v>
      </c>
      <c r="C5830" t="s">
        <v>354</v>
      </c>
      <c r="D5830" t="s">
        <v>306</v>
      </c>
    </row>
    <row r="5831" spans="1:4">
      <c r="A5831">
        <v>40724</v>
      </c>
      <c r="B5831" t="s">
        <v>6545</v>
      </c>
      <c r="C5831" t="s">
        <v>414</v>
      </c>
      <c r="D5831" t="s">
        <v>272</v>
      </c>
    </row>
    <row r="5832" spans="1:4">
      <c r="A5832">
        <v>22353</v>
      </c>
      <c r="B5832" t="s">
        <v>6546</v>
      </c>
      <c r="C5832" t="s">
        <v>459</v>
      </c>
      <c r="D5832" t="s">
        <v>349</v>
      </c>
    </row>
    <row r="5833" spans="1:4">
      <c r="A5833">
        <v>60591</v>
      </c>
      <c r="B5833" t="s">
        <v>6547</v>
      </c>
      <c r="C5833" t="s">
        <v>564</v>
      </c>
      <c r="D5833" t="s">
        <v>432</v>
      </c>
    </row>
    <row r="5834" spans="1:4">
      <c r="A5834">
        <v>53348</v>
      </c>
      <c r="B5834" t="s">
        <v>6548</v>
      </c>
      <c r="C5834" t="s">
        <v>354</v>
      </c>
      <c r="D5834" t="s">
        <v>306</v>
      </c>
    </row>
    <row r="5835" spans="1:4">
      <c r="A5835">
        <v>30724</v>
      </c>
      <c r="B5835" t="s">
        <v>6549</v>
      </c>
      <c r="C5835" t="s">
        <v>381</v>
      </c>
      <c r="D5835" t="s">
        <v>382</v>
      </c>
    </row>
    <row r="5836" spans="1:4">
      <c r="A5836">
        <v>31540</v>
      </c>
      <c r="B5836" t="s">
        <v>6550</v>
      </c>
      <c r="C5836" t="s">
        <v>642</v>
      </c>
      <c r="D5836" t="s">
        <v>262</v>
      </c>
    </row>
    <row r="5837" spans="1:4">
      <c r="A5837">
        <v>70858</v>
      </c>
      <c r="B5837" t="s">
        <v>6551</v>
      </c>
      <c r="C5837" t="s">
        <v>1181</v>
      </c>
      <c r="D5837" t="s">
        <v>288</v>
      </c>
    </row>
    <row r="5838" spans="1:4">
      <c r="A5838">
        <v>51668</v>
      </c>
      <c r="B5838" t="s">
        <v>6552</v>
      </c>
      <c r="C5838" t="s">
        <v>337</v>
      </c>
      <c r="D5838" t="s">
        <v>338</v>
      </c>
    </row>
    <row r="5839" spans="1:4">
      <c r="A5839">
        <v>22354</v>
      </c>
      <c r="B5839" t="s">
        <v>6553</v>
      </c>
      <c r="C5839" t="s">
        <v>597</v>
      </c>
      <c r="D5839" t="s">
        <v>349</v>
      </c>
    </row>
    <row r="5840" spans="1:4">
      <c r="A5840">
        <v>51669</v>
      </c>
      <c r="B5840" t="s">
        <v>6554</v>
      </c>
      <c r="C5840" t="s">
        <v>337</v>
      </c>
      <c r="D5840" t="s">
        <v>338</v>
      </c>
    </row>
    <row r="5841" spans="1:4">
      <c r="A5841">
        <v>51670</v>
      </c>
      <c r="B5841" t="s">
        <v>6555</v>
      </c>
      <c r="C5841" t="s">
        <v>248</v>
      </c>
      <c r="D5841" t="s">
        <v>248</v>
      </c>
    </row>
    <row r="5842" spans="1:4">
      <c r="A5842">
        <v>30726</v>
      </c>
      <c r="B5842" t="s">
        <v>6556</v>
      </c>
      <c r="C5842" t="s">
        <v>1032</v>
      </c>
      <c r="D5842" t="s">
        <v>283</v>
      </c>
    </row>
    <row r="5843" spans="1:4">
      <c r="A5843">
        <v>30727</v>
      </c>
      <c r="B5843" t="s">
        <v>6557</v>
      </c>
      <c r="C5843" t="s">
        <v>381</v>
      </c>
      <c r="D5843" t="s">
        <v>382</v>
      </c>
    </row>
    <row r="5844" spans="1:4">
      <c r="A5844">
        <v>60340</v>
      </c>
      <c r="B5844" t="s">
        <v>6558</v>
      </c>
      <c r="C5844" t="s">
        <v>431</v>
      </c>
      <c r="D5844" t="s">
        <v>432</v>
      </c>
    </row>
    <row r="5845" spans="1:4">
      <c r="A5845">
        <v>40723</v>
      </c>
      <c r="B5845" t="s">
        <v>6559</v>
      </c>
      <c r="C5845" t="s">
        <v>672</v>
      </c>
      <c r="D5845" t="s">
        <v>272</v>
      </c>
    </row>
    <row r="5846" spans="1:4">
      <c r="A5846">
        <v>51671</v>
      </c>
      <c r="B5846" t="s">
        <v>6560</v>
      </c>
      <c r="C5846" t="s">
        <v>248</v>
      </c>
      <c r="D5846" t="s">
        <v>248</v>
      </c>
    </row>
    <row r="5847" spans="1:4">
      <c r="A5847">
        <v>30728</v>
      </c>
      <c r="B5847" t="s">
        <v>6561</v>
      </c>
      <c r="C5847" t="s">
        <v>343</v>
      </c>
      <c r="D5847" t="s">
        <v>283</v>
      </c>
    </row>
    <row r="5848" spans="1:4">
      <c r="A5848">
        <v>51672</v>
      </c>
      <c r="B5848" t="s">
        <v>6562</v>
      </c>
      <c r="C5848" t="s">
        <v>248</v>
      </c>
      <c r="D5848" t="s">
        <v>248</v>
      </c>
    </row>
    <row r="5849" spans="1:4">
      <c r="A5849">
        <v>33916</v>
      </c>
      <c r="B5849" t="s">
        <v>6563</v>
      </c>
      <c r="C5849" t="s">
        <v>876</v>
      </c>
      <c r="D5849" t="s">
        <v>321</v>
      </c>
    </row>
    <row r="5850" spans="1:4">
      <c r="A5850">
        <v>70322</v>
      </c>
      <c r="B5850" t="s">
        <v>6564</v>
      </c>
      <c r="C5850" t="s">
        <v>396</v>
      </c>
      <c r="D5850" t="s">
        <v>288</v>
      </c>
    </row>
    <row r="5851" spans="1:4">
      <c r="A5851">
        <v>70837</v>
      </c>
      <c r="B5851" t="s">
        <v>6565</v>
      </c>
      <c r="C5851" t="s">
        <v>1181</v>
      </c>
      <c r="D5851" t="s">
        <v>288</v>
      </c>
    </row>
    <row r="5852" spans="1:4">
      <c r="A5852">
        <v>20193</v>
      </c>
      <c r="B5852" t="s">
        <v>6566</v>
      </c>
      <c r="C5852" t="s">
        <v>668</v>
      </c>
      <c r="D5852" t="s">
        <v>277</v>
      </c>
    </row>
    <row r="5853" spans="1:4">
      <c r="A5853">
        <v>30729</v>
      </c>
      <c r="B5853" t="s">
        <v>6567</v>
      </c>
      <c r="C5853" t="s">
        <v>422</v>
      </c>
      <c r="D5853" t="s">
        <v>262</v>
      </c>
    </row>
    <row r="5854" spans="1:4">
      <c r="A5854">
        <v>30730</v>
      </c>
      <c r="B5854" t="s">
        <v>6568</v>
      </c>
      <c r="C5854" t="s">
        <v>283</v>
      </c>
      <c r="D5854" t="s">
        <v>283</v>
      </c>
    </row>
    <row r="5855" spans="1:4">
      <c r="A5855">
        <v>33917</v>
      </c>
      <c r="B5855" t="s">
        <v>6569</v>
      </c>
      <c r="C5855" t="s">
        <v>561</v>
      </c>
      <c r="D5855" t="s">
        <v>321</v>
      </c>
    </row>
    <row r="5856" spans="1:4">
      <c r="A5856">
        <v>22355</v>
      </c>
      <c r="B5856" t="s">
        <v>6570</v>
      </c>
      <c r="C5856" t="s">
        <v>348</v>
      </c>
      <c r="D5856" t="s">
        <v>349</v>
      </c>
    </row>
    <row r="5857" spans="1:4">
      <c r="A5857">
        <v>40722</v>
      </c>
      <c r="B5857" t="s">
        <v>6571</v>
      </c>
      <c r="C5857" t="s">
        <v>1189</v>
      </c>
      <c r="D5857" t="s">
        <v>393</v>
      </c>
    </row>
    <row r="5858" spans="1:4">
      <c r="A5858">
        <v>21043</v>
      </c>
      <c r="B5858" t="s">
        <v>6572</v>
      </c>
      <c r="C5858" t="s">
        <v>618</v>
      </c>
      <c r="D5858" t="s">
        <v>267</v>
      </c>
    </row>
    <row r="5859" spans="1:4">
      <c r="A5859">
        <v>30731</v>
      </c>
      <c r="B5859" t="s">
        <v>6573</v>
      </c>
      <c r="C5859" t="s">
        <v>282</v>
      </c>
      <c r="D5859" t="s">
        <v>283</v>
      </c>
    </row>
    <row r="5860" spans="1:4">
      <c r="A5860">
        <v>33918</v>
      </c>
      <c r="B5860" t="s">
        <v>6574</v>
      </c>
      <c r="C5860" t="s">
        <v>518</v>
      </c>
      <c r="D5860" t="s">
        <v>256</v>
      </c>
    </row>
    <row r="5861" spans="1:4">
      <c r="A5861">
        <v>22958</v>
      </c>
      <c r="B5861" t="s">
        <v>6575</v>
      </c>
      <c r="C5861" t="s">
        <v>428</v>
      </c>
      <c r="D5861" t="s">
        <v>326</v>
      </c>
    </row>
    <row r="5862" spans="1:4">
      <c r="A5862">
        <v>10514</v>
      </c>
      <c r="B5862" t="s">
        <v>6576</v>
      </c>
      <c r="C5862" t="s">
        <v>933</v>
      </c>
      <c r="D5862" t="s">
        <v>293</v>
      </c>
    </row>
    <row r="5863" spans="1:4">
      <c r="A5863">
        <v>41441</v>
      </c>
      <c r="B5863" t="s">
        <v>6577</v>
      </c>
      <c r="C5863" t="s">
        <v>1319</v>
      </c>
      <c r="D5863" t="s">
        <v>326</v>
      </c>
    </row>
    <row r="5864" spans="1:4">
      <c r="A5864">
        <v>51673</v>
      </c>
      <c r="B5864" t="s">
        <v>6578</v>
      </c>
      <c r="C5864" t="s">
        <v>337</v>
      </c>
      <c r="D5864" t="s">
        <v>338</v>
      </c>
    </row>
    <row r="5865" spans="1:4">
      <c r="A5865">
        <v>51674</v>
      </c>
      <c r="B5865" t="s">
        <v>6579</v>
      </c>
      <c r="C5865" t="s">
        <v>337</v>
      </c>
      <c r="D5865" t="s">
        <v>338</v>
      </c>
    </row>
    <row r="5866" spans="1:4">
      <c r="A5866">
        <v>70985</v>
      </c>
      <c r="B5866" t="s">
        <v>6580</v>
      </c>
      <c r="C5866" t="s">
        <v>396</v>
      </c>
      <c r="D5866" t="s">
        <v>288</v>
      </c>
    </row>
    <row r="5867" spans="1:4">
      <c r="A5867">
        <v>30732</v>
      </c>
      <c r="B5867" t="s">
        <v>6581</v>
      </c>
      <c r="C5867" t="s">
        <v>558</v>
      </c>
      <c r="D5867" t="s">
        <v>321</v>
      </c>
    </row>
    <row r="5868" spans="1:4">
      <c r="A5868">
        <v>70324</v>
      </c>
      <c r="B5868" t="s">
        <v>6582</v>
      </c>
      <c r="C5868" t="s">
        <v>588</v>
      </c>
      <c r="D5868" t="s">
        <v>288</v>
      </c>
    </row>
    <row r="5869" spans="1:4">
      <c r="A5869">
        <v>20653</v>
      </c>
      <c r="B5869" t="s">
        <v>6583</v>
      </c>
      <c r="C5869" t="s">
        <v>6584</v>
      </c>
      <c r="D5869" t="s">
        <v>277</v>
      </c>
    </row>
    <row r="5870" spans="1:4">
      <c r="A5870">
        <v>51675</v>
      </c>
      <c r="B5870" t="s">
        <v>6585</v>
      </c>
      <c r="C5870" t="s">
        <v>337</v>
      </c>
      <c r="D5870" t="s">
        <v>338</v>
      </c>
    </row>
    <row r="5871" spans="1:4">
      <c r="A5871">
        <v>33919</v>
      </c>
      <c r="B5871" t="s">
        <v>6586</v>
      </c>
      <c r="C5871" t="s">
        <v>538</v>
      </c>
      <c r="D5871" t="s">
        <v>539</v>
      </c>
    </row>
    <row r="5872" spans="1:4">
      <c r="A5872">
        <v>53685</v>
      </c>
      <c r="B5872" t="s">
        <v>6587</v>
      </c>
      <c r="C5872" t="s">
        <v>248</v>
      </c>
      <c r="D5872" t="s">
        <v>248</v>
      </c>
    </row>
    <row r="5873" spans="1:4">
      <c r="A5873">
        <v>10515</v>
      </c>
      <c r="B5873" t="s">
        <v>6588</v>
      </c>
      <c r="C5873" t="s">
        <v>610</v>
      </c>
      <c r="D5873" t="s">
        <v>293</v>
      </c>
    </row>
    <row r="5874" spans="1:4">
      <c r="A5874">
        <v>33920</v>
      </c>
      <c r="B5874" t="s">
        <v>6589</v>
      </c>
      <c r="C5874" t="s">
        <v>876</v>
      </c>
      <c r="D5874" t="s">
        <v>321</v>
      </c>
    </row>
    <row r="5875" spans="1:4">
      <c r="A5875">
        <v>70325</v>
      </c>
      <c r="B5875" t="s">
        <v>6590</v>
      </c>
      <c r="C5875" t="s">
        <v>588</v>
      </c>
      <c r="D5875" t="s">
        <v>288</v>
      </c>
    </row>
    <row r="5876" spans="1:4">
      <c r="A5876">
        <v>33921</v>
      </c>
      <c r="B5876" t="s">
        <v>6591</v>
      </c>
      <c r="C5876" t="s">
        <v>561</v>
      </c>
      <c r="D5876" t="s">
        <v>321</v>
      </c>
    </row>
    <row r="5877" spans="1:4">
      <c r="A5877">
        <v>10516</v>
      </c>
      <c r="B5877" t="s">
        <v>6592</v>
      </c>
      <c r="C5877" t="s">
        <v>3849</v>
      </c>
      <c r="D5877" t="s">
        <v>293</v>
      </c>
    </row>
    <row r="5878" spans="1:4">
      <c r="A5878">
        <v>21031</v>
      </c>
      <c r="B5878" t="s">
        <v>6593</v>
      </c>
      <c r="C5878" t="s">
        <v>428</v>
      </c>
      <c r="D5878" t="s">
        <v>326</v>
      </c>
    </row>
    <row r="5879" spans="1:4">
      <c r="A5879">
        <v>24003</v>
      </c>
      <c r="B5879" t="s">
        <v>6594</v>
      </c>
      <c r="C5879" t="s">
        <v>1471</v>
      </c>
      <c r="D5879" t="s">
        <v>349</v>
      </c>
    </row>
    <row r="5880" spans="1:4">
      <c r="A5880">
        <v>51676</v>
      </c>
      <c r="B5880" t="s">
        <v>6595</v>
      </c>
      <c r="C5880" t="s">
        <v>248</v>
      </c>
      <c r="D5880" t="s">
        <v>248</v>
      </c>
    </row>
    <row r="5881" spans="1:4">
      <c r="A5881">
        <v>22356</v>
      </c>
      <c r="B5881" t="s">
        <v>6596</v>
      </c>
      <c r="C5881" t="s">
        <v>1471</v>
      </c>
      <c r="D5881" t="s">
        <v>349</v>
      </c>
    </row>
    <row r="5882" spans="1:4">
      <c r="A5882">
        <v>20307</v>
      </c>
      <c r="B5882" t="s">
        <v>6597</v>
      </c>
      <c r="C5882" t="s">
        <v>506</v>
      </c>
      <c r="D5882" t="s">
        <v>277</v>
      </c>
    </row>
    <row r="5883" spans="1:4">
      <c r="A5883">
        <v>11403</v>
      </c>
      <c r="B5883" t="s">
        <v>6598</v>
      </c>
      <c r="C5883" t="s">
        <v>781</v>
      </c>
      <c r="D5883" t="s">
        <v>349</v>
      </c>
    </row>
    <row r="5884" spans="1:4">
      <c r="A5884">
        <v>51677</v>
      </c>
      <c r="B5884" t="s">
        <v>6599</v>
      </c>
      <c r="C5884" t="s">
        <v>248</v>
      </c>
      <c r="D5884" t="s">
        <v>248</v>
      </c>
    </row>
    <row r="5885" spans="1:4">
      <c r="A5885">
        <v>40721</v>
      </c>
      <c r="B5885" t="s">
        <v>6600</v>
      </c>
      <c r="C5885" t="s">
        <v>1189</v>
      </c>
      <c r="D5885" t="s">
        <v>393</v>
      </c>
    </row>
    <row r="5886" spans="1:4">
      <c r="A5886">
        <v>21044</v>
      </c>
      <c r="B5886" t="s">
        <v>6601</v>
      </c>
      <c r="C5886" t="s">
        <v>618</v>
      </c>
      <c r="D5886" t="s">
        <v>267</v>
      </c>
    </row>
    <row r="5887" spans="1:4">
      <c r="A5887">
        <v>30733</v>
      </c>
      <c r="B5887" t="s">
        <v>6602</v>
      </c>
      <c r="C5887" t="s">
        <v>868</v>
      </c>
      <c r="D5887" t="s">
        <v>283</v>
      </c>
    </row>
    <row r="5888" spans="1:4">
      <c r="A5888">
        <v>30734</v>
      </c>
      <c r="B5888" t="s">
        <v>6603</v>
      </c>
      <c r="C5888" t="s">
        <v>282</v>
      </c>
      <c r="D5888" t="s">
        <v>283</v>
      </c>
    </row>
    <row r="5889" spans="1:5">
      <c r="A5889">
        <v>51678</v>
      </c>
      <c r="B5889" t="s">
        <v>6604</v>
      </c>
      <c r="C5889" t="s">
        <v>337</v>
      </c>
      <c r="D5889" t="s">
        <v>338</v>
      </c>
    </row>
    <row r="5890" spans="1:5">
      <c r="A5890">
        <v>48055</v>
      </c>
      <c r="B5890" t="s">
        <v>6605</v>
      </c>
      <c r="C5890" t="s">
        <v>501</v>
      </c>
      <c r="D5890" t="s">
        <v>382</v>
      </c>
    </row>
    <row r="5891" spans="1:5">
      <c r="A5891">
        <v>33922</v>
      </c>
      <c r="B5891" t="s">
        <v>6606</v>
      </c>
      <c r="C5891" t="s">
        <v>504</v>
      </c>
      <c r="D5891" t="s">
        <v>321</v>
      </c>
    </row>
    <row r="5892" spans="1:5">
      <c r="A5892">
        <v>70326</v>
      </c>
      <c r="B5892" t="s">
        <v>6607</v>
      </c>
      <c r="C5892" t="s">
        <v>588</v>
      </c>
      <c r="D5892" t="s">
        <v>288</v>
      </c>
    </row>
    <row r="5893" spans="1:5">
      <c r="A5893">
        <v>30735</v>
      </c>
      <c r="B5893" t="s">
        <v>6608</v>
      </c>
      <c r="C5893" t="s">
        <v>320</v>
      </c>
      <c r="D5893" t="s">
        <v>321</v>
      </c>
    </row>
    <row r="5894" spans="1:5">
      <c r="A5894">
        <v>30736</v>
      </c>
      <c r="B5894" t="s">
        <v>6609</v>
      </c>
      <c r="C5894" t="s">
        <v>665</v>
      </c>
      <c r="D5894" t="s">
        <v>283</v>
      </c>
    </row>
    <row r="5895" spans="1:5">
      <c r="A5895">
        <v>51679</v>
      </c>
      <c r="B5895" t="s">
        <v>6610</v>
      </c>
      <c r="C5895" t="s">
        <v>337</v>
      </c>
      <c r="D5895" t="s">
        <v>338</v>
      </c>
    </row>
    <row r="5896" spans="1:5">
      <c r="A5896">
        <v>51680</v>
      </c>
      <c r="B5896" t="s">
        <v>6611</v>
      </c>
      <c r="C5896" t="s">
        <v>248</v>
      </c>
      <c r="D5896" t="s">
        <v>248</v>
      </c>
    </row>
    <row r="5897" spans="1:5">
      <c r="A5897">
        <v>40720</v>
      </c>
      <c r="B5897" t="s">
        <v>6612</v>
      </c>
      <c r="C5897" t="s">
        <v>883</v>
      </c>
      <c r="D5897" t="s">
        <v>393</v>
      </c>
    </row>
    <row r="5898" spans="1:5">
      <c r="A5898">
        <v>10517</v>
      </c>
      <c r="B5898" t="s">
        <v>6613</v>
      </c>
      <c r="C5898" t="s">
        <v>624</v>
      </c>
      <c r="D5898" t="s">
        <v>349</v>
      </c>
    </row>
    <row r="5899" spans="1:5">
      <c r="A5899">
        <v>41381</v>
      </c>
      <c r="B5899" t="s">
        <v>6614</v>
      </c>
      <c r="C5899" t="s">
        <v>6615</v>
      </c>
      <c r="D5899" t="s">
        <v>393</v>
      </c>
    </row>
    <row r="5900" spans="1:5">
      <c r="A5900">
        <v>60586</v>
      </c>
      <c r="B5900" t="s">
        <v>6616</v>
      </c>
      <c r="C5900" t="s">
        <v>564</v>
      </c>
      <c r="D5900" t="s">
        <v>432</v>
      </c>
    </row>
    <row r="5901" spans="1:5">
      <c r="A5901">
        <v>20622</v>
      </c>
      <c r="B5901" t="s">
        <v>6617</v>
      </c>
      <c r="C5901" t="s">
        <v>438</v>
      </c>
      <c r="D5901" t="s">
        <v>326</v>
      </c>
    </row>
    <row r="5902" spans="1:5">
      <c r="A5902">
        <v>11617</v>
      </c>
      <c r="B5902" t="s">
        <v>6618</v>
      </c>
      <c r="C5902" t="s">
        <v>704</v>
      </c>
      <c r="D5902" t="s">
        <v>293</v>
      </c>
      <c r="E5902" s="16"/>
    </row>
    <row r="5903" spans="1:5">
      <c r="A5903">
        <v>40719</v>
      </c>
      <c r="B5903" t="s">
        <v>6619</v>
      </c>
      <c r="C5903" t="s">
        <v>672</v>
      </c>
      <c r="D5903" t="s">
        <v>272</v>
      </c>
    </row>
    <row r="5904" spans="1:5">
      <c r="A5904">
        <v>11490</v>
      </c>
      <c r="B5904" t="s">
        <v>6620</v>
      </c>
      <c r="C5904" t="s">
        <v>4108</v>
      </c>
      <c r="D5904" t="s">
        <v>293</v>
      </c>
    </row>
    <row r="5905" spans="1:11">
      <c r="A5905">
        <v>51681</v>
      </c>
      <c r="B5905" t="s">
        <v>6621</v>
      </c>
      <c r="C5905" t="s">
        <v>301</v>
      </c>
      <c r="D5905" t="s">
        <v>302</v>
      </c>
    </row>
    <row r="5906" spans="1:11">
      <c r="A5906">
        <v>51682</v>
      </c>
      <c r="B5906" t="s">
        <v>6622</v>
      </c>
      <c r="C5906" t="s">
        <v>301</v>
      </c>
      <c r="D5906" t="s">
        <v>302</v>
      </c>
    </row>
    <row r="5907" spans="1:11">
      <c r="A5907">
        <v>30737</v>
      </c>
      <c r="B5907" t="s">
        <v>6623</v>
      </c>
      <c r="C5907" t="s">
        <v>282</v>
      </c>
      <c r="D5907" t="s">
        <v>283</v>
      </c>
    </row>
    <row r="5908" spans="1:11">
      <c r="A5908">
        <v>10518</v>
      </c>
      <c r="B5908" t="s">
        <v>6624</v>
      </c>
      <c r="C5908" t="s">
        <v>6625</v>
      </c>
      <c r="D5908" t="s">
        <v>293</v>
      </c>
    </row>
    <row r="5909" spans="1:11">
      <c r="A5909" s="16">
        <v>47175</v>
      </c>
      <c r="B5909" s="16" t="s">
        <v>6626</v>
      </c>
      <c r="C5909" s="16" t="s">
        <v>297</v>
      </c>
      <c r="D5909" s="16" t="s">
        <v>272</v>
      </c>
    </row>
    <row r="5910" spans="1:11">
      <c r="A5910">
        <v>51683</v>
      </c>
      <c r="B5910" t="s">
        <v>6627</v>
      </c>
      <c r="C5910" t="s">
        <v>301</v>
      </c>
      <c r="D5910" t="s">
        <v>302</v>
      </c>
    </row>
    <row r="5911" spans="1:11" s="16" customFormat="1">
      <c r="A5911">
        <v>33924</v>
      </c>
      <c r="B5911" t="s">
        <v>6628</v>
      </c>
      <c r="C5911" t="s">
        <v>389</v>
      </c>
      <c r="D5911" t="s">
        <v>256</v>
      </c>
      <c r="E5911"/>
      <c r="K5911" s="17"/>
    </row>
    <row r="5912" spans="1:11">
      <c r="A5912">
        <v>33924</v>
      </c>
      <c r="B5912" t="s">
        <v>6629</v>
      </c>
      <c r="C5912" t="s">
        <v>630</v>
      </c>
      <c r="D5912" t="s">
        <v>256</v>
      </c>
      <c r="K5912" s="36"/>
    </row>
    <row r="5913" spans="1:11">
      <c r="A5913">
        <v>40718</v>
      </c>
      <c r="B5913" t="s">
        <v>6630</v>
      </c>
      <c r="C5913" t="s">
        <v>883</v>
      </c>
      <c r="D5913" t="s">
        <v>393</v>
      </c>
    </row>
    <row r="5914" spans="1:11">
      <c r="A5914">
        <v>10519</v>
      </c>
      <c r="B5914" t="s">
        <v>6631</v>
      </c>
      <c r="C5914" t="s">
        <v>2313</v>
      </c>
      <c r="D5914" t="s">
        <v>293</v>
      </c>
    </row>
    <row r="5915" spans="1:11">
      <c r="A5915">
        <v>51684</v>
      </c>
      <c r="B5915" t="s">
        <v>6632</v>
      </c>
      <c r="C5915" t="s">
        <v>306</v>
      </c>
      <c r="D5915" t="s">
        <v>306</v>
      </c>
    </row>
    <row r="5916" spans="1:11">
      <c r="A5916">
        <v>51685</v>
      </c>
      <c r="B5916" t="s">
        <v>6633</v>
      </c>
      <c r="C5916" t="s">
        <v>248</v>
      </c>
      <c r="D5916" t="s">
        <v>248</v>
      </c>
    </row>
    <row r="5917" spans="1:11">
      <c r="A5917">
        <v>40717</v>
      </c>
      <c r="B5917" t="s">
        <v>6634</v>
      </c>
      <c r="C5917" t="s">
        <v>434</v>
      </c>
      <c r="D5917" t="s">
        <v>272</v>
      </c>
    </row>
    <row r="5918" spans="1:11">
      <c r="A5918">
        <v>40716</v>
      </c>
      <c r="B5918" t="s">
        <v>6635</v>
      </c>
      <c r="C5918" t="s">
        <v>883</v>
      </c>
      <c r="D5918" t="s">
        <v>393</v>
      </c>
    </row>
    <row r="5919" spans="1:11">
      <c r="A5919">
        <v>51686</v>
      </c>
      <c r="B5919" t="s">
        <v>6636</v>
      </c>
      <c r="C5919" t="s">
        <v>248</v>
      </c>
      <c r="D5919" t="s">
        <v>248</v>
      </c>
    </row>
    <row r="5920" spans="1:11">
      <c r="A5920">
        <v>47304</v>
      </c>
      <c r="B5920" t="s">
        <v>6637</v>
      </c>
      <c r="C5920" t="s">
        <v>454</v>
      </c>
      <c r="D5920" t="s">
        <v>272</v>
      </c>
    </row>
    <row r="5921" spans="1:4">
      <c r="A5921">
        <v>10520</v>
      </c>
      <c r="B5921" t="s">
        <v>6638</v>
      </c>
      <c r="C5921" t="s">
        <v>359</v>
      </c>
      <c r="D5921" t="s">
        <v>293</v>
      </c>
    </row>
    <row r="5922" spans="1:4">
      <c r="A5922">
        <v>30738</v>
      </c>
      <c r="B5922" t="s">
        <v>6639</v>
      </c>
      <c r="C5922" t="s">
        <v>282</v>
      </c>
      <c r="D5922" t="s">
        <v>283</v>
      </c>
    </row>
    <row r="5923" spans="1:4">
      <c r="A5923">
        <v>30739</v>
      </c>
      <c r="B5923" t="s">
        <v>6640</v>
      </c>
      <c r="C5923" t="s">
        <v>1395</v>
      </c>
      <c r="D5923" t="s">
        <v>262</v>
      </c>
    </row>
    <row r="5924" spans="1:4">
      <c r="A5924">
        <v>33926</v>
      </c>
      <c r="B5924" t="s">
        <v>6641</v>
      </c>
      <c r="C5924" t="s">
        <v>389</v>
      </c>
      <c r="D5924" t="s">
        <v>321</v>
      </c>
    </row>
    <row r="5925" spans="1:4">
      <c r="A5925">
        <v>30740</v>
      </c>
      <c r="B5925" t="s">
        <v>6642</v>
      </c>
      <c r="C5925" t="s">
        <v>381</v>
      </c>
      <c r="D5925" t="s">
        <v>382</v>
      </c>
    </row>
    <row r="5926" spans="1:4">
      <c r="A5926">
        <v>53149</v>
      </c>
      <c r="B5926" t="s">
        <v>6643</v>
      </c>
      <c r="C5926" t="s">
        <v>354</v>
      </c>
      <c r="D5926" t="s">
        <v>302</v>
      </c>
    </row>
    <row r="5927" spans="1:4">
      <c r="A5927">
        <v>31696</v>
      </c>
      <c r="B5927" t="s">
        <v>6644</v>
      </c>
      <c r="C5927" t="s">
        <v>1011</v>
      </c>
      <c r="D5927" t="s">
        <v>283</v>
      </c>
    </row>
    <row r="5928" spans="1:4">
      <c r="A5928">
        <v>51687</v>
      </c>
      <c r="B5928" t="s">
        <v>6645</v>
      </c>
      <c r="C5928" t="s">
        <v>337</v>
      </c>
      <c r="D5928" t="s">
        <v>338</v>
      </c>
    </row>
    <row r="5929" spans="1:4">
      <c r="A5929">
        <v>33927</v>
      </c>
      <c r="B5929" t="s">
        <v>6646</v>
      </c>
      <c r="C5929" t="s">
        <v>513</v>
      </c>
      <c r="D5929" t="s">
        <v>256</v>
      </c>
    </row>
    <row r="5930" spans="1:4">
      <c r="A5930">
        <v>33928</v>
      </c>
      <c r="B5930" t="s">
        <v>6647</v>
      </c>
      <c r="C5930" t="s">
        <v>377</v>
      </c>
      <c r="D5930" t="s">
        <v>378</v>
      </c>
    </row>
    <row r="5931" spans="1:4">
      <c r="A5931">
        <v>33929</v>
      </c>
      <c r="B5931" t="s">
        <v>6648</v>
      </c>
      <c r="C5931" t="s">
        <v>389</v>
      </c>
      <c r="D5931" t="s">
        <v>256</v>
      </c>
    </row>
    <row r="5932" spans="1:4">
      <c r="A5932">
        <v>70897</v>
      </c>
      <c r="B5932" t="s">
        <v>6649</v>
      </c>
      <c r="C5932" t="s">
        <v>1181</v>
      </c>
      <c r="D5932" t="s">
        <v>288</v>
      </c>
    </row>
    <row r="5933" spans="1:4">
      <c r="A5933">
        <v>40139</v>
      </c>
      <c r="B5933" t="s">
        <v>6650</v>
      </c>
      <c r="C5933" t="s">
        <v>501</v>
      </c>
      <c r="D5933" t="s">
        <v>382</v>
      </c>
    </row>
    <row r="5934" spans="1:4">
      <c r="A5934">
        <v>34987</v>
      </c>
      <c r="B5934" t="s">
        <v>6651</v>
      </c>
      <c r="C5934" t="s">
        <v>538</v>
      </c>
      <c r="D5934" t="s">
        <v>539</v>
      </c>
    </row>
    <row r="5935" spans="1:4">
      <c r="A5935">
        <v>21045</v>
      </c>
      <c r="B5935" t="s">
        <v>6652</v>
      </c>
      <c r="C5935" t="s">
        <v>6653</v>
      </c>
      <c r="D5935" t="s">
        <v>267</v>
      </c>
    </row>
    <row r="5936" spans="1:4">
      <c r="A5936">
        <v>22357</v>
      </c>
      <c r="B5936" t="s">
        <v>6654</v>
      </c>
      <c r="C5936" t="s">
        <v>348</v>
      </c>
      <c r="D5936" t="s">
        <v>349</v>
      </c>
    </row>
    <row r="5937" spans="1:4">
      <c r="A5937">
        <v>51688</v>
      </c>
      <c r="B5937" t="s">
        <v>6655</v>
      </c>
      <c r="C5937" t="s">
        <v>337</v>
      </c>
      <c r="D5937" t="s">
        <v>338</v>
      </c>
    </row>
    <row r="5938" spans="1:4">
      <c r="A5938">
        <v>30741</v>
      </c>
      <c r="B5938" t="s">
        <v>6656</v>
      </c>
      <c r="C5938" t="s">
        <v>2756</v>
      </c>
      <c r="D5938" t="s">
        <v>256</v>
      </c>
    </row>
    <row r="5939" spans="1:4">
      <c r="A5939">
        <v>33930</v>
      </c>
      <c r="B5939" t="s">
        <v>6657</v>
      </c>
      <c r="C5939" t="s">
        <v>518</v>
      </c>
      <c r="D5939" t="s">
        <v>256</v>
      </c>
    </row>
    <row r="5940" spans="1:4">
      <c r="A5940">
        <v>10521</v>
      </c>
      <c r="B5940" t="s">
        <v>6658</v>
      </c>
      <c r="C5940" t="s">
        <v>1805</v>
      </c>
      <c r="D5940" t="s">
        <v>349</v>
      </c>
    </row>
    <row r="5941" spans="1:4">
      <c r="A5941">
        <v>30742</v>
      </c>
      <c r="B5941" t="s">
        <v>6659</v>
      </c>
      <c r="C5941" t="s">
        <v>2660</v>
      </c>
      <c r="D5941" t="s">
        <v>262</v>
      </c>
    </row>
    <row r="5942" spans="1:4">
      <c r="A5942">
        <v>10522</v>
      </c>
      <c r="B5942" t="s">
        <v>6660</v>
      </c>
      <c r="C5942" t="s">
        <v>1478</v>
      </c>
      <c r="D5942" t="s">
        <v>293</v>
      </c>
    </row>
    <row r="5943" spans="1:4">
      <c r="A5943">
        <v>40001</v>
      </c>
      <c r="B5943" t="s">
        <v>6661</v>
      </c>
      <c r="C5943" t="s">
        <v>392</v>
      </c>
      <c r="D5943" t="s">
        <v>393</v>
      </c>
    </row>
    <row r="5944" spans="1:4">
      <c r="A5944">
        <v>30743</v>
      </c>
      <c r="B5944" t="s">
        <v>6662</v>
      </c>
      <c r="C5944" t="s">
        <v>1032</v>
      </c>
      <c r="D5944" t="s">
        <v>283</v>
      </c>
    </row>
    <row r="5945" spans="1:4">
      <c r="A5945">
        <v>10523</v>
      </c>
      <c r="B5945" t="s">
        <v>6663</v>
      </c>
      <c r="C5945" t="s">
        <v>704</v>
      </c>
      <c r="D5945" t="s">
        <v>293</v>
      </c>
    </row>
    <row r="5946" spans="1:4">
      <c r="A5946">
        <v>40715</v>
      </c>
      <c r="B5946" t="s">
        <v>6664</v>
      </c>
      <c r="C5946" t="s">
        <v>271</v>
      </c>
      <c r="D5946" t="s">
        <v>272</v>
      </c>
    </row>
    <row r="5947" spans="1:4">
      <c r="A5947">
        <v>54038</v>
      </c>
      <c r="B5947" t="s">
        <v>6665</v>
      </c>
      <c r="C5947" t="s">
        <v>456</v>
      </c>
      <c r="D5947" t="s">
        <v>306</v>
      </c>
    </row>
    <row r="5948" spans="1:4">
      <c r="A5948">
        <v>10524</v>
      </c>
      <c r="B5948" t="s">
        <v>6666</v>
      </c>
      <c r="C5948" t="s">
        <v>4528</v>
      </c>
      <c r="D5948" t="s">
        <v>293</v>
      </c>
    </row>
    <row r="5949" spans="1:4">
      <c r="A5949">
        <v>51689</v>
      </c>
      <c r="B5949" t="s">
        <v>6667</v>
      </c>
      <c r="C5949" t="s">
        <v>337</v>
      </c>
      <c r="D5949" t="s">
        <v>338</v>
      </c>
    </row>
    <row r="5950" spans="1:4">
      <c r="A5950">
        <v>10525</v>
      </c>
      <c r="B5950" t="s">
        <v>6668</v>
      </c>
      <c r="C5950" t="s">
        <v>3693</v>
      </c>
      <c r="D5950" t="s">
        <v>293</v>
      </c>
    </row>
    <row r="5951" spans="1:4">
      <c r="A5951">
        <v>35587</v>
      </c>
      <c r="B5951" t="s">
        <v>6669</v>
      </c>
      <c r="C5951" t="s">
        <v>650</v>
      </c>
      <c r="D5951" t="s">
        <v>321</v>
      </c>
    </row>
    <row r="5952" spans="1:4">
      <c r="A5952">
        <v>70987</v>
      </c>
      <c r="B5952" t="s">
        <v>6670</v>
      </c>
      <c r="C5952" t="s">
        <v>396</v>
      </c>
      <c r="D5952" t="s">
        <v>288</v>
      </c>
    </row>
    <row r="5953" spans="1:4">
      <c r="A5953">
        <v>70900</v>
      </c>
      <c r="B5953" t="s">
        <v>6671</v>
      </c>
      <c r="C5953" t="s">
        <v>1181</v>
      </c>
      <c r="D5953" t="s">
        <v>288</v>
      </c>
    </row>
    <row r="5954" spans="1:4">
      <c r="A5954">
        <v>40714</v>
      </c>
      <c r="B5954" t="s">
        <v>6672</v>
      </c>
      <c r="C5954" t="s">
        <v>489</v>
      </c>
      <c r="D5954" t="s">
        <v>326</v>
      </c>
    </row>
    <row r="5955" spans="1:4">
      <c r="A5955">
        <v>10526</v>
      </c>
      <c r="B5955" t="s">
        <v>6673</v>
      </c>
      <c r="C5955" t="s">
        <v>461</v>
      </c>
      <c r="D5955" t="s">
        <v>293</v>
      </c>
    </row>
    <row r="5956" spans="1:4">
      <c r="A5956">
        <v>10526</v>
      </c>
      <c r="B5956" t="s">
        <v>6674</v>
      </c>
      <c r="C5956" t="s">
        <v>461</v>
      </c>
      <c r="D5956" t="s">
        <v>349</v>
      </c>
    </row>
    <row r="5957" spans="1:4">
      <c r="A5957">
        <v>22359</v>
      </c>
      <c r="B5957" t="s">
        <v>6675</v>
      </c>
      <c r="C5957" t="s">
        <v>1466</v>
      </c>
      <c r="D5957" t="s">
        <v>349</v>
      </c>
    </row>
    <row r="5958" spans="1:4">
      <c r="A5958">
        <v>20166</v>
      </c>
      <c r="B5958" t="s">
        <v>6676</v>
      </c>
      <c r="C5958" t="s">
        <v>506</v>
      </c>
      <c r="D5958" t="s">
        <v>277</v>
      </c>
    </row>
    <row r="5959" spans="1:4">
      <c r="A5959">
        <v>34725</v>
      </c>
      <c r="B5959" t="s">
        <v>6677</v>
      </c>
      <c r="C5959" t="s">
        <v>363</v>
      </c>
      <c r="D5959" t="s">
        <v>321</v>
      </c>
    </row>
    <row r="5960" spans="1:4">
      <c r="A5960">
        <v>11133</v>
      </c>
      <c r="B5960" t="s">
        <v>6678</v>
      </c>
      <c r="C5960" t="s">
        <v>719</v>
      </c>
      <c r="D5960" t="s">
        <v>293</v>
      </c>
    </row>
    <row r="5961" spans="1:4">
      <c r="A5961">
        <v>10527</v>
      </c>
      <c r="B5961" t="s">
        <v>6679</v>
      </c>
      <c r="C5961" t="s">
        <v>554</v>
      </c>
      <c r="D5961" t="s">
        <v>293</v>
      </c>
    </row>
    <row r="5962" spans="1:4">
      <c r="A5962">
        <v>11500</v>
      </c>
      <c r="B5962" t="s">
        <v>6680</v>
      </c>
      <c r="C5962" t="s">
        <v>6681</v>
      </c>
      <c r="D5962" t="s">
        <v>293</v>
      </c>
    </row>
    <row r="5963" spans="1:4">
      <c r="A5963">
        <v>11551</v>
      </c>
      <c r="B5963" t="s">
        <v>6682</v>
      </c>
      <c r="C5963" t="s">
        <v>547</v>
      </c>
      <c r="D5963" t="s">
        <v>293</v>
      </c>
    </row>
    <row r="5964" spans="1:4">
      <c r="A5964">
        <v>33931</v>
      </c>
      <c r="B5964" t="s">
        <v>6683</v>
      </c>
      <c r="C5964" t="s">
        <v>389</v>
      </c>
      <c r="D5964" t="s">
        <v>256</v>
      </c>
    </row>
    <row r="5965" spans="1:4">
      <c r="A5965">
        <v>10528</v>
      </c>
      <c r="B5965" t="s">
        <v>6684</v>
      </c>
      <c r="C5965" t="s">
        <v>2978</v>
      </c>
      <c r="D5965" t="s">
        <v>293</v>
      </c>
    </row>
    <row r="5966" spans="1:4">
      <c r="A5966">
        <v>10529</v>
      </c>
      <c r="B5966" t="s">
        <v>6685</v>
      </c>
      <c r="C5966" t="s">
        <v>1700</v>
      </c>
      <c r="D5966" t="s">
        <v>293</v>
      </c>
    </row>
    <row r="5967" spans="1:4">
      <c r="A5967">
        <v>22810</v>
      </c>
      <c r="B5967" t="s">
        <v>6686</v>
      </c>
      <c r="C5967" t="s">
        <v>766</v>
      </c>
      <c r="D5967" t="s">
        <v>326</v>
      </c>
    </row>
    <row r="5968" spans="1:4">
      <c r="A5968">
        <v>53193</v>
      </c>
      <c r="B5968" t="s">
        <v>6687</v>
      </c>
      <c r="C5968" t="s">
        <v>306</v>
      </c>
      <c r="D5968" t="s">
        <v>306</v>
      </c>
    </row>
    <row r="5969" spans="1:4">
      <c r="A5969">
        <v>60638</v>
      </c>
      <c r="B5969" t="s">
        <v>6688</v>
      </c>
      <c r="C5969" t="s">
        <v>485</v>
      </c>
      <c r="D5969" t="s">
        <v>432</v>
      </c>
    </row>
    <row r="5970" spans="1:4">
      <c r="A5970">
        <v>40136</v>
      </c>
      <c r="B5970" t="s">
        <v>6689</v>
      </c>
      <c r="C5970" t="s">
        <v>501</v>
      </c>
      <c r="D5970" t="s">
        <v>382</v>
      </c>
    </row>
    <row r="5971" spans="1:4">
      <c r="A5971">
        <v>33932</v>
      </c>
      <c r="B5971" t="s">
        <v>6690</v>
      </c>
      <c r="C5971" t="s">
        <v>538</v>
      </c>
      <c r="D5971" t="s">
        <v>539</v>
      </c>
    </row>
    <row r="5972" spans="1:4">
      <c r="A5972">
        <v>51690</v>
      </c>
      <c r="B5972" t="s">
        <v>6691</v>
      </c>
      <c r="C5972" t="s">
        <v>354</v>
      </c>
      <c r="D5972" t="s">
        <v>302</v>
      </c>
    </row>
    <row r="5973" spans="1:4">
      <c r="A5973">
        <v>60700</v>
      </c>
      <c r="B5973" t="s">
        <v>6692</v>
      </c>
      <c r="C5973" t="s">
        <v>1063</v>
      </c>
      <c r="D5973" t="s">
        <v>432</v>
      </c>
    </row>
    <row r="5974" spans="1:4">
      <c r="A5974">
        <v>41427</v>
      </c>
      <c r="B5974" t="s">
        <v>6693</v>
      </c>
      <c r="C5974" t="s">
        <v>1178</v>
      </c>
      <c r="D5974" t="s">
        <v>272</v>
      </c>
    </row>
    <row r="5975" spans="1:4">
      <c r="A5975">
        <v>53207</v>
      </c>
      <c r="B5975" t="s">
        <v>6694</v>
      </c>
      <c r="C5975" t="s">
        <v>248</v>
      </c>
      <c r="D5975" t="s">
        <v>248</v>
      </c>
    </row>
    <row r="5976" spans="1:4">
      <c r="A5976">
        <v>22990</v>
      </c>
      <c r="B5976" t="s">
        <v>6695</v>
      </c>
      <c r="C5976" t="s">
        <v>438</v>
      </c>
      <c r="D5976" t="s">
        <v>326</v>
      </c>
    </row>
    <row r="5977" spans="1:4">
      <c r="A5977">
        <v>20575</v>
      </c>
      <c r="B5977" t="s">
        <v>6696</v>
      </c>
      <c r="C5977" t="s">
        <v>6697</v>
      </c>
      <c r="D5977" t="s">
        <v>267</v>
      </c>
    </row>
    <row r="5978" spans="1:4">
      <c r="A5978">
        <v>30744</v>
      </c>
      <c r="B5978" t="s">
        <v>6698</v>
      </c>
      <c r="C5978" t="s">
        <v>283</v>
      </c>
      <c r="D5978" t="s">
        <v>283</v>
      </c>
    </row>
    <row r="5979" spans="1:4">
      <c r="A5979">
        <v>22620</v>
      </c>
      <c r="B5979" t="s">
        <v>6699</v>
      </c>
      <c r="C5979" t="s">
        <v>1044</v>
      </c>
      <c r="D5979" t="s">
        <v>349</v>
      </c>
    </row>
    <row r="5980" spans="1:4">
      <c r="A5980">
        <v>30745</v>
      </c>
      <c r="B5980" t="s">
        <v>6700</v>
      </c>
      <c r="C5980" t="s">
        <v>283</v>
      </c>
      <c r="D5980" t="s">
        <v>283</v>
      </c>
    </row>
    <row r="5981" spans="1:4">
      <c r="A5981">
        <v>33933</v>
      </c>
      <c r="B5981" t="s">
        <v>6701</v>
      </c>
      <c r="C5981" t="s">
        <v>255</v>
      </c>
      <c r="D5981" t="s">
        <v>338</v>
      </c>
    </row>
    <row r="5982" spans="1:4">
      <c r="A5982">
        <v>51691</v>
      </c>
      <c r="B5982" t="s">
        <v>6702</v>
      </c>
      <c r="C5982" t="s">
        <v>248</v>
      </c>
      <c r="D5982" t="s">
        <v>248</v>
      </c>
    </row>
    <row r="5983" spans="1:4">
      <c r="A5983">
        <v>51692</v>
      </c>
      <c r="B5983" t="s">
        <v>6703</v>
      </c>
      <c r="C5983" t="s">
        <v>306</v>
      </c>
      <c r="D5983" t="s">
        <v>306</v>
      </c>
    </row>
    <row r="5984" spans="1:4">
      <c r="A5984">
        <v>51693</v>
      </c>
      <c r="B5984" t="s">
        <v>6704</v>
      </c>
      <c r="C5984" t="s">
        <v>354</v>
      </c>
      <c r="D5984" t="s">
        <v>302</v>
      </c>
    </row>
    <row r="5985" spans="1:4">
      <c r="A5985">
        <v>11463</v>
      </c>
      <c r="B5985" t="s">
        <v>6705</v>
      </c>
      <c r="C5985" t="s">
        <v>933</v>
      </c>
      <c r="D5985" t="s">
        <v>293</v>
      </c>
    </row>
    <row r="5986" spans="1:4">
      <c r="A5986">
        <v>51694</v>
      </c>
      <c r="B5986" t="s">
        <v>6706</v>
      </c>
      <c r="C5986" t="s">
        <v>306</v>
      </c>
      <c r="D5986" t="s">
        <v>306</v>
      </c>
    </row>
    <row r="5987" spans="1:4">
      <c r="A5987">
        <v>20631</v>
      </c>
      <c r="B5987" t="s">
        <v>6707</v>
      </c>
      <c r="C5987" t="s">
        <v>428</v>
      </c>
      <c r="D5987" t="s">
        <v>326</v>
      </c>
    </row>
    <row r="5988" spans="1:4">
      <c r="A5988">
        <v>20758</v>
      </c>
      <c r="B5988" t="s">
        <v>6708</v>
      </c>
      <c r="C5988" t="s">
        <v>428</v>
      </c>
      <c r="D5988" t="s">
        <v>326</v>
      </c>
    </row>
    <row r="5989" spans="1:4">
      <c r="A5989">
        <v>10530</v>
      </c>
      <c r="B5989" t="s">
        <v>6709</v>
      </c>
      <c r="C5989" t="s">
        <v>554</v>
      </c>
      <c r="D5989" t="s">
        <v>293</v>
      </c>
    </row>
    <row r="5990" spans="1:4">
      <c r="A5990">
        <v>53043</v>
      </c>
      <c r="B5990" t="s">
        <v>6710</v>
      </c>
      <c r="C5990" t="s">
        <v>354</v>
      </c>
      <c r="D5990" t="s">
        <v>306</v>
      </c>
    </row>
    <row r="5991" spans="1:4">
      <c r="A5991">
        <v>10739</v>
      </c>
      <c r="B5991" t="s">
        <v>6711</v>
      </c>
      <c r="C5991" t="s">
        <v>2705</v>
      </c>
      <c r="D5991" t="s">
        <v>293</v>
      </c>
    </row>
    <row r="5992" spans="1:4">
      <c r="A5992">
        <v>51695</v>
      </c>
      <c r="B5992" t="s">
        <v>6712</v>
      </c>
      <c r="C5992" t="s">
        <v>306</v>
      </c>
      <c r="D5992" t="s">
        <v>306</v>
      </c>
    </row>
    <row r="5993" spans="1:4">
      <c r="A5993">
        <v>21046</v>
      </c>
      <c r="B5993" t="s">
        <v>6713</v>
      </c>
      <c r="C5993" t="s">
        <v>618</v>
      </c>
      <c r="D5993" t="s">
        <v>267</v>
      </c>
    </row>
    <row r="5994" spans="1:4">
      <c r="A5994">
        <v>40713</v>
      </c>
      <c r="B5994" t="s">
        <v>6714</v>
      </c>
      <c r="C5994" t="s">
        <v>1166</v>
      </c>
      <c r="D5994" t="s">
        <v>382</v>
      </c>
    </row>
    <row r="5995" spans="1:4">
      <c r="A5995">
        <v>51696</v>
      </c>
      <c r="B5995" t="s">
        <v>6715</v>
      </c>
      <c r="C5995" t="s">
        <v>374</v>
      </c>
      <c r="D5995" t="s">
        <v>306</v>
      </c>
    </row>
    <row r="5996" spans="1:4">
      <c r="A5996">
        <v>41178</v>
      </c>
      <c r="B5996" t="s">
        <v>6716</v>
      </c>
      <c r="C5996" t="s">
        <v>6717</v>
      </c>
      <c r="D5996" t="s">
        <v>393</v>
      </c>
    </row>
    <row r="5997" spans="1:4">
      <c r="A5997">
        <v>33934</v>
      </c>
      <c r="B5997" t="s">
        <v>6718</v>
      </c>
      <c r="C5997" t="s">
        <v>561</v>
      </c>
      <c r="D5997" t="s">
        <v>321</v>
      </c>
    </row>
    <row r="5998" spans="1:4">
      <c r="A5998">
        <v>30746</v>
      </c>
      <c r="B5998" t="s">
        <v>6719</v>
      </c>
      <c r="C5998" t="s">
        <v>381</v>
      </c>
      <c r="D5998" t="s">
        <v>382</v>
      </c>
    </row>
    <row r="5999" spans="1:4">
      <c r="A5999">
        <v>40712</v>
      </c>
      <c r="B5999" t="s">
        <v>6720</v>
      </c>
      <c r="C5999" t="s">
        <v>883</v>
      </c>
      <c r="D5999" t="s">
        <v>393</v>
      </c>
    </row>
    <row r="6000" spans="1:4">
      <c r="A6000">
        <v>51697</v>
      </c>
      <c r="B6000" t="s">
        <v>6721</v>
      </c>
      <c r="C6000" t="s">
        <v>337</v>
      </c>
      <c r="D6000" t="s">
        <v>338</v>
      </c>
    </row>
    <row r="6001" spans="1:4">
      <c r="A6001">
        <v>33936</v>
      </c>
      <c r="B6001" t="s">
        <v>6722</v>
      </c>
      <c r="C6001" t="s">
        <v>538</v>
      </c>
      <c r="D6001" t="s">
        <v>539</v>
      </c>
    </row>
    <row r="6002" spans="1:4">
      <c r="A6002">
        <v>10531</v>
      </c>
      <c r="B6002" t="s">
        <v>6723</v>
      </c>
      <c r="C6002" t="s">
        <v>925</v>
      </c>
      <c r="D6002" t="s">
        <v>349</v>
      </c>
    </row>
    <row r="6003" spans="1:4">
      <c r="A6003">
        <v>30747</v>
      </c>
      <c r="B6003" t="s">
        <v>6724</v>
      </c>
      <c r="C6003" t="s">
        <v>6725</v>
      </c>
      <c r="D6003" t="s">
        <v>283</v>
      </c>
    </row>
    <row r="6004" spans="1:4">
      <c r="A6004">
        <v>11248</v>
      </c>
      <c r="B6004" t="s">
        <v>6726</v>
      </c>
      <c r="C6004" t="s">
        <v>925</v>
      </c>
      <c r="D6004" t="s">
        <v>349</v>
      </c>
    </row>
    <row r="6005" spans="1:4">
      <c r="A6005">
        <v>54402</v>
      </c>
      <c r="B6005" t="s">
        <v>6727</v>
      </c>
      <c r="C6005" t="s">
        <v>6728</v>
      </c>
      <c r="D6005" t="s">
        <v>288</v>
      </c>
    </row>
    <row r="6006" spans="1:4">
      <c r="A6006">
        <v>51698</v>
      </c>
      <c r="B6006" t="s">
        <v>6729</v>
      </c>
      <c r="C6006" t="s">
        <v>374</v>
      </c>
      <c r="D6006" t="s">
        <v>6730</v>
      </c>
    </row>
    <row r="6007" spans="1:4">
      <c r="A6007">
        <v>51699</v>
      </c>
      <c r="B6007" t="s">
        <v>6731</v>
      </c>
      <c r="C6007" t="s">
        <v>354</v>
      </c>
      <c r="D6007" t="s">
        <v>306</v>
      </c>
    </row>
    <row r="6008" spans="1:4">
      <c r="A6008">
        <v>33937</v>
      </c>
      <c r="B6008" t="s">
        <v>6732</v>
      </c>
      <c r="C6008" t="s">
        <v>513</v>
      </c>
      <c r="D6008" t="s">
        <v>256</v>
      </c>
    </row>
    <row r="6009" spans="1:4">
      <c r="A6009">
        <v>11364</v>
      </c>
      <c r="B6009" t="s">
        <v>6733</v>
      </c>
      <c r="C6009" t="s">
        <v>440</v>
      </c>
      <c r="D6009" t="s">
        <v>349</v>
      </c>
    </row>
    <row r="6010" spans="1:4">
      <c r="A6010">
        <v>11330</v>
      </c>
      <c r="B6010" t="s">
        <v>6734</v>
      </c>
      <c r="C6010" t="s">
        <v>4108</v>
      </c>
      <c r="D6010" t="s">
        <v>293</v>
      </c>
    </row>
    <row r="6011" spans="1:4">
      <c r="A6011">
        <v>40711</v>
      </c>
      <c r="B6011" t="s">
        <v>6735</v>
      </c>
      <c r="C6011" t="s">
        <v>434</v>
      </c>
      <c r="D6011" t="s">
        <v>326</v>
      </c>
    </row>
    <row r="6012" spans="1:4">
      <c r="A6012">
        <v>11469</v>
      </c>
      <c r="B6012" t="s">
        <v>6736</v>
      </c>
      <c r="C6012" t="s">
        <v>1240</v>
      </c>
      <c r="D6012" t="s">
        <v>349</v>
      </c>
    </row>
    <row r="6013" spans="1:4">
      <c r="A6013">
        <v>53156</v>
      </c>
      <c r="B6013" t="s">
        <v>6737</v>
      </c>
      <c r="C6013" t="s">
        <v>354</v>
      </c>
      <c r="D6013" t="s">
        <v>302</v>
      </c>
    </row>
    <row r="6014" spans="1:4">
      <c r="A6014">
        <v>10532</v>
      </c>
      <c r="B6014" t="s">
        <v>6738</v>
      </c>
      <c r="C6014" t="s">
        <v>6739</v>
      </c>
      <c r="D6014" t="s">
        <v>293</v>
      </c>
    </row>
    <row r="6015" spans="1:4">
      <c r="A6015">
        <v>70332</v>
      </c>
      <c r="B6015" t="s">
        <v>6740</v>
      </c>
      <c r="C6015" t="s">
        <v>760</v>
      </c>
      <c r="D6015" t="s">
        <v>288</v>
      </c>
    </row>
    <row r="6016" spans="1:4">
      <c r="A6016">
        <v>40710</v>
      </c>
      <c r="B6016" t="s">
        <v>6741</v>
      </c>
      <c r="C6016" t="s">
        <v>2084</v>
      </c>
      <c r="D6016" t="s">
        <v>393</v>
      </c>
    </row>
    <row r="6017" spans="1:4">
      <c r="A6017">
        <v>41208</v>
      </c>
      <c r="B6017" t="s">
        <v>6742</v>
      </c>
      <c r="C6017" t="s">
        <v>2084</v>
      </c>
      <c r="D6017" t="s">
        <v>393</v>
      </c>
    </row>
    <row r="6018" spans="1:4">
      <c r="A6018">
        <v>41300</v>
      </c>
      <c r="B6018" t="s">
        <v>6743</v>
      </c>
      <c r="C6018" t="s">
        <v>2084</v>
      </c>
      <c r="D6018" t="s">
        <v>393</v>
      </c>
    </row>
    <row r="6019" spans="1:4">
      <c r="A6019">
        <v>51700</v>
      </c>
      <c r="B6019" t="s">
        <v>6744</v>
      </c>
      <c r="C6019" t="s">
        <v>374</v>
      </c>
      <c r="D6019" t="s">
        <v>306</v>
      </c>
    </row>
    <row r="6020" spans="1:4">
      <c r="A6020">
        <v>60621</v>
      </c>
      <c r="B6020" t="s">
        <v>6745</v>
      </c>
      <c r="C6020" t="s">
        <v>465</v>
      </c>
      <c r="D6020" t="s">
        <v>432</v>
      </c>
    </row>
    <row r="6021" spans="1:4">
      <c r="A6021">
        <v>45004</v>
      </c>
      <c r="B6021" t="s">
        <v>6746</v>
      </c>
      <c r="C6021" t="s">
        <v>477</v>
      </c>
      <c r="D6021" t="s">
        <v>272</v>
      </c>
    </row>
    <row r="6022" spans="1:4">
      <c r="A6022">
        <v>22900</v>
      </c>
      <c r="B6022" t="s">
        <v>6747</v>
      </c>
      <c r="C6022" t="s">
        <v>6653</v>
      </c>
      <c r="D6022" t="s">
        <v>267</v>
      </c>
    </row>
    <row r="6023" spans="1:4">
      <c r="A6023">
        <v>10533</v>
      </c>
      <c r="B6023" t="s">
        <v>6748</v>
      </c>
      <c r="C6023" t="s">
        <v>1748</v>
      </c>
      <c r="D6023" t="s">
        <v>293</v>
      </c>
    </row>
    <row r="6024" spans="1:4">
      <c r="A6024">
        <v>20002</v>
      </c>
      <c r="B6024" t="s">
        <v>6749</v>
      </c>
      <c r="C6024" t="s">
        <v>6750</v>
      </c>
      <c r="D6024" t="s">
        <v>277</v>
      </c>
    </row>
    <row r="6025" spans="1:4">
      <c r="A6025">
        <v>21047</v>
      </c>
      <c r="B6025" t="s">
        <v>6751</v>
      </c>
      <c r="C6025" t="s">
        <v>618</v>
      </c>
      <c r="D6025" t="s">
        <v>267</v>
      </c>
    </row>
    <row r="6026" spans="1:4">
      <c r="A6026">
        <v>20167</v>
      </c>
      <c r="B6026" t="s">
        <v>6752</v>
      </c>
      <c r="C6026" t="s">
        <v>506</v>
      </c>
      <c r="D6026" t="s">
        <v>277</v>
      </c>
    </row>
    <row r="6027" spans="1:4">
      <c r="A6027">
        <v>22997</v>
      </c>
      <c r="B6027" t="s">
        <v>6753</v>
      </c>
      <c r="C6027" t="s">
        <v>428</v>
      </c>
      <c r="D6027" t="s">
        <v>326</v>
      </c>
    </row>
    <row r="6028" spans="1:4">
      <c r="A6028">
        <v>71538</v>
      </c>
      <c r="B6028" t="s">
        <v>6754</v>
      </c>
      <c r="C6028" t="s">
        <v>624</v>
      </c>
      <c r="D6028" t="s">
        <v>349</v>
      </c>
    </row>
    <row r="6029" spans="1:4">
      <c r="A6029">
        <v>60146</v>
      </c>
      <c r="B6029" t="s">
        <v>6755</v>
      </c>
      <c r="C6029" t="s">
        <v>431</v>
      </c>
      <c r="D6029" t="s">
        <v>432</v>
      </c>
    </row>
    <row r="6030" spans="1:4">
      <c r="A6030">
        <v>11122</v>
      </c>
      <c r="B6030" t="s">
        <v>6756</v>
      </c>
      <c r="C6030" t="s">
        <v>624</v>
      </c>
      <c r="D6030" t="s">
        <v>349</v>
      </c>
    </row>
    <row r="6031" spans="1:4">
      <c r="A6031">
        <v>51701</v>
      </c>
      <c r="B6031" t="s">
        <v>6757</v>
      </c>
      <c r="C6031" t="s">
        <v>248</v>
      </c>
      <c r="D6031" t="s">
        <v>302</v>
      </c>
    </row>
    <row r="6032" spans="1:4">
      <c r="A6032">
        <v>53340</v>
      </c>
      <c r="B6032" t="s">
        <v>6758</v>
      </c>
      <c r="C6032" t="s">
        <v>354</v>
      </c>
      <c r="D6032" t="s">
        <v>306</v>
      </c>
    </row>
    <row r="6033" spans="1:4">
      <c r="A6033">
        <v>33938</v>
      </c>
      <c r="B6033" t="s">
        <v>6759</v>
      </c>
      <c r="C6033" t="s">
        <v>659</v>
      </c>
      <c r="D6033" t="s">
        <v>321</v>
      </c>
    </row>
    <row r="6034" spans="1:4">
      <c r="A6034">
        <v>51702</v>
      </c>
      <c r="B6034" t="s">
        <v>6760</v>
      </c>
      <c r="C6034" t="s">
        <v>3859</v>
      </c>
      <c r="D6034" t="s">
        <v>302</v>
      </c>
    </row>
    <row r="6035" spans="1:4">
      <c r="A6035">
        <v>51702</v>
      </c>
      <c r="B6035" t="s">
        <v>6761</v>
      </c>
      <c r="C6035" t="s">
        <v>301</v>
      </c>
      <c r="D6035" t="s">
        <v>302</v>
      </c>
    </row>
    <row r="6036" spans="1:4">
      <c r="A6036">
        <v>54496</v>
      </c>
      <c r="B6036" t="s">
        <v>6762</v>
      </c>
      <c r="C6036" t="s">
        <v>3859</v>
      </c>
      <c r="D6036" t="s">
        <v>248</v>
      </c>
    </row>
    <row r="6037" spans="1:4">
      <c r="A6037">
        <v>54496</v>
      </c>
      <c r="B6037" t="s">
        <v>6763</v>
      </c>
      <c r="C6037" t="s">
        <v>5221</v>
      </c>
      <c r="D6037" t="s">
        <v>248</v>
      </c>
    </row>
    <row r="6038" spans="1:4">
      <c r="A6038">
        <v>23036</v>
      </c>
      <c r="B6038" t="s">
        <v>6764</v>
      </c>
      <c r="C6038" t="s">
        <v>1026</v>
      </c>
      <c r="D6038" t="s">
        <v>326</v>
      </c>
    </row>
    <row r="6039" spans="1:4">
      <c r="A6039">
        <v>20394</v>
      </c>
      <c r="B6039" t="s">
        <v>6765</v>
      </c>
      <c r="C6039" t="s">
        <v>463</v>
      </c>
      <c r="D6039" t="s">
        <v>267</v>
      </c>
    </row>
    <row r="6040" spans="1:4">
      <c r="A6040">
        <v>53063</v>
      </c>
      <c r="B6040" t="s">
        <v>6766</v>
      </c>
      <c r="C6040" t="s">
        <v>248</v>
      </c>
      <c r="D6040" t="s">
        <v>248</v>
      </c>
    </row>
    <row r="6041" spans="1:4">
      <c r="A6041">
        <v>30748</v>
      </c>
      <c r="B6041" t="s">
        <v>6767</v>
      </c>
      <c r="C6041" t="s">
        <v>1032</v>
      </c>
      <c r="D6041" t="s">
        <v>283</v>
      </c>
    </row>
    <row r="6042" spans="1:4">
      <c r="A6042">
        <v>30749</v>
      </c>
      <c r="B6042" t="s">
        <v>6768</v>
      </c>
      <c r="C6042" t="s">
        <v>1145</v>
      </c>
      <c r="D6042" t="s">
        <v>256</v>
      </c>
    </row>
    <row r="6043" spans="1:4">
      <c r="A6043">
        <v>20262</v>
      </c>
      <c r="B6043" t="s">
        <v>6769</v>
      </c>
      <c r="C6043" t="s">
        <v>668</v>
      </c>
      <c r="D6043" t="s">
        <v>277</v>
      </c>
    </row>
    <row r="6044" spans="1:4">
      <c r="A6044">
        <v>22110</v>
      </c>
      <c r="B6044" t="s">
        <v>6770</v>
      </c>
      <c r="C6044" t="s">
        <v>4132</v>
      </c>
      <c r="D6044" t="s">
        <v>267</v>
      </c>
    </row>
    <row r="6045" spans="1:4">
      <c r="A6045">
        <v>20502</v>
      </c>
      <c r="B6045" t="s">
        <v>6771</v>
      </c>
      <c r="C6045" t="s">
        <v>463</v>
      </c>
      <c r="D6045" t="s">
        <v>267</v>
      </c>
    </row>
    <row r="6046" spans="1:4">
      <c r="A6046">
        <v>10534</v>
      </c>
      <c r="B6046" t="s">
        <v>6772</v>
      </c>
      <c r="C6046" t="s">
        <v>624</v>
      </c>
      <c r="D6046" t="s">
        <v>349</v>
      </c>
    </row>
    <row r="6047" spans="1:4">
      <c r="A6047">
        <v>40708</v>
      </c>
      <c r="B6047" t="s">
        <v>6773</v>
      </c>
      <c r="C6047" t="s">
        <v>883</v>
      </c>
      <c r="D6047" t="s">
        <v>393</v>
      </c>
    </row>
    <row r="6048" spans="1:4">
      <c r="A6048">
        <v>33940</v>
      </c>
      <c r="B6048" t="s">
        <v>6774</v>
      </c>
      <c r="C6048" t="s">
        <v>876</v>
      </c>
      <c r="D6048" t="s">
        <v>321</v>
      </c>
    </row>
    <row r="6049" spans="1:4">
      <c r="A6049">
        <v>51703</v>
      </c>
      <c r="B6049" t="s">
        <v>6775</v>
      </c>
      <c r="C6049" t="s">
        <v>248</v>
      </c>
      <c r="D6049" t="s">
        <v>248</v>
      </c>
    </row>
    <row r="6050" spans="1:4">
      <c r="A6050">
        <v>54638</v>
      </c>
      <c r="B6050" t="s">
        <v>6776</v>
      </c>
      <c r="C6050" t="s">
        <v>337</v>
      </c>
      <c r="D6050" t="s">
        <v>338</v>
      </c>
    </row>
    <row r="6051" spans="1:4">
      <c r="A6051">
        <v>22717</v>
      </c>
      <c r="B6051" t="s">
        <v>6777</v>
      </c>
      <c r="C6051" t="s">
        <v>428</v>
      </c>
      <c r="D6051" t="s">
        <v>326</v>
      </c>
    </row>
    <row r="6052" spans="1:4">
      <c r="A6052">
        <v>40707</v>
      </c>
      <c r="B6052" t="s">
        <v>6778</v>
      </c>
      <c r="C6052" t="s">
        <v>883</v>
      </c>
      <c r="D6052" t="s">
        <v>393</v>
      </c>
    </row>
    <row r="6053" spans="1:4">
      <c r="A6053">
        <v>47060</v>
      </c>
      <c r="B6053" t="s">
        <v>6779</v>
      </c>
      <c r="C6053" t="s">
        <v>271</v>
      </c>
      <c r="D6053" t="s">
        <v>272</v>
      </c>
    </row>
    <row r="6054" spans="1:4">
      <c r="A6054">
        <v>80207</v>
      </c>
      <c r="B6054" t="s">
        <v>6780</v>
      </c>
      <c r="C6054" t="s">
        <v>624</v>
      </c>
      <c r="D6054" t="s">
        <v>349</v>
      </c>
    </row>
    <row r="6055" spans="1:4">
      <c r="A6055">
        <v>51704</v>
      </c>
      <c r="B6055" t="s">
        <v>6781</v>
      </c>
      <c r="C6055" t="s">
        <v>301</v>
      </c>
      <c r="D6055" t="s">
        <v>302</v>
      </c>
    </row>
    <row r="6056" spans="1:4">
      <c r="A6056">
        <v>71356</v>
      </c>
      <c r="B6056" t="s">
        <v>6782</v>
      </c>
      <c r="C6056" t="s">
        <v>287</v>
      </c>
      <c r="D6056" t="s">
        <v>288</v>
      </c>
    </row>
    <row r="6057" spans="1:4">
      <c r="A6057">
        <v>51705</v>
      </c>
      <c r="B6057" t="s">
        <v>6783</v>
      </c>
      <c r="C6057" t="s">
        <v>306</v>
      </c>
      <c r="D6057" t="s">
        <v>306</v>
      </c>
    </row>
    <row r="6058" spans="1:4">
      <c r="A6058">
        <v>40706</v>
      </c>
      <c r="B6058" t="s">
        <v>6784</v>
      </c>
      <c r="C6058" t="s">
        <v>297</v>
      </c>
      <c r="D6058" t="s">
        <v>272</v>
      </c>
    </row>
    <row r="6059" spans="1:4">
      <c r="A6059">
        <v>20675</v>
      </c>
      <c r="B6059" t="s">
        <v>6785</v>
      </c>
      <c r="C6059" t="s">
        <v>789</v>
      </c>
      <c r="D6059" t="s">
        <v>326</v>
      </c>
    </row>
    <row r="6060" spans="1:4">
      <c r="A6060">
        <v>51707</v>
      </c>
      <c r="B6060" t="s">
        <v>6786</v>
      </c>
      <c r="C6060" t="s">
        <v>301</v>
      </c>
      <c r="D6060" t="s">
        <v>302</v>
      </c>
    </row>
    <row r="6061" spans="1:4">
      <c r="A6061">
        <v>30750</v>
      </c>
      <c r="B6061" t="s">
        <v>6787</v>
      </c>
      <c r="C6061" t="s">
        <v>504</v>
      </c>
      <c r="D6061" t="s">
        <v>378</v>
      </c>
    </row>
    <row r="6062" spans="1:4">
      <c r="A6062">
        <v>70988</v>
      </c>
      <c r="B6062" t="s">
        <v>6788</v>
      </c>
      <c r="C6062" t="s">
        <v>396</v>
      </c>
      <c r="D6062" t="s">
        <v>288</v>
      </c>
    </row>
    <row r="6063" spans="1:4">
      <c r="A6063">
        <v>31650</v>
      </c>
      <c r="B6063" t="s">
        <v>6789</v>
      </c>
      <c r="C6063" t="s">
        <v>301</v>
      </c>
      <c r="D6063" t="s">
        <v>302</v>
      </c>
    </row>
    <row r="6064" spans="1:4">
      <c r="A6064">
        <v>40705</v>
      </c>
      <c r="B6064" t="s">
        <v>6790</v>
      </c>
      <c r="C6064" t="s">
        <v>434</v>
      </c>
      <c r="D6064" t="s">
        <v>272</v>
      </c>
    </row>
    <row r="6065" spans="1:4">
      <c r="A6065">
        <v>33941</v>
      </c>
      <c r="B6065" t="s">
        <v>6791</v>
      </c>
      <c r="C6065" t="s">
        <v>659</v>
      </c>
      <c r="D6065" t="s">
        <v>378</v>
      </c>
    </row>
    <row r="6066" spans="1:4">
      <c r="A6066">
        <v>22950</v>
      </c>
      <c r="B6066" t="s">
        <v>6792</v>
      </c>
      <c r="C6066" t="s">
        <v>2196</v>
      </c>
      <c r="D6066" t="s">
        <v>349</v>
      </c>
    </row>
    <row r="6067" spans="1:4">
      <c r="A6067">
        <v>54811</v>
      </c>
      <c r="B6067" t="s">
        <v>6793</v>
      </c>
      <c r="C6067" t="s">
        <v>456</v>
      </c>
      <c r="D6067" t="s">
        <v>306</v>
      </c>
    </row>
    <row r="6068" spans="1:4">
      <c r="A6068">
        <v>51708</v>
      </c>
      <c r="B6068" t="s">
        <v>6794</v>
      </c>
      <c r="C6068" t="s">
        <v>248</v>
      </c>
      <c r="D6068" t="s">
        <v>248</v>
      </c>
    </row>
    <row r="6069" spans="1:4">
      <c r="A6069">
        <v>22360</v>
      </c>
      <c r="B6069" t="s">
        <v>6795</v>
      </c>
      <c r="C6069" t="s">
        <v>1471</v>
      </c>
      <c r="D6069" t="s">
        <v>349</v>
      </c>
    </row>
    <row r="6070" spans="1:4">
      <c r="A6070">
        <v>22361</v>
      </c>
      <c r="B6070" t="s">
        <v>6796</v>
      </c>
      <c r="C6070" t="s">
        <v>1471</v>
      </c>
      <c r="D6070" t="s">
        <v>349</v>
      </c>
    </row>
    <row r="6071" spans="1:4">
      <c r="A6071">
        <v>53228</v>
      </c>
      <c r="B6071" t="s">
        <v>6797</v>
      </c>
      <c r="C6071" t="s">
        <v>337</v>
      </c>
      <c r="D6071" t="s">
        <v>338</v>
      </c>
    </row>
    <row r="6072" spans="1:4">
      <c r="A6072">
        <v>51709</v>
      </c>
      <c r="B6072" t="s">
        <v>6798</v>
      </c>
      <c r="C6072" t="s">
        <v>248</v>
      </c>
      <c r="D6072" t="s">
        <v>248</v>
      </c>
    </row>
    <row r="6073" spans="1:4">
      <c r="A6073">
        <v>22111</v>
      </c>
      <c r="B6073" t="s">
        <v>6799</v>
      </c>
      <c r="C6073" t="s">
        <v>1345</v>
      </c>
      <c r="D6073" t="s">
        <v>267</v>
      </c>
    </row>
    <row r="6074" spans="1:4">
      <c r="A6074">
        <v>10535</v>
      </c>
      <c r="B6074" t="s">
        <v>6800</v>
      </c>
      <c r="C6074" t="s">
        <v>781</v>
      </c>
      <c r="D6074" t="s">
        <v>349</v>
      </c>
    </row>
    <row r="6075" spans="1:4">
      <c r="A6075">
        <v>41294</v>
      </c>
      <c r="B6075" t="s">
        <v>6801</v>
      </c>
      <c r="C6075" t="s">
        <v>434</v>
      </c>
      <c r="D6075" t="s">
        <v>272</v>
      </c>
    </row>
    <row r="6076" spans="1:4">
      <c r="A6076">
        <v>41279</v>
      </c>
      <c r="B6076" t="s">
        <v>6802</v>
      </c>
      <c r="C6076" t="s">
        <v>414</v>
      </c>
      <c r="D6076" t="s">
        <v>382</v>
      </c>
    </row>
    <row r="6077" spans="1:4">
      <c r="A6077">
        <v>22112</v>
      </c>
      <c r="B6077" t="s">
        <v>6803</v>
      </c>
      <c r="C6077" t="s">
        <v>266</v>
      </c>
      <c r="D6077" t="s">
        <v>267</v>
      </c>
    </row>
    <row r="6078" spans="1:4">
      <c r="A6078">
        <v>33942</v>
      </c>
      <c r="B6078" t="s">
        <v>6804</v>
      </c>
      <c r="C6078" t="s">
        <v>538</v>
      </c>
      <c r="D6078" t="s">
        <v>539</v>
      </c>
    </row>
    <row r="6079" spans="1:4">
      <c r="A6079">
        <v>51710</v>
      </c>
      <c r="B6079" t="s">
        <v>6805</v>
      </c>
      <c r="C6079" t="s">
        <v>301</v>
      </c>
      <c r="D6079" t="s">
        <v>302</v>
      </c>
    </row>
    <row r="6080" spans="1:4">
      <c r="A6080">
        <v>60147</v>
      </c>
      <c r="B6080" t="s">
        <v>6806</v>
      </c>
      <c r="C6080" t="s">
        <v>564</v>
      </c>
      <c r="D6080" t="s">
        <v>432</v>
      </c>
    </row>
    <row r="6081" spans="1:4">
      <c r="A6081">
        <v>20068</v>
      </c>
      <c r="B6081" t="s">
        <v>6807</v>
      </c>
      <c r="C6081" t="s">
        <v>1252</v>
      </c>
      <c r="D6081" t="s">
        <v>277</v>
      </c>
    </row>
    <row r="6082" spans="1:4">
      <c r="A6082">
        <v>22542</v>
      </c>
      <c r="B6082" t="s">
        <v>6808</v>
      </c>
      <c r="C6082" t="s">
        <v>1252</v>
      </c>
      <c r="D6082" t="s">
        <v>277</v>
      </c>
    </row>
    <row r="6083" spans="1:4">
      <c r="A6083">
        <v>22541</v>
      </c>
      <c r="B6083" t="s">
        <v>6809</v>
      </c>
      <c r="C6083" t="s">
        <v>1252</v>
      </c>
      <c r="D6083" t="s">
        <v>277</v>
      </c>
    </row>
    <row r="6084" spans="1:4">
      <c r="A6084">
        <v>53221</v>
      </c>
      <c r="B6084" t="s">
        <v>6810</v>
      </c>
      <c r="C6084" t="s">
        <v>354</v>
      </c>
      <c r="D6084" t="s">
        <v>306</v>
      </c>
    </row>
    <row r="6085" spans="1:4">
      <c r="A6085">
        <v>30751</v>
      </c>
      <c r="B6085" t="s">
        <v>6811</v>
      </c>
      <c r="C6085" t="s">
        <v>381</v>
      </c>
      <c r="D6085" t="s">
        <v>382</v>
      </c>
    </row>
    <row r="6086" spans="1:4">
      <c r="A6086">
        <v>35739</v>
      </c>
      <c r="B6086" t="s">
        <v>6812</v>
      </c>
      <c r="C6086" t="s">
        <v>381</v>
      </c>
      <c r="D6086" t="s">
        <v>382</v>
      </c>
    </row>
    <row r="6087" spans="1:4">
      <c r="A6087">
        <v>40704</v>
      </c>
      <c r="B6087" t="s">
        <v>6813</v>
      </c>
      <c r="C6087" t="s">
        <v>501</v>
      </c>
      <c r="D6087" t="s">
        <v>382</v>
      </c>
    </row>
    <row r="6088" spans="1:4">
      <c r="A6088">
        <v>47216</v>
      </c>
      <c r="B6088" t="s">
        <v>6814</v>
      </c>
      <c r="C6088" t="s">
        <v>297</v>
      </c>
      <c r="D6088" t="s">
        <v>272</v>
      </c>
    </row>
    <row r="6089" spans="1:4">
      <c r="A6089">
        <v>51711</v>
      </c>
      <c r="B6089" t="s">
        <v>6815</v>
      </c>
      <c r="C6089" t="s">
        <v>354</v>
      </c>
      <c r="D6089" t="s">
        <v>302</v>
      </c>
    </row>
    <row r="6090" spans="1:4">
      <c r="A6090">
        <v>30752</v>
      </c>
      <c r="B6090" t="s">
        <v>6816</v>
      </c>
      <c r="C6090" t="s">
        <v>381</v>
      </c>
      <c r="D6090" t="s">
        <v>382</v>
      </c>
    </row>
    <row r="6091" spans="1:4">
      <c r="A6091">
        <v>30753</v>
      </c>
      <c r="B6091" t="s">
        <v>6817</v>
      </c>
      <c r="C6091" t="s">
        <v>2660</v>
      </c>
      <c r="D6091" t="s">
        <v>262</v>
      </c>
    </row>
    <row r="6092" spans="1:4">
      <c r="A6092">
        <v>53672</v>
      </c>
      <c r="B6092" t="s">
        <v>6818</v>
      </c>
      <c r="C6092" t="s">
        <v>354</v>
      </c>
      <c r="D6092" t="s">
        <v>302</v>
      </c>
    </row>
    <row r="6093" spans="1:4">
      <c r="A6093">
        <v>40703</v>
      </c>
      <c r="B6093" t="s">
        <v>6819</v>
      </c>
      <c r="C6093" t="s">
        <v>297</v>
      </c>
      <c r="D6093" t="s">
        <v>272</v>
      </c>
    </row>
    <row r="6094" spans="1:4">
      <c r="A6094">
        <v>52876</v>
      </c>
      <c r="B6094" t="s">
        <v>6820</v>
      </c>
      <c r="C6094" t="s">
        <v>306</v>
      </c>
      <c r="D6094" t="s">
        <v>306</v>
      </c>
    </row>
    <row r="6095" spans="1:4">
      <c r="A6095">
        <v>51713</v>
      </c>
      <c r="B6095" t="s">
        <v>6821</v>
      </c>
      <c r="C6095" t="s">
        <v>248</v>
      </c>
      <c r="D6095" t="s">
        <v>248</v>
      </c>
    </row>
    <row r="6096" spans="1:4">
      <c r="A6096">
        <v>51714</v>
      </c>
      <c r="B6096" t="s">
        <v>6822</v>
      </c>
      <c r="C6096" t="s">
        <v>374</v>
      </c>
      <c r="D6096" t="s">
        <v>306</v>
      </c>
    </row>
    <row r="6097" spans="1:4">
      <c r="A6097">
        <v>40702</v>
      </c>
      <c r="B6097" t="s">
        <v>6823</v>
      </c>
      <c r="C6097" t="s">
        <v>297</v>
      </c>
      <c r="D6097" t="s">
        <v>272</v>
      </c>
    </row>
    <row r="6098" spans="1:4">
      <c r="A6098">
        <v>33943</v>
      </c>
      <c r="B6098" t="s">
        <v>6824</v>
      </c>
      <c r="C6098" t="s">
        <v>513</v>
      </c>
      <c r="D6098" t="s">
        <v>256</v>
      </c>
    </row>
    <row r="6099" spans="1:4">
      <c r="A6099">
        <v>51715</v>
      </c>
      <c r="B6099" t="s">
        <v>6825</v>
      </c>
      <c r="C6099" t="s">
        <v>354</v>
      </c>
      <c r="D6099" t="s">
        <v>302</v>
      </c>
    </row>
    <row r="6100" spans="1:4">
      <c r="A6100">
        <v>11164</v>
      </c>
      <c r="B6100" t="s">
        <v>6826</v>
      </c>
      <c r="C6100" t="s">
        <v>527</v>
      </c>
      <c r="D6100" t="s">
        <v>293</v>
      </c>
    </row>
    <row r="6101" spans="1:4">
      <c r="A6101">
        <v>20493</v>
      </c>
      <c r="B6101" t="s">
        <v>6827</v>
      </c>
      <c r="C6101" t="s">
        <v>463</v>
      </c>
      <c r="D6101" t="s">
        <v>267</v>
      </c>
    </row>
    <row r="6102" spans="1:4">
      <c r="A6102">
        <v>41428</v>
      </c>
      <c r="B6102" t="s">
        <v>6828</v>
      </c>
      <c r="C6102" t="s">
        <v>392</v>
      </c>
      <c r="D6102" t="s">
        <v>393</v>
      </c>
    </row>
    <row r="6103" spans="1:4">
      <c r="A6103">
        <v>51716</v>
      </c>
      <c r="B6103" t="s">
        <v>6829</v>
      </c>
      <c r="C6103" t="s">
        <v>306</v>
      </c>
      <c r="D6103" t="s">
        <v>306</v>
      </c>
    </row>
    <row r="6104" spans="1:4">
      <c r="A6104">
        <v>51717</v>
      </c>
      <c r="B6104" t="s">
        <v>6830</v>
      </c>
      <c r="C6104" t="s">
        <v>374</v>
      </c>
      <c r="D6104" t="s">
        <v>306</v>
      </c>
    </row>
    <row r="6105" spans="1:4">
      <c r="A6105">
        <v>10536</v>
      </c>
      <c r="B6105" t="s">
        <v>6831</v>
      </c>
      <c r="C6105" t="s">
        <v>556</v>
      </c>
      <c r="D6105" t="s">
        <v>293</v>
      </c>
    </row>
    <row r="6106" spans="1:4">
      <c r="A6106">
        <v>33944</v>
      </c>
      <c r="B6106" t="s">
        <v>6832</v>
      </c>
      <c r="C6106" t="s">
        <v>320</v>
      </c>
      <c r="D6106" t="s">
        <v>378</v>
      </c>
    </row>
    <row r="6107" spans="1:4">
      <c r="A6107">
        <v>33945</v>
      </c>
      <c r="B6107" t="s">
        <v>6833</v>
      </c>
      <c r="C6107" t="s">
        <v>630</v>
      </c>
      <c r="D6107" t="s">
        <v>283</v>
      </c>
    </row>
    <row r="6108" spans="1:4">
      <c r="A6108">
        <v>33946</v>
      </c>
      <c r="B6108" t="s">
        <v>6834</v>
      </c>
      <c r="C6108" t="s">
        <v>650</v>
      </c>
      <c r="D6108" t="s">
        <v>321</v>
      </c>
    </row>
    <row r="6109" spans="1:4">
      <c r="A6109">
        <v>22113</v>
      </c>
      <c r="B6109" t="s">
        <v>6835</v>
      </c>
      <c r="C6109" t="s">
        <v>843</v>
      </c>
      <c r="D6109" t="s">
        <v>267</v>
      </c>
    </row>
    <row r="6110" spans="1:4">
      <c r="A6110">
        <v>80026</v>
      </c>
      <c r="B6110" t="s">
        <v>6836</v>
      </c>
      <c r="C6110" t="s">
        <v>461</v>
      </c>
      <c r="D6110" t="s">
        <v>349</v>
      </c>
    </row>
    <row r="6111" spans="1:4">
      <c r="A6111">
        <v>40701</v>
      </c>
      <c r="B6111" t="s">
        <v>6837</v>
      </c>
      <c r="C6111" t="s">
        <v>544</v>
      </c>
      <c r="D6111" t="s">
        <v>382</v>
      </c>
    </row>
    <row r="6112" spans="1:4">
      <c r="A6112">
        <v>23004</v>
      </c>
      <c r="B6112" s="16" t="s">
        <v>6838</v>
      </c>
      <c r="C6112" t="s">
        <v>2147</v>
      </c>
      <c r="D6112" t="s">
        <v>326</v>
      </c>
    </row>
    <row r="6113" spans="1:4">
      <c r="A6113">
        <v>34726</v>
      </c>
      <c r="B6113" t="s">
        <v>6839</v>
      </c>
      <c r="C6113" t="s">
        <v>561</v>
      </c>
      <c r="D6113" t="s">
        <v>321</v>
      </c>
    </row>
    <row r="6114" spans="1:4">
      <c r="A6114">
        <v>51719</v>
      </c>
      <c r="B6114" t="s">
        <v>6840</v>
      </c>
      <c r="C6114" t="s">
        <v>248</v>
      </c>
      <c r="D6114" t="s">
        <v>248</v>
      </c>
    </row>
    <row r="6115" spans="1:4">
      <c r="A6115">
        <v>70989</v>
      </c>
      <c r="B6115" t="s">
        <v>6841</v>
      </c>
      <c r="C6115" t="s">
        <v>396</v>
      </c>
      <c r="D6115" t="s">
        <v>288</v>
      </c>
    </row>
    <row r="6116" spans="1:4">
      <c r="A6116">
        <v>60518</v>
      </c>
      <c r="B6116" t="s">
        <v>6842</v>
      </c>
      <c r="C6116" t="s">
        <v>432</v>
      </c>
      <c r="D6116" t="s">
        <v>432</v>
      </c>
    </row>
    <row r="6117" spans="1:4">
      <c r="A6117">
        <v>53356</v>
      </c>
      <c r="B6117" t="s">
        <v>6843</v>
      </c>
      <c r="C6117" t="s">
        <v>337</v>
      </c>
      <c r="D6117" t="s">
        <v>338</v>
      </c>
    </row>
    <row r="6118" spans="1:4">
      <c r="A6118">
        <v>10537</v>
      </c>
      <c r="B6118" t="s">
        <v>6844</v>
      </c>
      <c r="C6118" t="s">
        <v>925</v>
      </c>
      <c r="D6118" t="s">
        <v>349</v>
      </c>
    </row>
    <row r="6119" spans="1:4">
      <c r="A6119">
        <v>51720</v>
      </c>
      <c r="B6119" t="s">
        <v>6845</v>
      </c>
      <c r="C6119" t="s">
        <v>301</v>
      </c>
      <c r="D6119" t="s">
        <v>302</v>
      </c>
    </row>
    <row r="6120" spans="1:4">
      <c r="A6120">
        <v>30754</v>
      </c>
      <c r="B6120" t="s">
        <v>6846</v>
      </c>
      <c r="C6120" t="s">
        <v>498</v>
      </c>
      <c r="D6120" t="s">
        <v>262</v>
      </c>
    </row>
    <row r="6121" spans="1:4">
      <c r="A6121">
        <v>60148</v>
      </c>
      <c r="B6121" t="s">
        <v>6847</v>
      </c>
      <c r="C6121" t="s">
        <v>485</v>
      </c>
      <c r="D6121" t="s">
        <v>432</v>
      </c>
    </row>
    <row r="6122" spans="1:4">
      <c r="A6122">
        <v>60478</v>
      </c>
      <c r="B6122" t="s">
        <v>6848</v>
      </c>
      <c r="C6122" t="s">
        <v>465</v>
      </c>
      <c r="D6122" t="s">
        <v>288</v>
      </c>
    </row>
    <row r="6123" spans="1:4">
      <c r="A6123">
        <v>10538</v>
      </c>
      <c r="B6123" t="s">
        <v>6849</v>
      </c>
      <c r="C6123" t="s">
        <v>440</v>
      </c>
      <c r="D6123" t="s">
        <v>349</v>
      </c>
    </row>
    <row r="6124" spans="1:4">
      <c r="A6124">
        <v>10539</v>
      </c>
      <c r="B6124" t="s">
        <v>6850</v>
      </c>
      <c r="C6124" t="s">
        <v>533</v>
      </c>
      <c r="D6124" t="s">
        <v>349</v>
      </c>
    </row>
    <row r="6125" spans="1:4">
      <c r="A6125">
        <v>20352</v>
      </c>
      <c r="B6125" t="s">
        <v>6851</v>
      </c>
      <c r="C6125" t="s">
        <v>463</v>
      </c>
      <c r="D6125" t="s">
        <v>277</v>
      </c>
    </row>
    <row r="6126" spans="1:4">
      <c r="A6126">
        <v>20534</v>
      </c>
      <c r="B6126" t="s">
        <v>6852</v>
      </c>
      <c r="C6126" t="s">
        <v>266</v>
      </c>
      <c r="D6126" t="s">
        <v>267</v>
      </c>
    </row>
    <row r="6127" spans="1:4">
      <c r="A6127">
        <v>30755</v>
      </c>
      <c r="B6127" t="s">
        <v>6853</v>
      </c>
      <c r="C6127" t="s">
        <v>282</v>
      </c>
      <c r="D6127" t="s">
        <v>262</v>
      </c>
    </row>
    <row r="6128" spans="1:4">
      <c r="A6128">
        <v>33948</v>
      </c>
      <c r="B6128" t="s">
        <v>6854</v>
      </c>
      <c r="C6128" t="s">
        <v>518</v>
      </c>
      <c r="D6128" t="s">
        <v>256</v>
      </c>
    </row>
    <row r="6129" spans="1:4">
      <c r="A6129">
        <v>40177</v>
      </c>
      <c r="B6129" t="s">
        <v>6855</v>
      </c>
      <c r="C6129" t="s">
        <v>297</v>
      </c>
      <c r="D6129" t="s">
        <v>272</v>
      </c>
    </row>
    <row r="6130" spans="1:4">
      <c r="A6130">
        <v>24062</v>
      </c>
      <c r="B6130" t="s">
        <v>6856</v>
      </c>
      <c r="C6130" t="s">
        <v>1026</v>
      </c>
      <c r="D6130" t="s">
        <v>326</v>
      </c>
    </row>
    <row r="6131" spans="1:4">
      <c r="A6131">
        <v>35566</v>
      </c>
      <c r="B6131" t="s">
        <v>6857</v>
      </c>
      <c r="C6131" t="s">
        <v>282</v>
      </c>
      <c r="D6131" t="s">
        <v>283</v>
      </c>
    </row>
    <row r="6132" spans="1:4">
      <c r="A6132">
        <v>22992</v>
      </c>
      <c r="B6132" t="s">
        <v>6858</v>
      </c>
      <c r="C6132" t="s">
        <v>2328</v>
      </c>
      <c r="D6132" t="s">
        <v>326</v>
      </c>
    </row>
    <row r="6133" spans="1:4">
      <c r="A6133">
        <v>20342</v>
      </c>
      <c r="B6133" t="s">
        <v>6859</v>
      </c>
      <c r="C6133" t="s">
        <v>463</v>
      </c>
      <c r="D6133" t="s">
        <v>277</v>
      </c>
    </row>
    <row r="6134" spans="1:4">
      <c r="A6134">
        <v>51721</v>
      </c>
      <c r="B6134" t="s">
        <v>6860</v>
      </c>
      <c r="C6134" t="s">
        <v>301</v>
      </c>
      <c r="D6134" t="s">
        <v>338</v>
      </c>
    </row>
    <row r="6135" spans="1:4">
      <c r="A6135">
        <v>22362</v>
      </c>
      <c r="B6135" t="s">
        <v>6861</v>
      </c>
      <c r="C6135" t="s">
        <v>652</v>
      </c>
      <c r="D6135" t="s">
        <v>349</v>
      </c>
    </row>
    <row r="6136" spans="1:4">
      <c r="A6136">
        <v>51722</v>
      </c>
      <c r="B6136" t="s">
        <v>6862</v>
      </c>
      <c r="C6136" t="s">
        <v>337</v>
      </c>
      <c r="D6136" t="s">
        <v>338</v>
      </c>
    </row>
    <row r="6137" spans="1:4">
      <c r="A6137">
        <v>30771</v>
      </c>
      <c r="B6137" t="s">
        <v>6863</v>
      </c>
      <c r="C6137" t="s">
        <v>1032</v>
      </c>
      <c r="D6137" t="s">
        <v>283</v>
      </c>
    </row>
    <row r="6138" spans="1:4">
      <c r="A6138">
        <v>51723</v>
      </c>
      <c r="B6138" t="s">
        <v>6864</v>
      </c>
      <c r="C6138" t="s">
        <v>248</v>
      </c>
      <c r="D6138" t="s">
        <v>248</v>
      </c>
    </row>
    <row r="6139" spans="1:4">
      <c r="A6139">
        <v>51724</v>
      </c>
      <c r="B6139" t="s">
        <v>6865</v>
      </c>
      <c r="C6139" t="s">
        <v>354</v>
      </c>
      <c r="D6139" t="s">
        <v>302</v>
      </c>
    </row>
    <row r="6140" spans="1:4">
      <c r="A6140">
        <v>30772</v>
      </c>
      <c r="B6140" t="s">
        <v>6866</v>
      </c>
      <c r="C6140" t="s">
        <v>531</v>
      </c>
      <c r="D6140" t="s">
        <v>262</v>
      </c>
    </row>
    <row r="6141" spans="1:4">
      <c r="A6141">
        <v>70990</v>
      </c>
      <c r="B6141" t="s">
        <v>6867</v>
      </c>
      <c r="C6141" t="s">
        <v>396</v>
      </c>
      <c r="D6141" t="s">
        <v>288</v>
      </c>
    </row>
    <row r="6142" spans="1:4">
      <c r="A6142">
        <v>10540</v>
      </c>
      <c r="B6142" t="s">
        <v>6868</v>
      </c>
      <c r="C6142" t="s">
        <v>704</v>
      </c>
      <c r="D6142" t="s">
        <v>293</v>
      </c>
    </row>
    <row r="6143" spans="1:4">
      <c r="A6143">
        <v>33949</v>
      </c>
      <c r="B6143" t="s">
        <v>6869</v>
      </c>
      <c r="C6143" t="s">
        <v>630</v>
      </c>
      <c r="D6143" t="s">
        <v>283</v>
      </c>
    </row>
    <row r="6144" spans="1:4">
      <c r="A6144">
        <v>51725</v>
      </c>
      <c r="B6144" t="s">
        <v>6870</v>
      </c>
      <c r="C6144" t="s">
        <v>764</v>
      </c>
      <c r="D6144" t="s">
        <v>248</v>
      </c>
    </row>
    <row r="6145" spans="1:4">
      <c r="A6145">
        <v>11477</v>
      </c>
      <c r="B6145" t="s">
        <v>6871</v>
      </c>
      <c r="C6145" t="s">
        <v>554</v>
      </c>
      <c r="D6145" t="s">
        <v>293</v>
      </c>
    </row>
    <row r="6146" spans="1:4">
      <c r="A6146">
        <v>51726</v>
      </c>
      <c r="B6146" t="s">
        <v>6872</v>
      </c>
      <c r="C6146" t="s">
        <v>354</v>
      </c>
      <c r="D6146" t="s">
        <v>302</v>
      </c>
    </row>
    <row r="6147" spans="1:4">
      <c r="A6147">
        <v>33950</v>
      </c>
      <c r="B6147" t="s">
        <v>6873</v>
      </c>
      <c r="C6147" t="s">
        <v>670</v>
      </c>
      <c r="D6147" t="s">
        <v>262</v>
      </c>
    </row>
    <row r="6148" spans="1:4">
      <c r="A6148">
        <v>30773</v>
      </c>
      <c r="B6148" t="s">
        <v>6874</v>
      </c>
      <c r="C6148" t="s">
        <v>381</v>
      </c>
      <c r="D6148" t="s">
        <v>382</v>
      </c>
    </row>
    <row r="6149" spans="1:4">
      <c r="A6149">
        <v>10541</v>
      </c>
      <c r="B6149" t="s">
        <v>6875</v>
      </c>
      <c r="C6149" t="s">
        <v>925</v>
      </c>
      <c r="D6149" t="s">
        <v>349</v>
      </c>
    </row>
    <row r="6150" spans="1:4">
      <c r="A6150">
        <v>47178</v>
      </c>
      <c r="B6150" t="s">
        <v>6876</v>
      </c>
      <c r="C6150" t="s">
        <v>434</v>
      </c>
      <c r="D6150" t="s">
        <v>272</v>
      </c>
    </row>
    <row r="6151" spans="1:4">
      <c r="A6151">
        <v>60343</v>
      </c>
      <c r="B6151" t="s">
        <v>6877</v>
      </c>
      <c r="C6151" t="s">
        <v>485</v>
      </c>
      <c r="D6151" t="s">
        <v>432</v>
      </c>
    </row>
    <row r="6152" spans="1:4">
      <c r="A6152">
        <v>33956</v>
      </c>
      <c r="B6152" t="s">
        <v>6878</v>
      </c>
      <c r="C6152" t="s">
        <v>538</v>
      </c>
      <c r="D6152" t="s">
        <v>539</v>
      </c>
    </row>
    <row r="6153" spans="1:4">
      <c r="A6153">
        <v>10542</v>
      </c>
      <c r="B6153" t="s">
        <v>6879</v>
      </c>
      <c r="C6153" t="s">
        <v>781</v>
      </c>
      <c r="D6153" t="s">
        <v>349</v>
      </c>
    </row>
    <row r="6154" spans="1:4">
      <c r="A6154">
        <v>47330</v>
      </c>
      <c r="B6154" t="s">
        <v>6880</v>
      </c>
      <c r="C6154" t="s">
        <v>477</v>
      </c>
      <c r="D6154" t="s">
        <v>272</v>
      </c>
    </row>
    <row r="6155" spans="1:4">
      <c r="A6155">
        <v>10543</v>
      </c>
      <c r="B6155" t="s">
        <v>6881</v>
      </c>
      <c r="C6155" t="s">
        <v>925</v>
      </c>
      <c r="D6155" t="s">
        <v>349</v>
      </c>
    </row>
    <row r="6156" spans="1:4">
      <c r="A6156">
        <v>70334</v>
      </c>
      <c r="B6156" t="s">
        <v>6882</v>
      </c>
      <c r="C6156" t="s">
        <v>588</v>
      </c>
      <c r="D6156" t="s">
        <v>288</v>
      </c>
    </row>
    <row r="6157" spans="1:4">
      <c r="A6157">
        <v>33951</v>
      </c>
      <c r="B6157" t="s">
        <v>6883</v>
      </c>
      <c r="C6157" t="s">
        <v>504</v>
      </c>
      <c r="D6157" t="s">
        <v>321</v>
      </c>
    </row>
    <row r="6158" spans="1:4">
      <c r="A6158">
        <v>20078</v>
      </c>
      <c r="B6158" t="s">
        <v>6884</v>
      </c>
      <c r="C6158" t="s">
        <v>1252</v>
      </c>
      <c r="D6158" t="s">
        <v>277</v>
      </c>
    </row>
    <row r="6159" spans="1:4">
      <c r="A6159">
        <v>22115</v>
      </c>
      <c r="B6159" t="s">
        <v>6885</v>
      </c>
      <c r="C6159" t="s">
        <v>843</v>
      </c>
      <c r="D6159" t="s">
        <v>267</v>
      </c>
    </row>
    <row r="6160" spans="1:4">
      <c r="A6160">
        <v>30774</v>
      </c>
      <c r="B6160" t="s">
        <v>6886</v>
      </c>
      <c r="C6160" t="s">
        <v>1145</v>
      </c>
      <c r="D6160" t="s">
        <v>256</v>
      </c>
    </row>
    <row r="6161" spans="1:4">
      <c r="A6161">
        <v>60149</v>
      </c>
      <c r="B6161" t="s">
        <v>6887</v>
      </c>
      <c r="C6161" t="s">
        <v>465</v>
      </c>
      <c r="D6161" t="s">
        <v>432</v>
      </c>
    </row>
    <row r="6162" spans="1:4">
      <c r="A6162">
        <v>51727</v>
      </c>
      <c r="B6162" t="s">
        <v>6888</v>
      </c>
      <c r="C6162" t="s">
        <v>248</v>
      </c>
      <c r="D6162" t="s">
        <v>248</v>
      </c>
    </row>
    <row r="6163" spans="1:4">
      <c r="A6163">
        <v>54020</v>
      </c>
      <c r="B6163" t="s">
        <v>6889</v>
      </c>
      <c r="C6163" t="s">
        <v>456</v>
      </c>
      <c r="D6163" t="s">
        <v>306</v>
      </c>
    </row>
    <row r="6164" spans="1:4">
      <c r="A6164">
        <v>30775</v>
      </c>
      <c r="B6164" t="s">
        <v>6890</v>
      </c>
      <c r="C6164" t="s">
        <v>498</v>
      </c>
      <c r="D6164" t="s">
        <v>262</v>
      </c>
    </row>
    <row r="6165" spans="1:4">
      <c r="A6165">
        <v>33952</v>
      </c>
      <c r="B6165" t="s">
        <v>6891</v>
      </c>
      <c r="C6165" t="s">
        <v>670</v>
      </c>
      <c r="D6165" t="s">
        <v>262</v>
      </c>
    </row>
    <row r="6166" spans="1:4">
      <c r="A6166">
        <v>70335</v>
      </c>
      <c r="B6166" t="s">
        <v>6892</v>
      </c>
      <c r="C6166" t="s">
        <v>588</v>
      </c>
      <c r="D6166" t="s">
        <v>288</v>
      </c>
    </row>
    <row r="6167" spans="1:4">
      <c r="A6167">
        <v>51728</v>
      </c>
      <c r="B6167" t="s">
        <v>6893</v>
      </c>
      <c r="C6167" t="s">
        <v>337</v>
      </c>
      <c r="D6167" t="s">
        <v>338</v>
      </c>
    </row>
    <row r="6168" spans="1:4">
      <c r="A6168">
        <v>51729</v>
      </c>
      <c r="B6168" t="s">
        <v>6894</v>
      </c>
      <c r="C6168" t="s">
        <v>374</v>
      </c>
      <c r="D6168" t="s">
        <v>306</v>
      </c>
    </row>
    <row r="6169" spans="1:4">
      <c r="A6169">
        <v>47179</v>
      </c>
      <c r="B6169" t="s">
        <v>6895</v>
      </c>
      <c r="C6169" t="s">
        <v>297</v>
      </c>
      <c r="D6169" t="s">
        <v>272</v>
      </c>
    </row>
    <row r="6170" spans="1:4">
      <c r="A6170">
        <v>51730</v>
      </c>
      <c r="B6170" t="s">
        <v>6896</v>
      </c>
      <c r="C6170" t="s">
        <v>306</v>
      </c>
      <c r="D6170" t="s">
        <v>306</v>
      </c>
    </row>
    <row r="6171" spans="1:4">
      <c r="A6171">
        <v>20576</v>
      </c>
      <c r="B6171" t="s">
        <v>6897</v>
      </c>
      <c r="C6171" t="s">
        <v>6697</v>
      </c>
      <c r="D6171" t="s">
        <v>267</v>
      </c>
    </row>
    <row r="6172" spans="1:4">
      <c r="A6172">
        <v>10544</v>
      </c>
      <c r="B6172" t="s">
        <v>6898</v>
      </c>
      <c r="C6172" t="s">
        <v>6899</v>
      </c>
      <c r="D6172" t="s">
        <v>293</v>
      </c>
    </row>
    <row r="6173" spans="1:4">
      <c r="A6173">
        <v>20469</v>
      </c>
      <c r="B6173" t="s">
        <v>6900</v>
      </c>
      <c r="C6173" t="s">
        <v>463</v>
      </c>
      <c r="D6173" t="s">
        <v>267</v>
      </c>
    </row>
    <row r="6174" spans="1:4">
      <c r="A6174">
        <v>30776</v>
      </c>
      <c r="B6174" t="s">
        <v>6901</v>
      </c>
      <c r="C6174" t="s">
        <v>642</v>
      </c>
      <c r="D6174" t="s">
        <v>262</v>
      </c>
    </row>
    <row r="6175" spans="1:4">
      <c r="A6175">
        <v>51731</v>
      </c>
      <c r="B6175" t="s">
        <v>6902</v>
      </c>
      <c r="C6175" t="s">
        <v>354</v>
      </c>
      <c r="D6175" t="s">
        <v>302</v>
      </c>
    </row>
    <row r="6176" spans="1:4">
      <c r="A6176">
        <v>60150</v>
      </c>
      <c r="B6176" t="s">
        <v>6903</v>
      </c>
      <c r="C6176" t="s">
        <v>564</v>
      </c>
      <c r="D6176" t="s">
        <v>432</v>
      </c>
    </row>
    <row r="6177" spans="1:4">
      <c r="A6177">
        <v>30777</v>
      </c>
      <c r="B6177" t="s">
        <v>6904</v>
      </c>
      <c r="C6177" t="s">
        <v>381</v>
      </c>
      <c r="D6177" t="s">
        <v>382</v>
      </c>
    </row>
    <row r="6178" spans="1:4">
      <c r="A6178">
        <v>51732</v>
      </c>
      <c r="B6178" t="s">
        <v>6905</v>
      </c>
      <c r="C6178" t="s">
        <v>301</v>
      </c>
      <c r="D6178" t="s">
        <v>302</v>
      </c>
    </row>
    <row r="6179" spans="1:4">
      <c r="A6179">
        <v>24114</v>
      </c>
      <c r="B6179" t="s">
        <v>6906</v>
      </c>
      <c r="C6179" t="s">
        <v>348</v>
      </c>
      <c r="D6179" t="s">
        <v>349</v>
      </c>
    </row>
    <row r="6180" spans="1:4">
      <c r="A6180">
        <v>53663</v>
      </c>
      <c r="B6180" t="s">
        <v>6907</v>
      </c>
      <c r="C6180" t="s">
        <v>923</v>
      </c>
      <c r="D6180" t="s">
        <v>306</v>
      </c>
    </row>
    <row r="6181" spans="1:4">
      <c r="A6181">
        <v>51733</v>
      </c>
      <c r="B6181" t="s">
        <v>6908</v>
      </c>
      <c r="C6181" t="s">
        <v>354</v>
      </c>
      <c r="D6181" t="s">
        <v>302</v>
      </c>
    </row>
    <row r="6182" spans="1:4">
      <c r="A6182">
        <v>30778</v>
      </c>
      <c r="B6182" t="s">
        <v>6909</v>
      </c>
      <c r="C6182" t="s">
        <v>2660</v>
      </c>
      <c r="D6182" t="s">
        <v>262</v>
      </c>
    </row>
    <row r="6183" spans="1:4">
      <c r="A6183">
        <v>40700</v>
      </c>
      <c r="B6183" t="s">
        <v>6910</v>
      </c>
      <c r="C6183" t="s">
        <v>501</v>
      </c>
      <c r="D6183" t="s">
        <v>382</v>
      </c>
    </row>
    <row r="6184" spans="1:4">
      <c r="A6184">
        <v>22988</v>
      </c>
      <c r="B6184" t="s">
        <v>6911</v>
      </c>
      <c r="C6184" t="s">
        <v>428</v>
      </c>
      <c r="D6184" t="s">
        <v>326</v>
      </c>
    </row>
    <row r="6185" spans="1:4">
      <c r="A6185">
        <v>10546</v>
      </c>
      <c r="B6185" t="s">
        <v>6912</v>
      </c>
      <c r="C6185" t="s">
        <v>5057</v>
      </c>
      <c r="D6185" t="s">
        <v>293</v>
      </c>
    </row>
    <row r="6186" spans="1:4">
      <c r="A6186">
        <v>51734</v>
      </c>
      <c r="B6186" t="s">
        <v>6913</v>
      </c>
      <c r="C6186" t="s">
        <v>248</v>
      </c>
      <c r="D6186" t="s">
        <v>248</v>
      </c>
    </row>
    <row r="6187" spans="1:4">
      <c r="A6187">
        <v>70991</v>
      </c>
      <c r="B6187" t="s">
        <v>6914</v>
      </c>
      <c r="C6187" t="s">
        <v>396</v>
      </c>
      <c r="D6187" t="s">
        <v>288</v>
      </c>
    </row>
    <row r="6188" spans="1:4">
      <c r="A6188">
        <v>60270</v>
      </c>
      <c r="B6188" t="s">
        <v>6915</v>
      </c>
      <c r="C6188" t="s">
        <v>431</v>
      </c>
      <c r="D6188" t="s">
        <v>432</v>
      </c>
    </row>
    <row r="6189" spans="1:4">
      <c r="A6189">
        <v>51735</v>
      </c>
      <c r="B6189" t="s">
        <v>6916</v>
      </c>
      <c r="C6189" t="s">
        <v>301</v>
      </c>
      <c r="D6189" t="s">
        <v>302</v>
      </c>
    </row>
    <row r="6190" spans="1:4">
      <c r="A6190">
        <v>40699</v>
      </c>
      <c r="B6190" t="s">
        <v>6917</v>
      </c>
      <c r="C6190" t="s">
        <v>297</v>
      </c>
      <c r="D6190" t="s">
        <v>272</v>
      </c>
    </row>
    <row r="6191" spans="1:4">
      <c r="A6191">
        <v>53345</v>
      </c>
      <c r="B6191" t="s">
        <v>6918</v>
      </c>
      <c r="C6191" t="s">
        <v>354</v>
      </c>
      <c r="D6191" t="s">
        <v>306</v>
      </c>
    </row>
    <row r="6192" spans="1:4">
      <c r="A6192">
        <v>21048</v>
      </c>
      <c r="B6192" t="s">
        <v>6919</v>
      </c>
      <c r="C6192" t="s">
        <v>618</v>
      </c>
      <c r="D6192" t="s">
        <v>267</v>
      </c>
    </row>
    <row r="6193" spans="1:4">
      <c r="A6193">
        <v>10547</v>
      </c>
      <c r="B6193" t="s">
        <v>6920</v>
      </c>
      <c r="C6193" t="s">
        <v>461</v>
      </c>
      <c r="D6193" t="s">
        <v>349</v>
      </c>
    </row>
    <row r="6194" spans="1:4">
      <c r="A6194">
        <v>24041</v>
      </c>
      <c r="B6194" t="s">
        <v>6921</v>
      </c>
      <c r="C6194" t="s">
        <v>766</v>
      </c>
      <c r="D6194" t="s">
        <v>326</v>
      </c>
    </row>
    <row r="6195" spans="1:4">
      <c r="A6195">
        <v>52871</v>
      </c>
      <c r="B6195" t="s">
        <v>6922</v>
      </c>
      <c r="C6195" t="s">
        <v>337</v>
      </c>
      <c r="D6195" t="s">
        <v>338</v>
      </c>
    </row>
    <row r="6196" spans="1:4">
      <c r="A6196">
        <v>10548</v>
      </c>
      <c r="B6196" t="s">
        <v>6923</v>
      </c>
      <c r="C6196" t="s">
        <v>1700</v>
      </c>
      <c r="D6196" t="s">
        <v>293</v>
      </c>
    </row>
    <row r="6197" spans="1:4">
      <c r="A6197">
        <v>40150</v>
      </c>
      <c r="B6197" t="s">
        <v>6924</v>
      </c>
      <c r="C6197" t="s">
        <v>392</v>
      </c>
      <c r="D6197" t="s">
        <v>393</v>
      </c>
    </row>
    <row r="6198" spans="1:4">
      <c r="A6198">
        <v>34854</v>
      </c>
      <c r="B6198" t="s">
        <v>6925</v>
      </c>
      <c r="C6198" t="s">
        <v>518</v>
      </c>
      <c r="D6198" t="s">
        <v>256</v>
      </c>
    </row>
    <row r="6199" spans="1:4">
      <c r="A6199">
        <v>54241</v>
      </c>
      <c r="B6199" t="s">
        <v>6926</v>
      </c>
      <c r="C6199" t="s">
        <v>337</v>
      </c>
      <c r="D6199" t="s">
        <v>338</v>
      </c>
    </row>
    <row r="6200" spans="1:4">
      <c r="A6200">
        <v>51736</v>
      </c>
      <c r="B6200" t="s">
        <v>6927</v>
      </c>
      <c r="C6200" t="s">
        <v>354</v>
      </c>
      <c r="D6200" t="s">
        <v>302</v>
      </c>
    </row>
    <row r="6201" spans="1:4">
      <c r="A6201">
        <v>33954</v>
      </c>
      <c r="B6201" t="s">
        <v>6928</v>
      </c>
      <c r="C6201" t="s">
        <v>518</v>
      </c>
      <c r="D6201" t="s">
        <v>256</v>
      </c>
    </row>
    <row r="6202" spans="1:4">
      <c r="A6202">
        <v>70906</v>
      </c>
      <c r="B6202" t="s">
        <v>6929</v>
      </c>
      <c r="C6202" t="s">
        <v>1181</v>
      </c>
      <c r="D6202" t="s">
        <v>288</v>
      </c>
    </row>
    <row r="6203" spans="1:4">
      <c r="A6203">
        <v>33955</v>
      </c>
      <c r="B6203" t="s">
        <v>6930</v>
      </c>
      <c r="C6203" t="s">
        <v>561</v>
      </c>
      <c r="D6203" t="s">
        <v>321</v>
      </c>
    </row>
    <row r="6204" spans="1:4">
      <c r="A6204">
        <v>22114</v>
      </c>
      <c r="B6204" t="s">
        <v>6931</v>
      </c>
      <c r="C6204" t="s">
        <v>843</v>
      </c>
      <c r="D6204" t="s">
        <v>267</v>
      </c>
    </row>
    <row r="6205" spans="1:4">
      <c r="A6205">
        <v>71410</v>
      </c>
      <c r="B6205" t="s">
        <v>6932</v>
      </c>
      <c r="C6205" t="s">
        <v>287</v>
      </c>
      <c r="D6205" t="s">
        <v>288</v>
      </c>
    </row>
    <row r="6206" spans="1:4">
      <c r="A6206">
        <v>71400</v>
      </c>
      <c r="B6206" t="s">
        <v>6933</v>
      </c>
      <c r="C6206" t="s">
        <v>287</v>
      </c>
      <c r="D6206" t="s">
        <v>288</v>
      </c>
    </row>
    <row r="6207" spans="1:4">
      <c r="A6207">
        <v>40033</v>
      </c>
      <c r="B6207" t="s">
        <v>6934</v>
      </c>
      <c r="C6207" t="s">
        <v>297</v>
      </c>
      <c r="D6207" t="s">
        <v>272</v>
      </c>
    </row>
    <row r="6208" spans="1:4">
      <c r="A6208">
        <v>33957</v>
      </c>
      <c r="B6208" t="s">
        <v>6935</v>
      </c>
      <c r="C6208" t="s">
        <v>876</v>
      </c>
      <c r="D6208" t="s">
        <v>321</v>
      </c>
    </row>
    <row r="6209" spans="1:4">
      <c r="A6209">
        <v>51737</v>
      </c>
      <c r="B6209" t="s">
        <v>6936</v>
      </c>
      <c r="C6209" t="s">
        <v>354</v>
      </c>
      <c r="D6209" t="s">
        <v>302</v>
      </c>
    </row>
    <row r="6210" spans="1:4">
      <c r="A6210">
        <v>51738</v>
      </c>
      <c r="B6210" t="s">
        <v>6937</v>
      </c>
      <c r="C6210" t="s">
        <v>354</v>
      </c>
      <c r="D6210" t="s">
        <v>302</v>
      </c>
    </row>
    <row r="6211" spans="1:4">
      <c r="A6211">
        <v>47376</v>
      </c>
      <c r="B6211" t="s">
        <v>6938</v>
      </c>
      <c r="C6211" t="s">
        <v>1319</v>
      </c>
      <c r="D6211" t="s">
        <v>326</v>
      </c>
    </row>
    <row r="6212" spans="1:4">
      <c r="A6212">
        <v>10549</v>
      </c>
      <c r="B6212" t="s">
        <v>6939</v>
      </c>
      <c r="C6212" t="s">
        <v>704</v>
      </c>
      <c r="D6212" t="s">
        <v>293</v>
      </c>
    </row>
    <row r="6213" spans="1:4">
      <c r="A6213">
        <v>30779</v>
      </c>
      <c r="B6213" t="s">
        <v>6940</v>
      </c>
      <c r="C6213" t="s">
        <v>417</v>
      </c>
      <c r="D6213" t="s">
        <v>382</v>
      </c>
    </row>
    <row r="6214" spans="1:4">
      <c r="A6214">
        <v>51739</v>
      </c>
      <c r="B6214" t="s">
        <v>6941</v>
      </c>
      <c r="C6214" t="s">
        <v>374</v>
      </c>
      <c r="D6214" t="s">
        <v>306</v>
      </c>
    </row>
    <row r="6215" spans="1:4">
      <c r="A6215">
        <v>20726</v>
      </c>
      <c r="B6215" t="s">
        <v>6942</v>
      </c>
      <c r="C6215" t="s">
        <v>1112</v>
      </c>
      <c r="D6215" t="s">
        <v>326</v>
      </c>
    </row>
    <row r="6216" spans="1:4">
      <c r="A6216">
        <v>51740</v>
      </c>
      <c r="B6216" t="s">
        <v>6943</v>
      </c>
      <c r="C6216" t="s">
        <v>248</v>
      </c>
      <c r="D6216" t="s">
        <v>248</v>
      </c>
    </row>
    <row r="6217" spans="1:4">
      <c r="A6217">
        <v>35929</v>
      </c>
      <c r="B6217" t="s">
        <v>6944</v>
      </c>
      <c r="C6217" t="s">
        <v>518</v>
      </c>
      <c r="D6217" t="s">
        <v>256</v>
      </c>
    </row>
    <row r="6218" spans="1:4">
      <c r="A6218">
        <v>22116</v>
      </c>
      <c r="B6218" t="s">
        <v>6945</v>
      </c>
      <c r="C6218" t="s">
        <v>843</v>
      </c>
      <c r="D6218" t="s">
        <v>267</v>
      </c>
    </row>
    <row r="6219" spans="1:4">
      <c r="A6219">
        <v>10550</v>
      </c>
      <c r="B6219" t="s">
        <v>6946</v>
      </c>
      <c r="C6219" t="s">
        <v>1837</v>
      </c>
      <c r="D6219" t="s">
        <v>293</v>
      </c>
    </row>
    <row r="6220" spans="1:4">
      <c r="A6220">
        <v>33958</v>
      </c>
      <c r="B6220" t="s">
        <v>6947</v>
      </c>
      <c r="C6220" t="s">
        <v>1317</v>
      </c>
      <c r="D6220" t="s">
        <v>321</v>
      </c>
    </row>
    <row r="6221" spans="1:4">
      <c r="A6221">
        <v>40157</v>
      </c>
      <c r="B6221" t="s">
        <v>6948</v>
      </c>
      <c r="C6221" t="s">
        <v>392</v>
      </c>
      <c r="D6221" t="s">
        <v>393</v>
      </c>
    </row>
    <row r="6222" spans="1:4">
      <c r="A6222">
        <v>33959</v>
      </c>
      <c r="B6222" t="s">
        <v>6949</v>
      </c>
      <c r="C6222" t="s">
        <v>320</v>
      </c>
      <c r="D6222" t="s">
        <v>321</v>
      </c>
    </row>
    <row r="6223" spans="1:4">
      <c r="A6223">
        <v>11357</v>
      </c>
      <c r="B6223" t="s">
        <v>6950</v>
      </c>
      <c r="C6223" t="s">
        <v>556</v>
      </c>
      <c r="D6223" t="s">
        <v>293</v>
      </c>
    </row>
    <row r="6224" spans="1:4">
      <c r="A6224">
        <v>51741</v>
      </c>
      <c r="B6224" t="s">
        <v>6951</v>
      </c>
      <c r="C6224" t="s">
        <v>374</v>
      </c>
      <c r="D6224" t="s">
        <v>306</v>
      </c>
    </row>
    <row r="6225" spans="1:4">
      <c r="A6225">
        <v>70337</v>
      </c>
      <c r="B6225" t="s">
        <v>6952</v>
      </c>
      <c r="C6225" t="s">
        <v>760</v>
      </c>
      <c r="D6225" t="s">
        <v>288</v>
      </c>
    </row>
    <row r="6226" spans="1:4">
      <c r="A6226">
        <v>30780</v>
      </c>
      <c r="B6226" t="s">
        <v>6953</v>
      </c>
      <c r="C6226" t="s">
        <v>417</v>
      </c>
      <c r="D6226" t="s">
        <v>382</v>
      </c>
    </row>
    <row r="6227" spans="1:4">
      <c r="A6227">
        <v>51742</v>
      </c>
      <c r="B6227" t="s">
        <v>6954</v>
      </c>
      <c r="C6227" t="s">
        <v>306</v>
      </c>
      <c r="D6227" t="s">
        <v>306</v>
      </c>
    </row>
    <row r="6228" spans="1:4">
      <c r="A6228">
        <v>40698</v>
      </c>
      <c r="B6228" t="s">
        <v>6955</v>
      </c>
      <c r="C6228" t="s">
        <v>1166</v>
      </c>
      <c r="D6228" t="s">
        <v>382</v>
      </c>
    </row>
    <row r="6229" spans="1:4">
      <c r="A6229">
        <v>51743</v>
      </c>
      <c r="B6229" t="s">
        <v>6956</v>
      </c>
      <c r="C6229" t="s">
        <v>306</v>
      </c>
      <c r="D6229" t="s">
        <v>306</v>
      </c>
    </row>
    <row r="6230" spans="1:4">
      <c r="A6230">
        <v>30781</v>
      </c>
      <c r="B6230" t="s">
        <v>6957</v>
      </c>
      <c r="C6230" t="s">
        <v>1145</v>
      </c>
      <c r="D6230" t="s">
        <v>256</v>
      </c>
    </row>
    <row r="6231" spans="1:4">
      <c r="A6231">
        <v>30782</v>
      </c>
      <c r="B6231" t="s">
        <v>6958</v>
      </c>
      <c r="C6231" t="s">
        <v>282</v>
      </c>
      <c r="D6231" t="s">
        <v>283</v>
      </c>
    </row>
    <row r="6232" spans="1:4">
      <c r="A6232">
        <v>31658</v>
      </c>
      <c r="B6232" t="s">
        <v>6959</v>
      </c>
      <c r="C6232" t="s">
        <v>282</v>
      </c>
      <c r="D6232" t="s">
        <v>283</v>
      </c>
    </row>
    <row r="6233" spans="1:4">
      <c r="A6233">
        <v>51744</v>
      </c>
      <c r="B6233" t="s">
        <v>6960</v>
      </c>
      <c r="C6233" t="s">
        <v>764</v>
      </c>
      <c r="D6233" t="s">
        <v>302</v>
      </c>
    </row>
    <row r="6234" spans="1:4">
      <c r="A6234">
        <v>51745</v>
      </c>
      <c r="B6234" t="s">
        <v>6961</v>
      </c>
      <c r="C6234" t="s">
        <v>374</v>
      </c>
      <c r="D6234" t="s">
        <v>306</v>
      </c>
    </row>
    <row r="6235" spans="1:4">
      <c r="A6235">
        <v>53612</v>
      </c>
      <c r="B6235" t="s">
        <v>6962</v>
      </c>
      <c r="C6235" t="s">
        <v>1348</v>
      </c>
      <c r="D6235" t="s">
        <v>288</v>
      </c>
    </row>
    <row r="6236" spans="1:4">
      <c r="A6236">
        <v>54554</v>
      </c>
      <c r="B6236" t="s">
        <v>6963</v>
      </c>
      <c r="C6236" t="s">
        <v>1348</v>
      </c>
      <c r="D6236" t="s">
        <v>288</v>
      </c>
    </row>
    <row r="6237" spans="1:4">
      <c r="A6237">
        <v>53042</v>
      </c>
      <c r="B6237" t="s">
        <v>6964</v>
      </c>
      <c r="C6237" t="s">
        <v>354</v>
      </c>
      <c r="D6237" t="s">
        <v>306</v>
      </c>
    </row>
    <row r="6238" spans="1:4">
      <c r="A6238">
        <v>40697</v>
      </c>
      <c r="B6238" t="s">
        <v>6965</v>
      </c>
      <c r="C6238" t="s">
        <v>392</v>
      </c>
      <c r="D6238" t="s">
        <v>393</v>
      </c>
    </row>
    <row r="6239" spans="1:4">
      <c r="A6239">
        <v>22831</v>
      </c>
      <c r="B6239" t="s">
        <v>6966</v>
      </c>
      <c r="C6239" t="s">
        <v>428</v>
      </c>
      <c r="D6239" t="s">
        <v>326</v>
      </c>
    </row>
    <row r="6240" spans="1:4">
      <c r="A6240">
        <v>30783</v>
      </c>
      <c r="B6240" t="s">
        <v>6967</v>
      </c>
      <c r="C6240" t="s">
        <v>498</v>
      </c>
      <c r="D6240" t="s">
        <v>262</v>
      </c>
    </row>
    <row r="6241" spans="1:4">
      <c r="A6241">
        <v>30784</v>
      </c>
      <c r="B6241" t="s">
        <v>6968</v>
      </c>
      <c r="C6241" t="s">
        <v>381</v>
      </c>
      <c r="D6241" t="s">
        <v>382</v>
      </c>
    </row>
    <row r="6242" spans="1:4">
      <c r="A6242">
        <v>21049</v>
      </c>
      <c r="B6242" t="s">
        <v>6969</v>
      </c>
      <c r="C6242" t="s">
        <v>618</v>
      </c>
      <c r="D6242" t="s">
        <v>267</v>
      </c>
    </row>
    <row r="6243" spans="1:4">
      <c r="A6243">
        <v>60517</v>
      </c>
      <c r="B6243" t="s">
        <v>6970</v>
      </c>
      <c r="C6243" t="s">
        <v>432</v>
      </c>
      <c r="D6243" t="s">
        <v>432</v>
      </c>
    </row>
    <row r="6244" spans="1:4">
      <c r="A6244">
        <v>60151</v>
      </c>
      <c r="B6244" t="s">
        <v>6971</v>
      </c>
      <c r="C6244" t="s">
        <v>564</v>
      </c>
      <c r="D6244" t="s">
        <v>432</v>
      </c>
    </row>
    <row r="6245" spans="1:4">
      <c r="A6245">
        <v>53354</v>
      </c>
      <c r="B6245" t="s">
        <v>6972</v>
      </c>
      <c r="C6245" t="s">
        <v>354</v>
      </c>
      <c r="D6245" t="s">
        <v>306</v>
      </c>
    </row>
    <row r="6246" spans="1:4">
      <c r="A6246">
        <v>33960</v>
      </c>
      <c r="B6246" t="s">
        <v>6973</v>
      </c>
      <c r="C6246" t="s">
        <v>659</v>
      </c>
      <c r="D6246" t="s">
        <v>378</v>
      </c>
    </row>
    <row r="6247" spans="1:4">
      <c r="A6247">
        <v>33961</v>
      </c>
      <c r="B6247" t="s">
        <v>6974</v>
      </c>
      <c r="C6247" t="s">
        <v>569</v>
      </c>
      <c r="D6247" t="s">
        <v>378</v>
      </c>
    </row>
    <row r="6248" spans="1:4">
      <c r="A6248">
        <v>40696</v>
      </c>
      <c r="B6248" t="s">
        <v>6975</v>
      </c>
      <c r="C6248" t="s">
        <v>434</v>
      </c>
      <c r="D6248" t="s">
        <v>272</v>
      </c>
    </row>
    <row r="6249" spans="1:4">
      <c r="A6249">
        <v>10551</v>
      </c>
      <c r="B6249" t="s">
        <v>6976</v>
      </c>
      <c r="C6249" t="s">
        <v>547</v>
      </c>
      <c r="D6249" t="s">
        <v>293</v>
      </c>
    </row>
    <row r="6250" spans="1:4">
      <c r="A6250">
        <v>30785</v>
      </c>
      <c r="B6250" t="s">
        <v>6977</v>
      </c>
      <c r="C6250" t="s">
        <v>282</v>
      </c>
      <c r="D6250" t="s">
        <v>283</v>
      </c>
    </row>
    <row r="6251" spans="1:4">
      <c r="A6251">
        <v>51746</v>
      </c>
      <c r="B6251" t="s">
        <v>6978</v>
      </c>
      <c r="C6251" t="s">
        <v>374</v>
      </c>
      <c r="D6251" t="s">
        <v>306</v>
      </c>
    </row>
    <row r="6252" spans="1:4">
      <c r="A6252">
        <v>54048</v>
      </c>
      <c r="B6252" t="s">
        <v>6979</v>
      </c>
      <c r="C6252" t="s">
        <v>337</v>
      </c>
      <c r="D6252" t="s">
        <v>338</v>
      </c>
    </row>
    <row r="6253" spans="1:4">
      <c r="A6253">
        <v>51747</v>
      </c>
      <c r="B6253" t="s">
        <v>6980</v>
      </c>
      <c r="C6253" t="s">
        <v>374</v>
      </c>
      <c r="D6253" t="s">
        <v>306</v>
      </c>
    </row>
    <row r="6254" spans="1:4">
      <c r="A6254">
        <v>10552</v>
      </c>
      <c r="B6254" t="s">
        <v>6981</v>
      </c>
      <c r="C6254" t="s">
        <v>624</v>
      </c>
      <c r="D6254" t="s">
        <v>349</v>
      </c>
    </row>
    <row r="6255" spans="1:4">
      <c r="A6255">
        <v>30786</v>
      </c>
      <c r="B6255" t="s">
        <v>6982</v>
      </c>
      <c r="C6255" t="s">
        <v>282</v>
      </c>
      <c r="D6255" t="s">
        <v>283</v>
      </c>
    </row>
    <row r="6256" spans="1:4">
      <c r="A6256">
        <v>53460</v>
      </c>
      <c r="B6256" t="s">
        <v>6983</v>
      </c>
      <c r="C6256" t="s">
        <v>354</v>
      </c>
      <c r="D6256" t="s">
        <v>306</v>
      </c>
    </row>
    <row r="6257" spans="1:4">
      <c r="A6257">
        <v>60502</v>
      </c>
      <c r="B6257" t="s">
        <v>6984</v>
      </c>
      <c r="C6257" t="s">
        <v>564</v>
      </c>
      <c r="D6257" t="s">
        <v>432</v>
      </c>
    </row>
    <row r="6258" spans="1:4">
      <c r="A6258">
        <v>41198</v>
      </c>
      <c r="B6258" t="s">
        <v>6985</v>
      </c>
      <c r="C6258" t="s">
        <v>1265</v>
      </c>
      <c r="D6258" t="s">
        <v>326</v>
      </c>
    </row>
    <row r="6259" spans="1:4">
      <c r="A6259">
        <v>53035</v>
      </c>
      <c r="B6259" t="s">
        <v>6986</v>
      </c>
      <c r="C6259" t="s">
        <v>306</v>
      </c>
      <c r="D6259" t="s">
        <v>306</v>
      </c>
    </row>
    <row r="6260" spans="1:4">
      <c r="A6260">
        <v>22364</v>
      </c>
      <c r="B6260" t="s">
        <v>6987</v>
      </c>
      <c r="C6260" t="s">
        <v>483</v>
      </c>
      <c r="D6260" t="s">
        <v>349</v>
      </c>
    </row>
    <row r="6261" spans="1:4">
      <c r="A6261">
        <v>51748</v>
      </c>
      <c r="B6261" t="s">
        <v>6988</v>
      </c>
      <c r="C6261" t="s">
        <v>248</v>
      </c>
      <c r="D6261" t="s">
        <v>248</v>
      </c>
    </row>
    <row r="6262" spans="1:4">
      <c r="A6262">
        <v>70871</v>
      </c>
      <c r="B6262" t="s">
        <v>6989</v>
      </c>
      <c r="C6262" t="s">
        <v>1181</v>
      </c>
      <c r="D6262" t="s">
        <v>288</v>
      </c>
    </row>
    <row r="6263" spans="1:4">
      <c r="A6263">
        <v>22852</v>
      </c>
      <c r="B6263" t="s">
        <v>6990</v>
      </c>
      <c r="C6263" t="s">
        <v>483</v>
      </c>
      <c r="D6263" t="s">
        <v>349</v>
      </c>
    </row>
    <row r="6264" spans="1:4">
      <c r="A6264">
        <v>47348</v>
      </c>
      <c r="B6264" t="s">
        <v>6991</v>
      </c>
      <c r="C6264" t="s">
        <v>297</v>
      </c>
      <c r="D6264" t="s">
        <v>272</v>
      </c>
    </row>
    <row r="6265" spans="1:4">
      <c r="A6265">
        <v>40695</v>
      </c>
      <c r="B6265" t="s">
        <v>6992</v>
      </c>
      <c r="C6265" t="s">
        <v>297</v>
      </c>
      <c r="D6265" t="s">
        <v>272</v>
      </c>
    </row>
    <row r="6266" spans="1:4">
      <c r="A6266">
        <v>51749</v>
      </c>
      <c r="B6266" t="s">
        <v>6993</v>
      </c>
      <c r="C6266" t="s">
        <v>248</v>
      </c>
      <c r="D6266" t="s">
        <v>248</v>
      </c>
    </row>
    <row r="6267" spans="1:4">
      <c r="A6267">
        <v>40694</v>
      </c>
      <c r="B6267" t="s">
        <v>6994</v>
      </c>
      <c r="C6267" t="s">
        <v>297</v>
      </c>
      <c r="D6267" t="s">
        <v>272</v>
      </c>
    </row>
    <row r="6268" spans="1:4">
      <c r="A6268">
        <v>30787</v>
      </c>
      <c r="B6268" t="s">
        <v>6995</v>
      </c>
      <c r="C6268" t="s">
        <v>1437</v>
      </c>
      <c r="D6268" t="s">
        <v>262</v>
      </c>
    </row>
    <row r="6269" spans="1:4">
      <c r="A6269">
        <v>51750</v>
      </c>
      <c r="B6269" t="s">
        <v>6996</v>
      </c>
      <c r="C6269" t="s">
        <v>354</v>
      </c>
      <c r="D6269" t="s">
        <v>302</v>
      </c>
    </row>
    <row r="6270" spans="1:4">
      <c r="A6270">
        <v>33962</v>
      </c>
      <c r="B6270" t="s">
        <v>6997</v>
      </c>
      <c r="C6270" t="s">
        <v>659</v>
      </c>
      <c r="D6270" t="s">
        <v>378</v>
      </c>
    </row>
    <row r="6271" spans="1:4">
      <c r="A6271">
        <v>51752</v>
      </c>
      <c r="B6271" t="s">
        <v>6998</v>
      </c>
      <c r="C6271" t="s">
        <v>337</v>
      </c>
      <c r="D6271" t="s">
        <v>338</v>
      </c>
    </row>
    <row r="6272" spans="1:4">
      <c r="A6272">
        <v>33964</v>
      </c>
      <c r="B6272" t="s">
        <v>6999</v>
      </c>
      <c r="C6272" t="s">
        <v>569</v>
      </c>
      <c r="D6272" t="s">
        <v>378</v>
      </c>
    </row>
    <row r="6273" spans="1:4">
      <c r="A6273">
        <v>30788</v>
      </c>
      <c r="B6273" t="s">
        <v>7000</v>
      </c>
      <c r="C6273" t="s">
        <v>3959</v>
      </c>
      <c r="D6273" t="s">
        <v>256</v>
      </c>
    </row>
    <row r="6274" spans="1:4">
      <c r="A6274">
        <v>30789</v>
      </c>
      <c r="B6274" t="s">
        <v>7001</v>
      </c>
      <c r="C6274" t="s">
        <v>282</v>
      </c>
      <c r="D6274" t="s">
        <v>283</v>
      </c>
    </row>
    <row r="6275" spans="1:4">
      <c r="A6275">
        <v>20438</v>
      </c>
      <c r="B6275" t="s">
        <v>7002</v>
      </c>
      <c r="C6275" t="s">
        <v>463</v>
      </c>
      <c r="D6275" t="s">
        <v>267</v>
      </c>
    </row>
    <row r="6276" spans="1:4">
      <c r="A6276">
        <v>22365</v>
      </c>
      <c r="B6276" t="s">
        <v>7003</v>
      </c>
      <c r="C6276" t="s">
        <v>652</v>
      </c>
      <c r="D6276" t="s">
        <v>349</v>
      </c>
    </row>
    <row r="6277" spans="1:4">
      <c r="A6277">
        <v>52899</v>
      </c>
      <c r="B6277" t="s">
        <v>7004</v>
      </c>
      <c r="C6277" t="s">
        <v>248</v>
      </c>
      <c r="D6277" t="s">
        <v>248</v>
      </c>
    </row>
    <row r="6278" spans="1:4">
      <c r="A6278">
        <v>10554</v>
      </c>
      <c r="B6278" t="s">
        <v>7005</v>
      </c>
      <c r="C6278" t="s">
        <v>793</v>
      </c>
      <c r="D6278" t="s">
        <v>349</v>
      </c>
    </row>
    <row r="6279" spans="1:4">
      <c r="A6279">
        <v>20396</v>
      </c>
      <c r="B6279" t="s">
        <v>7006</v>
      </c>
      <c r="C6279" t="s">
        <v>789</v>
      </c>
      <c r="D6279" t="s">
        <v>267</v>
      </c>
    </row>
    <row r="6280" spans="1:4">
      <c r="A6280">
        <v>80044</v>
      </c>
      <c r="B6280" t="s">
        <v>7007</v>
      </c>
      <c r="C6280" t="s">
        <v>363</v>
      </c>
      <c r="D6280" t="s">
        <v>321</v>
      </c>
    </row>
    <row r="6281" spans="1:4">
      <c r="A6281">
        <v>40021</v>
      </c>
      <c r="B6281" t="s">
        <v>7008</v>
      </c>
      <c r="C6281" t="s">
        <v>501</v>
      </c>
      <c r="D6281" t="s">
        <v>382</v>
      </c>
    </row>
    <row r="6282" spans="1:4">
      <c r="A6282">
        <v>20544</v>
      </c>
      <c r="B6282" t="s">
        <v>7009</v>
      </c>
      <c r="C6282" t="s">
        <v>463</v>
      </c>
      <c r="D6282" t="s">
        <v>267</v>
      </c>
    </row>
    <row r="6283" spans="1:4">
      <c r="A6283">
        <v>52789</v>
      </c>
      <c r="B6283" t="s">
        <v>7010</v>
      </c>
      <c r="C6283" t="s">
        <v>337</v>
      </c>
      <c r="D6283" t="s">
        <v>338</v>
      </c>
    </row>
    <row r="6284" spans="1:4">
      <c r="A6284">
        <v>30790</v>
      </c>
      <c r="B6284" t="s">
        <v>7011</v>
      </c>
      <c r="C6284" t="s">
        <v>1145</v>
      </c>
      <c r="D6284" t="s">
        <v>256</v>
      </c>
    </row>
    <row r="6285" spans="1:4">
      <c r="A6285">
        <v>30791</v>
      </c>
      <c r="B6285" t="s">
        <v>7012</v>
      </c>
      <c r="C6285" t="s">
        <v>1145</v>
      </c>
      <c r="D6285" t="s">
        <v>256</v>
      </c>
    </row>
    <row r="6286" spans="1:4">
      <c r="A6286">
        <v>10555</v>
      </c>
      <c r="B6286" t="s">
        <v>7013</v>
      </c>
      <c r="C6286" t="s">
        <v>2813</v>
      </c>
      <c r="D6286" t="s">
        <v>293</v>
      </c>
    </row>
    <row r="6287" spans="1:4">
      <c r="A6287">
        <v>34758</v>
      </c>
      <c r="B6287" t="s">
        <v>7014</v>
      </c>
      <c r="C6287" t="s">
        <v>561</v>
      </c>
      <c r="D6287" t="s">
        <v>321</v>
      </c>
    </row>
    <row r="6288" spans="1:4">
      <c r="A6288">
        <v>20329</v>
      </c>
      <c r="B6288" t="s">
        <v>7015</v>
      </c>
      <c r="C6288" t="s">
        <v>1293</v>
      </c>
      <c r="D6288" t="s">
        <v>277</v>
      </c>
    </row>
    <row r="6289" spans="1:4">
      <c r="A6289">
        <v>70340</v>
      </c>
      <c r="B6289" t="s">
        <v>7016</v>
      </c>
      <c r="C6289" t="s">
        <v>760</v>
      </c>
      <c r="D6289" t="s">
        <v>288</v>
      </c>
    </row>
    <row r="6290" spans="1:4">
      <c r="A6290">
        <v>30792</v>
      </c>
      <c r="B6290" t="s">
        <v>7017</v>
      </c>
      <c r="C6290" t="s">
        <v>320</v>
      </c>
      <c r="D6290" t="s">
        <v>262</v>
      </c>
    </row>
    <row r="6291" spans="1:4">
      <c r="A6291">
        <v>70992</v>
      </c>
      <c r="B6291" t="s">
        <v>7018</v>
      </c>
      <c r="C6291" t="s">
        <v>396</v>
      </c>
      <c r="D6291" t="s">
        <v>288</v>
      </c>
    </row>
    <row r="6292" spans="1:4">
      <c r="A6292">
        <v>33965</v>
      </c>
      <c r="B6292" t="s">
        <v>7019</v>
      </c>
      <c r="C6292" t="s">
        <v>255</v>
      </c>
      <c r="D6292" t="s">
        <v>338</v>
      </c>
    </row>
    <row r="6293" spans="1:4">
      <c r="A6293">
        <v>51753</v>
      </c>
      <c r="B6293" t="s">
        <v>7020</v>
      </c>
      <c r="C6293" t="s">
        <v>301</v>
      </c>
      <c r="D6293" t="s">
        <v>302</v>
      </c>
    </row>
    <row r="6294" spans="1:4">
      <c r="A6294">
        <v>60152</v>
      </c>
      <c r="B6294" t="s">
        <v>7021</v>
      </c>
      <c r="C6294" t="s">
        <v>465</v>
      </c>
      <c r="D6294" t="s">
        <v>432</v>
      </c>
    </row>
    <row r="6295" spans="1:4">
      <c r="A6295">
        <v>51754</v>
      </c>
      <c r="B6295" t="s">
        <v>7022</v>
      </c>
      <c r="C6295" t="s">
        <v>374</v>
      </c>
      <c r="D6295" t="s">
        <v>306</v>
      </c>
    </row>
    <row r="6296" spans="1:4">
      <c r="A6296">
        <v>53558</v>
      </c>
      <c r="B6296" t="s">
        <v>7023</v>
      </c>
      <c r="C6296" t="s">
        <v>524</v>
      </c>
      <c r="D6296" t="s">
        <v>306</v>
      </c>
    </row>
    <row r="6297" spans="1:4">
      <c r="A6297">
        <v>30793</v>
      </c>
      <c r="B6297" t="s">
        <v>7024</v>
      </c>
      <c r="C6297" t="s">
        <v>333</v>
      </c>
      <c r="D6297" t="s">
        <v>283</v>
      </c>
    </row>
    <row r="6298" spans="1:4">
      <c r="A6298">
        <v>53437</v>
      </c>
      <c r="B6298" t="s">
        <v>7025</v>
      </c>
      <c r="C6298" t="s">
        <v>354</v>
      </c>
      <c r="D6298" t="s">
        <v>306</v>
      </c>
    </row>
    <row r="6299" spans="1:4">
      <c r="A6299">
        <v>51755</v>
      </c>
      <c r="B6299" t="s">
        <v>7026</v>
      </c>
      <c r="C6299" t="s">
        <v>301</v>
      </c>
      <c r="D6299" t="s">
        <v>302</v>
      </c>
    </row>
    <row r="6300" spans="1:4">
      <c r="A6300">
        <v>22993</v>
      </c>
      <c r="B6300" t="s">
        <v>7027</v>
      </c>
      <c r="C6300" t="s">
        <v>2328</v>
      </c>
      <c r="D6300" t="s">
        <v>326</v>
      </c>
    </row>
    <row r="6301" spans="1:4">
      <c r="A6301">
        <v>33966</v>
      </c>
      <c r="B6301" t="s">
        <v>7028</v>
      </c>
      <c r="C6301" t="s">
        <v>504</v>
      </c>
      <c r="D6301" t="s">
        <v>321</v>
      </c>
    </row>
    <row r="6302" spans="1:4">
      <c r="A6302">
        <v>53344</v>
      </c>
      <c r="B6302" t="s">
        <v>7029</v>
      </c>
      <c r="C6302" t="s">
        <v>354</v>
      </c>
      <c r="D6302" t="s">
        <v>306</v>
      </c>
    </row>
    <row r="6303" spans="1:4">
      <c r="A6303">
        <v>54217</v>
      </c>
      <c r="B6303" t="s">
        <v>7030</v>
      </c>
      <c r="C6303" t="s">
        <v>456</v>
      </c>
      <c r="D6303" t="s">
        <v>306</v>
      </c>
    </row>
    <row r="6304" spans="1:4">
      <c r="A6304">
        <v>30794</v>
      </c>
      <c r="B6304" t="s">
        <v>7031</v>
      </c>
      <c r="C6304" t="s">
        <v>558</v>
      </c>
      <c r="D6304" t="s">
        <v>321</v>
      </c>
    </row>
    <row r="6305" spans="1:4">
      <c r="A6305">
        <v>51756</v>
      </c>
      <c r="B6305" t="s">
        <v>7032</v>
      </c>
      <c r="C6305" t="s">
        <v>306</v>
      </c>
      <c r="D6305" t="s">
        <v>306</v>
      </c>
    </row>
    <row r="6306" spans="1:4">
      <c r="A6306">
        <v>21050</v>
      </c>
      <c r="B6306" t="s">
        <v>7033</v>
      </c>
      <c r="C6306" t="s">
        <v>618</v>
      </c>
      <c r="D6306" t="s">
        <v>267</v>
      </c>
    </row>
    <row r="6307" spans="1:4">
      <c r="A6307">
        <v>70342</v>
      </c>
      <c r="B6307" t="s">
        <v>7034</v>
      </c>
      <c r="C6307" t="s">
        <v>588</v>
      </c>
      <c r="D6307" t="s">
        <v>288</v>
      </c>
    </row>
    <row r="6308" spans="1:4">
      <c r="A6308">
        <v>51757</v>
      </c>
      <c r="B6308" t="s">
        <v>7035</v>
      </c>
      <c r="C6308" t="s">
        <v>306</v>
      </c>
      <c r="D6308" t="s">
        <v>306</v>
      </c>
    </row>
    <row r="6309" spans="1:4">
      <c r="A6309">
        <v>10556</v>
      </c>
      <c r="B6309" t="s">
        <v>7036</v>
      </c>
      <c r="C6309" t="s">
        <v>1837</v>
      </c>
      <c r="D6309" t="s">
        <v>293</v>
      </c>
    </row>
    <row r="6310" spans="1:4">
      <c r="A6310">
        <v>10557</v>
      </c>
      <c r="B6310" t="s">
        <v>7037</v>
      </c>
      <c r="C6310" t="s">
        <v>925</v>
      </c>
      <c r="D6310" t="s">
        <v>349</v>
      </c>
    </row>
    <row r="6311" spans="1:4">
      <c r="A6311">
        <v>34901</v>
      </c>
      <c r="B6311" t="s">
        <v>7038</v>
      </c>
      <c r="C6311" t="s">
        <v>498</v>
      </c>
      <c r="D6311" t="s">
        <v>262</v>
      </c>
    </row>
    <row r="6312" spans="1:4">
      <c r="A6312">
        <v>35666</v>
      </c>
      <c r="B6312" t="s">
        <v>7039</v>
      </c>
      <c r="C6312" t="s">
        <v>849</v>
      </c>
      <c r="D6312" t="s">
        <v>850</v>
      </c>
    </row>
    <row r="6313" spans="1:4">
      <c r="A6313">
        <v>22366</v>
      </c>
      <c r="B6313" s="18" t="s">
        <v>7040</v>
      </c>
      <c r="C6313" t="s">
        <v>2484</v>
      </c>
      <c r="D6313" t="s">
        <v>349</v>
      </c>
    </row>
    <row r="6314" spans="1:4">
      <c r="A6314">
        <v>33967</v>
      </c>
      <c r="B6314" t="s">
        <v>7041</v>
      </c>
      <c r="C6314" t="s">
        <v>569</v>
      </c>
      <c r="D6314" t="s">
        <v>378</v>
      </c>
    </row>
    <row r="6315" spans="1:4">
      <c r="A6315">
        <v>30795</v>
      </c>
      <c r="B6315" t="s">
        <v>7042</v>
      </c>
      <c r="C6315" t="s">
        <v>422</v>
      </c>
      <c r="D6315" t="s">
        <v>262</v>
      </c>
    </row>
    <row r="6316" spans="1:4">
      <c r="A6316">
        <v>60153</v>
      </c>
      <c r="B6316" t="s">
        <v>7043</v>
      </c>
      <c r="C6316" t="s">
        <v>465</v>
      </c>
      <c r="D6316" t="s">
        <v>432</v>
      </c>
    </row>
    <row r="6317" spans="1:4">
      <c r="A6317">
        <v>33968</v>
      </c>
      <c r="B6317" t="s">
        <v>7044</v>
      </c>
      <c r="C6317" t="s">
        <v>377</v>
      </c>
      <c r="D6317" t="s">
        <v>378</v>
      </c>
    </row>
    <row r="6318" spans="1:4">
      <c r="A6318">
        <v>22927</v>
      </c>
      <c r="B6318" t="s">
        <v>7045</v>
      </c>
      <c r="C6318" t="s">
        <v>2517</v>
      </c>
      <c r="D6318" t="s">
        <v>326</v>
      </c>
    </row>
    <row r="6319" spans="1:4">
      <c r="A6319">
        <v>30796</v>
      </c>
      <c r="B6319" t="s">
        <v>7046</v>
      </c>
      <c r="C6319" t="s">
        <v>642</v>
      </c>
      <c r="D6319" t="s">
        <v>262</v>
      </c>
    </row>
    <row r="6320" spans="1:4">
      <c r="A6320">
        <v>20261</v>
      </c>
      <c r="B6320" t="s">
        <v>7047</v>
      </c>
      <c r="C6320" t="s">
        <v>668</v>
      </c>
      <c r="D6320" t="s">
        <v>277</v>
      </c>
    </row>
    <row r="6321" spans="1:4">
      <c r="A6321">
        <v>53044</v>
      </c>
      <c r="B6321" t="s">
        <v>7048</v>
      </c>
      <c r="C6321" t="s">
        <v>354</v>
      </c>
      <c r="D6321" t="s">
        <v>306</v>
      </c>
    </row>
    <row r="6322" spans="1:4">
      <c r="A6322">
        <v>51759</v>
      </c>
      <c r="B6322" t="s">
        <v>7049</v>
      </c>
      <c r="C6322" t="s">
        <v>301</v>
      </c>
      <c r="D6322" t="s">
        <v>302</v>
      </c>
    </row>
    <row r="6323" spans="1:4">
      <c r="A6323">
        <v>34881</v>
      </c>
      <c r="B6323" t="s">
        <v>7050</v>
      </c>
      <c r="C6323" t="s">
        <v>561</v>
      </c>
      <c r="D6323" t="s">
        <v>321</v>
      </c>
    </row>
    <row r="6324" spans="1:4">
      <c r="A6324">
        <v>33969</v>
      </c>
      <c r="B6324" t="s">
        <v>7051</v>
      </c>
      <c r="C6324" t="s">
        <v>561</v>
      </c>
      <c r="D6324" t="s">
        <v>321</v>
      </c>
    </row>
    <row r="6325" spans="1:4">
      <c r="A6325">
        <v>54839</v>
      </c>
      <c r="B6325" t="s">
        <v>7052</v>
      </c>
      <c r="C6325" t="s">
        <v>301</v>
      </c>
      <c r="D6325" t="s">
        <v>302</v>
      </c>
    </row>
    <row r="6326" spans="1:4">
      <c r="A6326">
        <v>11458</v>
      </c>
      <c r="B6326" t="s">
        <v>7053</v>
      </c>
      <c r="C6326" t="s">
        <v>405</v>
      </c>
      <c r="D6326" t="s">
        <v>293</v>
      </c>
    </row>
    <row r="6327" spans="1:4">
      <c r="A6327">
        <v>10558</v>
      </c>
      <c r="B6327" t="s">
        <v>7054</v>
      </c>
      <c r="C6327" t="s">
        <v>556</v>
      </c>
      <c r="D6327" t="s">
        <v>293</v>
      </c>
    </row>
    <row r="6328" spans="1:4">
      <c r="A6328">
        <v>52890</v>
      </c>
      <c r="B6328" t="s">
        <v>7055</v>
      </c>
      <c r="C6328" t="s">
        <v>248</v>
      </c>
      <c r="D6328" t="s">
        <v>248</v>
      </c>
    </row>
    <row r="6329" spans="1:4">
      <c r="A6329">
        <v>33970</v>
      </c>
      <c r="B6329" t="s">
        <v>7056</v>
      </c>
      <c r="C6329" t="s">
        <v>876</v>
      </c>
      <c r="D6329" t="s">
        <v>321</v>
      </c>
    </row>
    <row r="6330" spans="1:4">
      <c r="A6330">
        <v>30797</v>
      </c>
      <c r="B6330" t="s">
        <v>7057</v>
      </c>
      <c r="C6330" t="s">
        <v>282</v>
      </c>
      <c r="D6330" t="s">
        <v>283</v>
      </c>
    </row>
    <row r="6331" spans="1:4">
      <c r="A6331">
        <v>52743</v>
      </c>
      <c r="B6331" t="s">
        <v>7058</v>
      </c>
      <c r="C6331" t="s">
        <v>306</v>
      </c>
      <c r="D6331" t="s">
        <v>306</v>
      </c>
    </row>
    <row r="6332" spans="1:4">
      <c r="A6332">
        <v>30798</v>
      </c>
      <c r="B6332" t="s">
        <v>7059</v>
      </c>
      <c r="C6332" t="s">
        <v>282</v>
      </c>
      <c r="D6332" t="s">
        <v>283</v>
      </c>
    </row>
    <row r="6333" spans="1:4">
      <c r="A6333">
        <v>51760</v>
      </c>
      <c r="B6333" t="s">
        <v>7060</v>
      </c>
      <c r="C6333" t="s">
        <v>301</v>
      </c>
      <c r="D6333" t="s">
        <v>302</v>
      </c>
    </row>
    <row r="6334" spans="1:4">
      <c r="A6334">
        <v>70993</v>
      </c>
      <c r="B6334" t="s">
        <v>7061</v>
      </c>
      <c r="C6334" t="s">
        <v>396</v>
      </c>
      <c r="D6334" t="s">
        <v>288</v>
      </c>
    </row>
    <row r="6335" spans="1:4">
      <c r="A6335">
        <v>33971</v>
      </c>
      <c r="B6335" t="s">
        <v>7062</v>
      </c>
      <c r="C6335" t="s">
        <v>569</v>
      </c>
      <c r="D6335" t="s">
        <v>378</v>
      </c>
    </row>
    <row r="6336" spans="1:4">
      <c r="A6336">
        <v>20420</v>
      </c>
      <c r="B6336" t="s">
        <v>7063</v>
      </c>
      <c r="C6336" t="s">
        <v>463</v>
      </c>
      <c r="D6336" t="s">
        <v>267</v>
      </c>
    </row>
    <row r="6337" spans="1:4">
      <c r="A6337">
        <v>35057</v>
      </c>
      <c r="B6337" t="s">
        <v>7064</v>
      </c>
      <c r="C6337" t="s">
        <v>518</v>
      </c>
      <c r="D6337" t="s">
        <v>256</v>
      </c>
    </row>
    <row r="6338" spans="1:4">
      <c r="A6338">
        <v>47180</v>
      </c>
      <c r="B6338" t="s">
        <v>7065</v>
      </c>
      <c r="C6338" t="s">
        <v>297</v>
      </c>
      <c r="D6338" t="s">
        <v>272</v>
      </c>
    </row>
    <row r="6339" spans="1:4">
      <c r="A6339">
        <v>70343</v>
      </c>
      <c r="B6339" t="s">
        <v>7066</v>
      </c>
      <c r="C6339" t="s">
        <v>472</v>
      </c>
      <c r="D6339" t="s">
        <v>288</v>
      </c>
    </row>
    <row r="6340" spans="1:4">
      <c r="A6340">
        <v>53682</v>
      </c>
      <c r="B6340" t="s">
        <v>7067</v>
      </c>
      <c r="C6340" t="s">
        <v>764</v>
      </c>
      <c r="D6340" t="s">
        <v>306</v>
      </c>
    </row>
    <row r="6341" spans="1:4">
      <c r="A6341">
        <v>11483</v>
      </c>
      <c r="B6341" t="s">
        <v>7068</v>
      </c>
      <c r="C6341" t="s">
        <v>359</v>
      </c>
      <c r="D6341" t="s">
        <v>293</v>
      </c>
    </row>
    <row r="6342" spans="1:4">
      <c r="A6342">
        <v>40692</v>
      </c>
      <c r="B6342" t="s">
        <v>7069</v>
      </c>
      <c r="C6342" t="s">
        <v>1480</v>
      </c>
      <c r="D6342" t="s">
        <v>393</v>
      </c>
    </row>
    <row r="6343" spans="1:4">
      <c r="A6343">
        <v>70344</v>
      </c>
      <c r="B6343" t="s">
        <v>7070</v>
      </c>
      <c r="C6343" t="s">
        <v>588</v>
      </c>
      <c r="D6343" t="s">
        <v>288</v>
      </c>
    </row>
    <row r="6344" spans="1:4">
      <c r="A6344">
        <v>71182</v>
      </c>
      <c r="B6344" t="s">
        <v>7071</v>
      </c>
      <c r="C6344" t="s">
        <v>1181</v>
      </c>
      <c r="D6344" t="s">
        <v>288</v>
      </c>
    </row>
    <row r="6345" spans="1:4">
      <c r="A6345">
        <v>70345</v>
      </c>
      <c r="B6345" t="s">
        <v>7072</v>
      </c>
      <c r="C6345" t="s">
        <v>1109</v>
      </c>
      <c r="D6345" t="s">
        <v>288</v>
      </c>
    </row>
    <row r="6346" spans="1:4">
      <c r="A6346">
        <v>30799</v>
      </c>
      <c r="B6346" t="s">
        <v>7073</v>
      </c>
      <c r="C6346" t="s">
        <v>498</v>
      </c>
      <c r="D6346" t="s">
        <v>262</v>
      </c>
    </row>
    <row r="6347" spans="1:4">
      <c r="A6347">
        <v>53258</v>
      </c>
      <c r="B6347" t="s">
        <v>7074</v>
      </c>
      <c r="C6347" t="s">
        <v>337</v>
      </c>
      <c r="D6347" t="s">
        <v>338</v>
      </c>
    </row>
    <row r="6348" spans="1:4">
      <c r="A6348">
        <v>51761</v>
      </c>
      <c r="B6348" t="s">
        <v>7075</v>
      </c>
      <c r="C6348" t="s">
        <v>374</v>
      </c>
      <c r="D6348" t="s">
        <v>306</v>
      </c>
    </row>
    <row r="6349" spans="1:4">
      <c r="A6349">
        <v>51762</v>
      </c>
      <c r="B6349" t="s">
        <v>7076</v>
      </c>
      <c r="C6349" t="s">
        <v>248</v>
      </c>
      <c r="D6349" t="s">
        <v>248</v>
      </c>
    </row>
    <row r="6350" spans="1:4">
      <c r="A6350">
        <v>22984</v>
      </c>
      <c r="B6350" t="s">
        <v>7077</v>
      </c>
      <c r="C6350" t="s">
        <v>7078</v>
      </c>
      <c r="D6350" t="s">
        <v>326</v>
      </c>
    </row>
    <row r="6351" spans="1:4">
      <c r="A6351">
        <v>30800</v>
      </c>
      <c r="B6351" t="s">
        <v>7079</v>
      </c>
      <c r="C6351" t="s">
        <v>1032</v>
      </c>
      <c r="D6351" t="s">
        <v>283</v>
      </c>
    </row>
    <row r="6352" spans="1:4">
      <c r="A6352">
        <v>60616</v>
      </c>
      <c r="B6352" t="s">
        <v>7080</v>
      </c>
      <c r="C6352" t="s">
        <v>431</v>
      </c>
      <c r="D6352" t="s">
        <v>432</v>
      </c>
    </row>
    <row r="6353" spans="1:4">
      <c r="A6353">
        <v>36056</v>
      </c>
      <c r="B6353" t="s">
        <v>7081</v>
      </c>
      <c r="C6353" t="s">
        <v>377</v>
      </c>
      <c r="D6353" t="s">
        <v>256</v>
      </c>
    </row>
    <row r="6354" spans="1:4">
      <c r="A6354">
        <v>51763</v>
      </c>
      <c r="B6354" t="s">
        <v>7082</v>
      </c>
      <c r="C6354" t="s">
        <v>764</v>
      </c>
      <c r="D6354" t="s">
        <v>288</v>
      </c>
    </row>
    <row r="6355" spans="1:4">
      <c r="A6355">
        <v>20156</v>
      </c>
      <c r="B6355" t="s">
        <v>7083</v>
      </c>
      <c r="C6355" t="s">
        <v>506</v>
      </c>
      <c r="D6355" t="s">
        <v>277</v>
      </c>
    </row>
    <row r="6356" spans="1:4">
      <c r="A6356">
        <v>30801</v>
      </c>
      <c r="B6356" t="s">
        <v>7084</v>
      </c>
      <c r="C6356" t="s">
        <v>7085</v>
      </c>
      <c r="D6356" t="s">
        <v>262</v>
      </c>
    </row>
    <row r="6357" spans="1:4">
      <c r="A6357">
        <v>70995</v>
      </c>
      <c r="B6357" t="s">
        <v>7086</v>
      </c>
      <c r="C6357" t="s">
        <v>396</v>
      </c>
      <c r="D6357" t="s">
        <v>288</v>
      </c>
    </row>
    <row r="6358" spans="1:4">
      <c r="A6358">
        <v>40691</v>
      </c>
      <c r="B6358" t="s">
        <v>7087</v>
      </c>
      <c r="C6358" t="s">
        <v>271</v>
      </c>
      <c r="D6358" t="s">
        <v>272</v>
      </c>
    </row>
    <row r="6359" spans="1:4">
      <c r="A6359">
        <v>40690</v>
      </c>
      <c r="B6359" t="s">
        <v>7088</v>
      </c>
      <c r="C6359" t="s">
        <v>6717</v>
      </c>
      <c r="D6359" t="s">
        <v>393</v>
      </c>
    </row>
    <row r="6360" spans="1:4">
      <c r="A6360">
        <v>47061</v>
      </c>
      <c r="B6360" t="s">
        <v>7089</v>
      </c>
      <c r="C6360" t="s">
        <v>271</v>
      </c>
      <c r="D6360" t="s">
        <v>272</v>
      </c>
    </row>
    <row r="6361" spans="1:4">
      <c r="A6361">
        <v>20664</v>
      </c>
      <c r="B6361" t="s">
        <v>7090</v>
      </c>
      <c r="C6361" t="s">
        <v>428</v>
      </c>
      <c r="D6361" t="s">
        <v>326</v>
      </c>
    </row>
    <row r="6362" spans="1:4">
      <c r="A6362">
        <v>11146</v>
      </c>
      <c r="B6362" t="s">
        <v>7091</v>
      </c>
      <c r="C6362" t="s">
        <v>7092</v>
      </c>
      <c r="D6362" t="s">
        <v>349</v>
      </c>
    </row>
    <row r="6363" spans="1:4">
      <c r="A6363">
        <v>20745</v>
      </c>
      <c r="B6363" t="s">
        <v>7093</v>
      </c>
      <c r="C6363" t="s">
        <v>1044</v>
      </c>
      <c r="D6363" t="s">
        <v>349</v>
      </c>
    </row>
    <row r="6364" spans="1:4">
      <c r="A6364">
        <v>30802</v>
      </c>
      <c r="B6364" t="s">
        <v>7094</v>
      </c>
      <c r="C6364" t="s">
        <v>1032</v>
      </c>
      <c r="D6364" t="s">
        <v>283</v>
      </c>
    </row>
    <row r="6365" spans="1:4">
      <c r="A6365">
        <v>40689</v>
      </c>
      <c r="B6365" t="s">
        <v>7095</v>
      </c>
      <c r="C6365" t="s">
        <v>477</v>
      </c>
      <c r="D6365" t="s">
        <v>393</v>
      </c>
    </row>
    <row r="6366" spans="1:4">
      <c r="A6366">
        <v>22368</v>
      </c>
      <c r="B6366" t="s">
        <v>7096</v>
      </c>
      <c r="C6366" t="s">
        <v>652</v>
      </c>
      <c r="D6366" t="s">
        <v>349</v>
      </c>
    </row>
    <row r="6367" spans="1:4">
      <c r="A6367">
        <v>40688</v>
      </c>
      <c r="B6367" t="s">
        <v>7097</v>
      </c>
      <c r="C6367" t="s">
        <v>414</v>
      </c>
      <c r="D6367" t="s">
        <v>382</v>
      </c>
    </row>
    <row r="6368" spans="1:4">
      <c r="A6368">
        <v>40686</v>
      </c>
      <c r="B6368" t="s">
        <v>7098</v>
      </c>
      <c r="C6368" t="s">
        <v>297</v>
      </c>
      <c r="D6368" t="s">
        <v>382</v>
      </c>
    </row>
    <row r="6369" spans="1:4">
      <c r="A6369">
        <v>40685</v>
      </c>
      <c r="B6369" t="s">
        <v>7099</v>
      </c>
      <c r="C6369" t="s">
        <v>434</v>
      </c>
      <c r="D6369" t="s">
        <v>272</v>
      </c>
    </row>
    <row r="6370" spans="1:4">
      <c r="A6370">
        <v>47182</v>
      </c>
      <c r="B6370" t="s">
        <v>7100</v>
      </c>
      <c r="C6370" t="s">
        <v>271</v>
      </c>
      <c r="D6370" t="s">
        <v>272</v>
      </c>
    </row>
    <row r="6371" spans="1:4">
      <c r="A6371">
        <v>40684</v>
      </c>
      <c r="B6371" t="s">
        <v>7101</v>
      </c>
      <c r="C6371" t="s">
        <v>392</v>
      </c>
      <c r="D6371" t="s">
        <v>393</v>
      </c>
    </row>
    <row r="6372" spans="1:4">
      <c r="A6372">
        <v>60494</v>
      </c>
      <c r="B6372" t="s">
        <v>7102</v>
      </c>
      <c r="C6372" t="s">
        <v>431</v>
      </c>
      <c r="D6372" t="s">
        <v>432</v>
      </c>
    </row>
    <row r="6373" spans="1:4">
      <c r="A6373">
        <v>60550</v>
      </c>
      <c r="B6373" t="s">
        <v>7103</v>
      </c>
      <c r="C6373" t="s">
        <v>2097</v>
      </c>
      <c r="D6373" t="s">
        <v>432</v>
      </c>
    </row>
    <row r="6374" spans="1:4">
      <c r="A6374">
        <v>33972</v>
      </c>
      <c r="B6374" t="s">
        <v>7104</v>
      </c>
      <c r="C6374" t="s">
        <v>518</v>
      </c>
      <c r="D6374" t="s">
        <v>256</v>
      </c>
    </row>
    <row r="6375" spans="1:4">
      <c r="A6375">
        <v>11582</v>
      </c>
      <c r="B6375" t="s">
        <v>7105</v>
      </c>
      <c r="C6375" t="s">
        <v>461</v>
      </c>
      <c r="D6375" t="s">
        <v>349</v>
      </c>
    </row>
    <row r="6376" spans="1:4">
      <c r="A6376">
        <v>40683</v>
      </c>
      <c r="B6376" t="s">
        <v>7106</v>
      </c>
      <c r="C6376" t="s">
        <v>1178</v>
      </c>
      <c r="D6376" t="s">
        <v>272</v>
      </c>
    </row>
    <row r="6377" spans="1:4">
      <c r="A6377">
        <v>47183</v>
      </c>
      <c r="B6377" t="s">
        <v>7107</v>
      </c>
      <c r="C6377" t="s">
        <v>434</v>
      </c>
      <c r="D6377" t="s">
        <v>272</v>
      </c>
    </row>
    <row r="6378" spans="1:4">
      <c r="A6378">
        <v>20319</v>
      </c>
      <c r="B6378" t="s">
        <v>7108</v>
      </c>
      <c r="C6378" t="s">
        <v>696</v>
      </c>
      <c r="D6378" t="s">
        <v>277</v>
      </c>
    </row>
    <row r="6379" spans="1:4">
      <c r="A6379">
        <v>33973</v>
      </c>
      <c r="B6379" t="s">
        <v>7109</v>
      </c>
      <c r="C6379" t="s">
        <v>630</v>
      </c>
      <c r="D6379" t="s">
        <v>283</v>
      </c>
    </row>
    <row r="6380" spans="1:4">
      <c r="A6380">
        <v>40682</v>
      </c>
      <c r="B6380" t="s">
        <v>7110</v>
      </c>
      <c r="C6380" t="s">
        <v>2084</v>
      </c>
      <c r="D6380" t="s">
        <v>393</v>
      </c>
    </row>
    <row r="6381" spans="1:4">
      <c r="A6381">
        <v>10560</v>
      </c>
      <c r="B6381" t="s">
        <v>7111</v>
      </c>
      <c r="C6381" t="s">
        <v>624</v>
      </c>
      <c r="D6381" t="s">
        <v>349</v>
      </c>
    </row>
    <row r="6382" spans="1:4">
      <c r="A6382">
        <v>60154</v>
      </c>
      <c r="B6382" t="s">
        <v>7112</v>
      </c>
      <c r="C6382" t="s">
        <v>465</v>
      </c>
      <c r="D6382" t="s">
        <v>432</v>
      </c>
    </row>
    <row r="6383" spans="1:4">
      <c r="A6383">
        <v>40681</v>
      </c>
      <c r="B6383" t="s">
        <v>7113</v>
      </c>
      <c r="C6383" t="s">
        <v>1265</v>
      </c>
      <c r="D6383" t="s">
        <v>272</v>
      </c>
    </row>
    <row r="6384" spans="1:4">
      <c r="A6384">
        <v>54813</v>
      </c>
      <c r="B6384" t="s">
        <v>7114</v>
      </c>
      <c r="C6384" t="s">
        <v>456</v>
      </c>
      <c r="D6384" t="s">
        <v>306</v>
      </c>
    </row>
    <row r="6385" spans="1:4">
      <c r="A6385">
        <v>35003</v>
      </c>
      <c r="B6385" t="s">
        <v>7115</v>
      </c>
      <c r="C6385" t="s">
        <v>640</v>
      </c>
      <c r="D6385" t="s">
        <v>283</v>
      </c>
    </row>
    <row r="6386" spans="1:4">
      <c r="A6386">
        <v>41295</v>
      </c>
      <c r="B6386" t="s">
        <v>7116</v>
      </c>
      <c r="C6386" t="s">
        <v>434</v>
      </c>
      <c r="D6386" t="s">
        <v>272</v>
      </c>
    </row>
    <row r="6387" spans="1:4">
      <c r="A6387">
        <v>51764</v>
      </c>
      <c r="B6387" t="s">
        <v>7117</v>
      </c>
      <c r="C6387" t="s">
        <v>354</v>
      </c>
      <c r="D6387" t="s">
        <v>306</v>
      </c>
    </row>
    <row r="6388" spans="1:4">
      <c r="A6388">
        <v>22732</v>
      </c>
      <c r="B6388" t="s">
        <v>7118</v>
      </c>
      <c r="C6388" t="s">
        <v>1207</v>
      </c>
      <c r="D6388" t="s">
        <v>326</v>
      </c>
    </row>
    <row r="6389" spans="1:4">
      <c r="A6389">
        <v>60523</v>
      </c>
      <c r="B6389" t="s">
        <v>7119</v>
      </c>
      <c r="C6389" t="s">
        <v>7120</v>
      </c>
      <c r="D6389" t="s">
        <v>432</v>
      </c>
    </row>
    <row r="6390" spans="1:4">
      <c r="A6390">
        <v>30803</v>
      </c>
      <c r="B6390" t="s">
        <v>7121</v>
      </c>
      <c r="C6390" t="s">
        <v>422</v>
      </c>
      <c r="D6390" t="s">
        <v>262</v>
      </c>
    </row>
    <row r="6391" spans="1:4">
      <c r="A6391">
        <v>30868</v>
      </c>
      <c r="B6391" t="s">
        <v>7122</v>
      </c>
      <c r="C6391" t="s">
        <v>422</v>
      </c>
      <c r="D6391" t="s">
        <v>262</v>
      </c>
    </row>
    <row r="6392" spans="1:4">
      <c r="A6392">
        <v>33974</v>
      </c>
      <c r="B6392" t="s">
        <v>7123</v>
      </c>
      <c r="C6392" t="s">
        <v>515</v>
      </c>
      <c r="D6392" t="s">
        <v>321</v>
      </c>
    </row>
    <row r="6393" spans="1:4">
      <c r="A6393">
        <v>52981</v>
      </c>
      <c r="B6393" t="s">
        <v>7124</v>
      </c>
      <c r="C6393" t="s">
        <v>248</v>
      </c>
      <c r="D6393" t="s">
        <v>248</v>
      </c>
    </row>
    <row r="6394" spans="1:4">
      <c r="A6394">
        <v>51765</v>
      </c>
      <c r="B6394" t="s">
        <v>7125</v>
      </c>
      <c r="C6394" t="s">
        <v>764</v>
      </c>
      <c r="D6394" t="s">
        <v>338</v>
      </c>
    </row>
    <row r="6395" spans="1:4">
      <c r="A6395">
        <v>71442</v>
      </c>
      <c r="B6395" t="s">
        <v>7126</v>
      </c>
      <c r="C6395" t="s">
        <v>396</v>
      </c>
      <c r="D6395" t="s">
        <v>288</v>
      </c>
    </row>
    <row r="6396" spans="1:4">
      <c r="A6396">
        <v>70186</v>
      </c>
      <c r="B6396" t="s">
        <v>7127</v>
      </c>
      <c r="C6396" t="s">
        <v>287</v>
      </c>
      <c r="D6396" t="s">
        <v>288</v>
      </c>
    </row>
    <row r="6397" spans="1:4">
      <c r="A6397">
        <v>22968</v>
      </c>
      <c r="B6397" t="s">
        <v>7128</v>
      </c>
      <c r="C6397" t="s">
        <v>1276</v>
      </c>
      <c r="D6397" t="s">
        <v>326</v>
      </c>
    </row>
    <row r="6398" spans="1:4">
      <c r="A6398">
        <v>41239</v>
      </c>
      <c r="B6398" t="s">
        <v>7129</v>
      </c>
      <c r="C6398" t="s">
        <v>434</v>
      </c>
      <c r="D6398" t="s">
        <v>272</v>
      </c>
    </row>
    <row r="6399" spans="1:4">
      <c r="A6399">
        <v>53132</v>
      </c>
      <c r="B6399" t="s">
        <v>7130</v>
      </c>
      <c r="C6399" t="s">
        <v>248</v>
      </c>
      <c r="D6399" t="s">
        <v>248</v>
      </c>
    </row>
    <row r="6400" spans="1:4">
      <c r="A6400">
        <v>23029</v>
      </c>
      <c r="B6400" t="s">
        <v>7131</v>
      </c>
      <c r="C6400" t="s">
        <v>1272</v>
      </c>
      <c r="D6400" t="s">
        <v>326</v>
      </c>
    </row>
    <row r="6401" spans="1:4">
      <c r="A6401">
        <v>54189</v>
      </c>
      <c r="B6401" t="s">
        <v>7132</v>
      </c>
      <c r="C6401" t="s">
        <v>456</v>
      </c>
      <c r="D6401" t="s">
        <v>306</v>
      </c>
    </row>
    <row r="6402" spans="1:4">
      <c r="A6402">
        <v>40680</v>
      </c>
      <c r="B6402" t="s">
        <v>7133</v>
      </c>
      <c r="C6402" t="s">
        <v>434</v>
      </c>
      <c r="D6402" t="s">
        <v>272</v>
      </c>
    </row>
    <row r="6403" spans="1:4">
      <c r="A6403">
        <v>22369</v>
      </c>
      <c r="B6403" t="s">
        <v>7134</v>
      </c>
      <c r="C6403" t="s">
        <v>348</v>
      </c>
      <c r="D6403" t="s">
        <v>349</v>
      </c>
    </row>
    <row r="6404" spans="1:4">
      <c r="A6404">
        <v>33975</v>
      </c>
      <c r="B6404" t="s">
        <v>7135</v>
      </c>
      <c r="C6404" t="s">
        <v>5362</v>
      </c>
      <c r="D6404" t="s">
        <v>378</v>
      </c>
    </row>
    <row r="6405" spans="1:4">
      <c r="A6405">
        <v>22949</v>
      </c>
      <c r="B6405" t="s">
        <v>7136</v>
      </c>
      <c r="C6405" t="s">
        <v>438</v>
      </c>
      <c r="D6405" t="s">
        <v>326</v>
      </c>
    </row>
    <row r="6406" spans="1:4">
      <c r="A6406">
        <v>51766</v>
      </c>
      <c r="B6406" t="s">
        <v>7137</v>
      </c>
      <c r="C6406" t="s">
        <v>354</v>
      </c>
      <c r="D6406" t="s">
        <v>302</v>
      </c>
    </row>
    <row r="6407" spans="1:4">
      <c r="A6407">
        <v>22777</v>
      </c>
      <c r="B6407" t="s">
        <v>7138</v>
      </c>
      <c r="C6407" t="s">
        <v>766</v>
      </c>
      <c r="D6407" t="s">
        <v>326</v>
      </c>
    </row>
    <row r="6408" spans="1:4">
      <c r="A6408">
        <v>33976</v>
      </c>
      <c r="B6408" t="s">
        <v>7139</v>
      </c>
      <c r="C6408" t="s">
        <v>504</v>
      </c>
      <c r="D6408" t="s">
        <v>321</v>
      </c>
    </row>
    <row r="6409" spans="1:4">
      <c r="A6409">
        <v>33006</v>
      </c>
      <c r="B6409" t="s">
        <v>7140</v>
      </c>
      <c r="C6409" t="s">
        <v>498</v>
      </c>
      <c r="D6409" t="s">
        <v>262</v>
      </c>
    </row>
    <row r="6410" spans="1:4">
      <c r="A6410">
        <v>11331</v>
      </c>
      <c r="B6410" t="s">
        <v>7141</v>
      </c>
      <c r="C6410" t="s">
        <v>966</v>
      </c>
      <c r="D6410" t="s">
        <v>293</v>
      </c>
    </row>
    <row r="6411" spans="1:4">
      <c r="A6411">
        <v>51767</v>
      </c>
      <c r="B6411" t="s">
        <v>7142</v>
      </c>
      <c r="C6411" t="s">
        <v>354</v>
      </c>
      <c r="D6411" t="s">
        <v>306</v>
      </c>
    </row>
    <row r="6412" spans="1:4">
      <c r="A6412">
        <v>20112</v>
      </c>
      <c r="B6412" t="s">
        <v>7143</v>
      </c>
      <c r="C6412" t="s">
        <v>276</v>
      </c>
      <c r="D6412" t="s">
        <v>277</v>
      </c>
    </row>
    <row r="6413" spans="1:4">
      <c r="A6413">
        <v>40679</v>
      </c>
      <c r="B6413" t="s">
        <v>7144</v>
      </c>
      <c r="C6413" t="s">
        <v>434</v>
      </c>
      <c r="D6413" t="s">
        <v>272</v>
      </c>
    </row>
    <row r="6414" spans="1:4">
      <c r="A6414">
        <v>30804</v>
      </c>
      <c r="B6414" t="s">
        <v>7145</v>
      </c>
      <c r="C6414" t="s">
        <v>422</v>
      </c>
      <c r="D6414" t="s">
        <v>262</v>
      </c>
    </row>
    <row r="6415" spans="1:4">
      <c r="A6415">
        <v>30376</v>
      </c>
      <c r="B6415" t="s">
        <v>7146</v>
      </c>
      <c r="C6415" t="s">
        <v>498</v>
      </c>
      <c r="D6415" t="s">
        <v>262</v>
      </c>
    </row>
    <row r="6416" spans="1:4">
      <c r="A6416">
        <v>30806</v>
      </c>
      <c r="B6416" t="s">
        <v>7147</v>
      </c>
      <c r="C6416" t="s">
        <v>422</v>
      </c>
      <c r="D6416" t="s">
        <v>262</v>
      </c>
    </row>
    <row r="6417" spans="1:4">
      <c r="A6417">
        <v>34842</v>
      </c>
      <c r="B6417" t="s">
        <v>7148</v>
      </c>
      <c r="C6417" t="s">
        <v>422</v>
      </c>
      <c r="D6417" t="s">
        <v>262</v>
      </c>
    </row>
    <row r="6418" spans="1:4">
      <c r="A6418">
        <v>10561</v>
      </c>
      <c r="B6418" t="s">
        <v>7149</v>
      </c>
      <c r="C6418" t="s">
        <v>527</v>
      </c>
      <c r="D6418" t="s">
        <v>293</v>
      </c>
    </row>
    <row r="6419" spans="1:4">
      <c r="A6419">
        <v>33977</v>
      </c>
      <c r="B6419" t="s">
        <v>7150</v>
      </c>
      <c r="C6419" t="s">
        <v>444</v>
      </c>
      <c r="D6419" t="s">
        <v>256</v>
      </c>
    </row>
    <row r="6420" spans="1:4">
      <c r="A6420">
        <v>80003</v>
      </c>
      <c r="B6420" s="18" t="s">
        <v>7151</v>
      </c>
      <c r="C6420" t="s">
        <v>2484</v>
      </c>
      <c r="D6420" t="s">
        <v>262</v>
      </c>
    </row>
    <row r="6421" spans="1:4">
      <c r="A6421">
        <v>10562</v>
      </c>
      <c r="B6421" t="s">
        <v>7152</v>
      </c>
      <c r="C6421" t="s">
        <v>1176</v>
      </c>
      <c r="D6421" t="s">
        <v>293</v>
      </c>
    </row>
    <row r="6422" spans="1:4">
      <c r="A6422">
        <v>80005</v>
      </c>
      <c r="B6422" s="18" t="s">
        <v>7153</v>
      </c>
      <c r="C6422" t="s">
        <v>2484</v>
      </c>
      <c r="D6422" t="s">
        <v>272</v>
      </c>
    </row>
    <row r="6423" spans="1:4">
      <c r="A6423">
        <v>33979</v>
      </c>
      <c r="B6423" t="s">
        <v>7154</v>
      </c>
      <c r="C6423" t="s">
        <v>659</v>
      </c>
      <c r="D6423" t="s">
        <v>378</v>
      </c>
    </row>
    <row r="6424" spans="1:4">
      <c r="A6424">
        <v>70347</v>
      </c>
      <c r="B6424" t="s">
        <v>7155</v>
      </c>
      <c r="C6424" t="s">
        <v>472</v>
      </c>
      <c r="D6424" t="s">
        <v>288</v>
      </c>
    </row>
    <row r="6425" spans="1:4">
      <c r="A6425">
        <v>71261</v>
      </c>
      <c r="B6425" t="s">
        <v>7156</v>
      </c>
      <c r="C6425" t="s">
        <v>472</v>
      </c>
      <c r="D6425" t="s">
        <v>288</v>
      </c>
    </row>
    <row r="6426" spans="1:4">
      <c r="A6426">
        <v>40678</v>
      </c>
      <c r="B6426" t="s">
        <v>7157</v>
      </c>
      <c r="C6426" t="s">
        <v>434</v>
      </c>
      <c r="D6426" t="s">
        <v>272</v>
      </c>
    </row>
    <row r="6427" spans="1:4">
      <c r="A6427">
        <v>51768</v>
      </c>
      <c r="B6427" t="s">
        <v>7158</v>
      </c>
      <c r="C6427" t="s">
        <v>764</v>
      </c>
      <c r="D6427" t="s">
        <v>306</v>
      </c>
    </row>
    <row r="6428" spans="1:4">
      <c r="A6428">
        <v>40677</v>
      </c>
      <c r="B6428" t="s">
        <v>7159</v>
      </c>
      <c r="C6428" t="s">
        <v>434</v>
      </c>
      <c r="D6428" t="s">
        <v>272</v>
      </c>
    </row>
    <row r="6429" spans="1:4">
      <c r="A6429">
        <v>34855</v>
      </c>
      <c r="B6429" t="s">
        <v>7160</v>
      </c>
      <c r="C6429" t="s">
        <v>1140</v>
      </c>
      <c r="D6429" t="s">
        <v>256</v>
      </c>
    </row>
    <row r="6430" spans="1:4">
      <c r="A6430">
        <v>51769</v>
      </c>
      <c r="B6430" t="s">
        <v>7161</v>
      </c>
      <c r="C6430" t="s">
        <v>248</v>
      </c>
      <c r="D6430" t="s">
        <v>248</v>
      </c>
    </row>
    <row r="6431" spans="1:4">
      <c r="A6431">
        <v>24008</v>
      </c>
      <c r="B6431" t="s">
        <v>7162</v>
      </c>
      <c r="C6431" t="s">
        <v>428</v>
      </c>
      <c r="D6431" t="s">
        <v>326</v>
      </c>
    </row>
    <row r="6432" spans="1:4">
      <c r="A6432">
        <v>22718</v>
      </c>
      <c r="B6432" t="s">
        <v>7163</v>
      </c>
      <c r="C6432" t="s">
        <v>428</v>
      </c>
      <c r="D6432" t="s">
        <v>326</v>
      </c>
    </row>
    <row r="6433" spans="1:4">
      <c r="A6433">
        <v>54221</v>
      </c>
      <c r="B6433" t="s">
        <v>7164</v>
      </c>
      <c r="C6433" t="s">
        <v>456</v>
      </c>
      <c r="D6433" t="s">
        <v>306</v>
      </c>
    </row>
    <row r="6434" spans="1:4">
      <c r="A6434">
        <v>30807</v>
      </c>
      <c r="B6434" t="s">
        <v>7165</v>
      </c>
      <c r="C6434" t="s">
        <v>282</v>
      </c>
      <c r="D6434" t="s">
        <v>283</v>
      </c>
    </row>
    <row r="6435" spans="1:4">
      <c r="A6435">
        <v>35560</v>
      </c>
      <c r="B6435" t="s">
        <v>7166</v>
      </c>
      <c r="C6435" t="s">
        <v>868</v>
      </c>
      <c r="D6435" t="s">
        <v>283</v>
      </c>
    </row>
    <row r="6436" spans="1:4">
      <c r="A6436">
        <v>41429</v>
      </c>
      <c r="B6436" t="s">
        <v>7167</v>
      </c>
      <c r="C6436" t="s">
        <v>454</v>
      </c>
      <c r="D6436" t="s">
        <v>272</v>
      </c>
    </row>
    <row r="6437" spans="1:4">
      <c r="A6437">
        <v>40160</v>
      </c>
      <c r="B6437" t="s">
        <v>7168</v>
      </c>
      <c r="C6437" t="s">
        <v>501</v>
      </c>
      <c r="D6437" t="s">
        <v>393</v>
      </c>
    </row>
    <row r="6438" spans="1:4">
      <c r="A6438">
        <v>35588</v>
      </c>
      <c r="B6438" t="s">
        <v>7169</v>
      </c>
      <c r="C6438" t="s">
        <v>569</v>
      </c>
      <c r="D6438" t="s">
        <v>378</v>
      </c>
    </row>
    <row r="6439" spans="1:4">
      <c r="A6439">
        <v>40676</v>
      </c>
      <c r="B6439" t="s">
        <v>7170</v>
      </c>
      <c r="C6439" t="s">
        <v>434</v>
      </c>
      <c r="D6439" t="s">
        <v>326</v>
      </c>
    </row>
    <row r="6440" spans="1:4">
      <c r="A6440">
        <v>30808</v>
      </c>
      <c r="B6440" t="s">
        <v>7171</v>
      </c>
      <c r="C6440" t="s">
        <v>417</v>
      </c>
      <c r="D6440" t="s">
        <v>382</v>
      </c>
    </row>
    <row r="6441" spans="1:4">
      <c r="A6441">
        <v>10563</v>
      </c>
      <c r="B6441" t="s">
        <v>7172</v>
      </c>
      <c r="C6441" t="s">
        <v>533</v>
      </c>
      <c r="D6441" t="s">
        <v>349</v>
      </c>
    </row>
    <row r="6442" spans="1:4">
      <c r="A6442">
        <v>35258</v>
      </c>
      <c r="B6442" t="s">
        <v>7173</v>
      </c>
      <c r="C6442" t="s">
        <v>422</v>
      </c>
      <c r="D6442" t="s">
        <v>262</v>
      </c>
    </row>
    <row r="6443" spans="1:4">
      <c r="A6443">
        <v>71484</v>
      </c>
      <c r="B6443" t="s">
        <v>7174</v>
      </c>
      <c r="C6443" t="s">
        <v>396</v>
      </c>
      <c r="D6443" t="s">
        <v>288</v>
      </c>
    </row>
    <row r="6444" spans="1:4">
      <c r="A6444">
        <v>20388</v>
      </c>
      <c r="B6444" t="s">
        <v>7175</v>
      </c>
      <c r="C6444" t="s">
        <v>463</v>
      </c>
      <c r="D6444" t="s">
        <v>267</v>
      </c>
    </row>
    <row r="6445" spans="1:4">
      <c r="A6445">
        <v>51771</v>
      </c>
      <c r="B6445" t="s">
        <v>7176</v>
      </c>
      <c r="C6445" t="s">
        <v>374</v>
      </c>
      <c r="D6445" t="s">
        <v>306</v>
      </c>
    </row>
    <row r="6446" spans="1:4">
      <c r="A6446">
        <v>51770</v>
      </c>
      <c r="B6446" t="s">
        <v>7177</v>
      </c>
      <c r="C6446" t="s">
        <v>354</v>
      </c>
      <c r="D6446" t="s">
        <v>302</v>
      </c>
    </row>
    <row r="6447" spans="1:4">
      <c r="A6447">
        <v>33980</v>
      </c>
      <c r="B6447" t="s">
        <v>7178</v>
      </c>
      <c r="C6447" t="s">
        <v>255</v>
      </c>
      <c r="D6447" t="s">
        <v>338</v>
      </c>
    </row>
    <row r="6448" spans="1:4">
      <c r="A6448">
        <v>34727</v>
      </c>
      <c r="B6448" t="s">
        <v>7179</v>
      </c>
      <c r="C6448" t="s">
        <v>255</v>
      </c>
      <c r="D6448" t="s">
        <v>338</v>
      </c>
    </row>
    <row r="6449" spans="1:4">
      <c r="A6449">
        <v>47299</v>
      </c>
      <c r="B6449" t="s">
        <v>7180</v>
      </c>
      <c r="C6449" t="s">
        <v>7181</v>
      </c>
      <c r="D6449" t="s">
        <v>272</v>
      </c>
    </row>
    <row r="6450" spans="1:4">
      <c r="A6450">
        <v>71314</v>
      </c>
      <c r="B6450" t="s">
        <v>7182</v>
      </c>
      <c r="C6450" t="s">
        <v>472</v>
      </c>
      <c r="D6450" t="s">
        <v>288</v>
      </c>
    </row>
    <row r="6451" spans="1:4">
      <c r="A6451">
        <v>47287</v>
      </c>
      <c r="B6451" t="s">
        <v>7183</v>
      </c>
      <c r="C6451" t="s">
        <v>576</v>
      </c>
      <c r="D6451" t="s">
        <v>272</v>
      </c>
    </row>
    <row r="6452" spans="1:4">
      <c r="A6452">
        <v>33982</v>
      </c>
      <c r="B6452" t="s">
        <v>7184</v>
      </c>
      <c r="C6452" t="s">
        <v>518</v>
      </c>
      <c r="D6452" t="s">
        <v>256</v>
      </c>
    </row>
    <row r="6453" spans="1:4">
      <c r="A6453">
        <v>41425</v>
      </c>
      <c r="B6453" t="s">
        <v>7185</v>
      </c>
      <c r="C6453" t="s">
        <v>1265</v>
      </c>
      <c r="D6453" t="s">
        <v>326</v>
      </c>
    </row>
    <row r="6454" spans="1:4">
      <c r="A6454">
        <v>51772</v>
      </c>
      <c r="B6454" t="s">
        <v>7186</v>
      </c>
      <c r="C6454" t="s">
        <v>306</v>
      </c>
      <c r="D6454" t="s">
        <v>306</v>
      </c>
    </row>
    <row r="6455" spans="1:4">
      <c r="A6455">
        <v>51773</v>
      </c>
      <c r="B6455" t="s">
        <v>7187</v>
      </c>
      <c r="C6455" t="s">
        <v>248</v>
      </c>
      <c r="D6455" t="s">
        <v>248</v>
      </c>
    </row>
    <row r="6456" spans="1:4">
      <c r="A6456">
        <v>53355</v>
      </c>
      <c r="B6456" t="s">
        <v>7188</v>
      </c>
      <c r="C6456" t="s">
        <v>354</v>
      </c>
      <c r="D6456" t="s">
        <v>306</v>
      </c>
    </row>
    <row r="6457" spans="1:4">
      <c r="A6457">
        <v>30809</v>
      </c>
      <c r="B6457" t="s">
        <v>7189</v>
      </c>
      <c r="C6457" t="s">
        <v>320</v>
      </c>
      <c r="D6457" t="s">
        <v>321</v>
      </c>
    </row>
    <row r="6458" spans="1:4">
      <c r="A6458">
        <v>30810</v>
      </c>
      <c r="B6458" t="s">
        <v>7190</v>
      </c>
      <c r="C6458" t="s">
        <v>343</v>
      </c>
      <c r="D6458" t="s">
        <v>283</v>
      </c>
    </row>
    <row r="6459" spans="1:4">
      <c r="A6459">
        <v>52968</v>
      </c>
      <c r="B6459" t="s">
        <v>7191</v>
      </c>
      <c r="C6459" t="s">
        <v>354</v>
      </c>
      <c r="D6459" t="s">
        <v>306</v>
      </c>
    </row>
    <row r="6460" spans="1:4">
      <c r="A6460">
        <v>52912</v>
      </c>
      <c r="B6460" t="s">
        <v>7192</v>
      </c>
      <c r="C6460" t="s">
        <v>374</v>
      </c>
      <c r="D6460" t="s">
        <v>306</v>
      </c>
    </row>
    <row r="6461" spans="1:4">
      <c r="A6461">
        <v>51774</v>
      </c>
      <c r="B6461" t="s">
        <v>7193</v>
      </c>
      <c r="C6461" t="s">
        <v>374</v>
      </c>
      <c r="D6461" t="s">
        <v>306</v>
      </c>
    </row>
    <row r="6462" spans="1:4">
      <c r="A6462">
        <v>40675</v>
      </c>
      <c r="B6462" t="s">
        <v>7194</v>
      </c>
      <c r="C6462" t="s">
        <v>434</v>
      </c>
      <c r="D6462" t="s">
        <v>272</v>
      </c>
    </row>
    <row r="6463" spans="1:4">
      <c r="A6463">
        <v>40674</v>
      </c>
      <c r="B6463" t="s">
        <v>7195</v>
      </c>
      <c r="C6463" t="s">
        <v>414</v>
      </c>
      <c r="D6463" t="s">
        <v>272</v>
      </c>
    </row>
    <row r="6464" spans="1:4">
      <c r="A6464">
        <v>20559</v>
      </c>
      <c r="B6464" t="s">
        <v>7196</v>
      </c>
      <c r="C6464" t="s">
        <v>843</v>
      </c>
      <c r="D6464" t="s">
        <v>267</v>
      </c>
    </row>
    <row r="6465" spans="1:4">
      <c r="A6465">
        <v>51775</v>
      </c>
      <c r="B6465" t="s">
        <v>7197</v>
      </c>
      <c r="C6465" t="s">
        <v>354</v>
      </c>
      <c r="D6465" t="s">
        <v>306</v>
      </c>
    </row>
    <row r="6466" spans="1:4">
      <c r="A6466">
        <v>20339</v>
      </c>
      <c r="B6466" t="s">
        <v>7198</v>
      </c>
      <c r="C6466" t="s">
        <v>463</v>
      </c>
      <c r="D6466" t="s">
        <v>277</v>
      </c>
    </row>
    <row r="6467" spans="1:4">
      <c r="A6467">
        <v>51776</v>
      </c>
      <c r="B6467" t="s">
        <v>7199</v>
      </c>
      <c r="C6467" t="s">
        <v>337</v>
      </c>
      <c r="D6467" t="s">
        <v>338</v>
      </c>
    </row>
    <row r="6468" spans="1:4">
      <c r="A6468">
        <v>30811</v>
      </c>
      <c r="B6468" t="s">
        <v>7200</v>
      </c>
      <c r="C6468" t="s">
        <v>417</v>
      </c>
      <c r="D6468" t="s">
        <v>382</v>
      </c>
    </row>
    <row r="6469" spans="1:4">
      <c r="A6469">
        <v>30812</v>
      </c>
      <c r="B6469" t="s">
        <v>7201</v>
      </c>
      <c r="C6469" t="s">
        <v>558</v>
      </c>
      <c r="D6469" t="s">
        <v>321</v>
      </c>
    </row>
    <row r="6470" spans="1:4">
      <c r="A6470">
        <v>51777</v>
      </c>
      <c r="B6470" t="s">
        <v>7202</v>
      </c>
      <c r="C6470" t="s">
        <v>337</v>
      </c>
      <c r="D6470" t="s">
        <v>338</v>
      </c>
    </row>
    <row r="6471" spans="1:4">
      <c r="A6471">
        <v>71244</v>
      </c>
      <c r="B6471" t="s">
        <v>7203</v>
      </c>
      <c r="C6471" t="s">
        <v>472</v>
      </c>
      <c r="D6471" t="s">
        <v>288</v>
      </c>
    </row>
    <row r="6472" spans="1:4">
      <c r="A6472">
        <v>30813</v>
      </c>
      <c r="B6472" t="s">
        <v>7204</v>
      </c>
      <c r="C6472" t="s">
        <v>1145</v>
      </c>
      <c r="D6472" t="s">
        <v>256</v>
      </c>
    </row>
    <row r="6473" spans="1:4">
      <c r="A6473">
        <v>21051</v>
      </c>
      <c r="B6473" t="s">
        <v>7205</v>
      </c>
      <c r="C6473" t="s">
        <v>618</v>
      </c>
      <c r="D6473" t="s">
        <v>267</v>
      </c>
    </row>
    <row r="6474" spans="1:4">
      <c r="A6474">
        <v>40673</v>
      </c>
      <c r="B6474" t="s">
        <v>7206</v>
      </c>
      <c r="C6474" t="s">
        <v>672</v>
      </c>
      <c r="D6474" t="s">
        <v>272</v>
      </c>
    </row>
    <row r="6475" spans="1:4">
      <c r="A6475">
        <v>30814</v>
      </c>
      <c r="B6475" t="s">
        <v>7207</v>
      </c>
      <c r="C6475" t="s">
        <v>2756</v>
      </c>
      <c r="D6475" t="s">
        <v>256</v>
      </c>
    </row>
    <row r="6476" spans="1:4">
      <c r="A6476">
        <v>30815</v>
      </c>
      <c r="B6476" t="s">
        <v>7208</v>
      </c>
      <c r="C6476" t="s">
        <v>422</v>
      </c>
      <c r="D6476" t="s">
        <v>262</v>
      </c>
    </row>
    <row r="6477" spans="1:4">
      <c r="A6477">
        <v>51778</v>
      </c>
      <c r="B6477" t="s">
        <v>7209</v>
      </c>
      <c r="C6477" t="s">
        <v>248</v>
      </c>
      <c r="D6477" t="s">
        <v>248</v>
      </c>
    </row>
    <row r="6478" spans="1:4">
      <c r="A6478">
        <v>51779</v>
      </c>
      <c r="B6478" t="s">
        <v>7210</v>
      </c>
      <c r="C6478" t="s">
        <v>337</v>
      </c>
      <c r="D6478" t="s">
        <v>338</v>
      </c>
    </row>
    <row r="6479" spans="1:4">
      <c r="A6479">
        <v>34856</v>
      </c>
      <c r="B6479" t="s">
        <v>7211</v>
      </c>
      <c r="C6479" t="s">
        <v>659</v>
      </c>
      <c r="D6479" t="s">
        <v>378</v>
      </c>
    </row>
    <row r="6480" spans="1:4">
      <c r="A6480">
        <v>21052</v>
      </c>
      <c r="B6480" t="s">
        <v>7212</v>
      </c>
      <c r="C6480" t="s">
        <v>618</v>
      </c>
      <c r="D6480" t="s">
        <v>267</v>
      </c>
    </row>
    <row r="6481" spans="1:4">
      <c r="A6481">
        <v>51780</v>
      </c>
      <c r="B6481" t="s">
        <v>7213</v>
      </c>
      <c r="C6481" t="s">
        <v>374</v>
      </c>
      <c r="D6481" t="s">
        <v>306</v>
      </c>
    </row>
    <row r="6482" spans="1:4">
      <c r="A6482">
        <v>70996</v>
      </c>
      <c r="B6482" t="s">
        <v>7214</v>
      </c>
      <c r="C6482" t="s">
        <v>396</v>
      </c>
      <c r="D6482" t="s">
        <v>288</v>
      </c>
    </row>
    <row r="6483" spans="1:4">
      <c r="A6483">
        <v>51781</v>
      </c>
      <c r="B6483" t="s">
        <v>7215</v>
      </c>
      <c r="C6483" t="s">
        <v>248</v>
      </c>
      <c r="D6483" t="s">
        <v>248</v>
      </c>
    </row>
    <row r="6484" spans="1:4">
      <c r="A6484">
        <v>51782</v>
      </c>
      <c r="B6484" t="s">
        <v>7216</v>
      </c>
      <c r="C6484" t="s">
        <v>354</v>
      </c>
      <c r="D6484" t="s">
        <v>302</v>
      </c>
    </row>
    <row r="6485" spans="1:4">
      <c r="A6485">
        <v>20047</v>
      </c>
      <c r="B6485" t="s">
        <v>7217</v>
      </c>
      <c r="C6485" t="s">
        <v>463</v>
      </c>
      <c r="D6485" t="s">
        <v>267</v>
      </c>
    </row>
    <row r="6486" spans="1:4">
      <c r="A6486">
        <v>11457</v>
      </c>
      <c r="B6486" t="s">
        <v>7218</v>
      </c>
      <c r="C6486" t="s">
        <v>1112</v>
      </c>
      <c r="D6486" t="s">
        <v>293</v>
      </c>
    </row>
    <row r="6487" spans="1:4">
      <c r="A6487">
        <v>51783</v>
      </c>
      <c r="B6487" t="s">
        <v>7219</v>
      </c>
      <c r="C6487" t="s">
        <v>374</v>
      </c>
      <c r="D6487" t="s">
        <v>306</v>
      </c>
    </row>
    <row r="6488" spans="1:4">
      <c r="A6488">
        <v>33984</v>
      </c>
      <c r="B6488" t="s">
        <v>7220</v>
      </c>
      <c r="C6488" t="s">
        <v>518</v>
      </c>
      <c r="D6488" t="s">
        <v>256</v>
      </c>
    </row>
    <row r="6489" spans="1:4">
      <c r="A6489">
        <v>40141</v>
      </c>
      <c r="B6489" t="s">
        <v>7221</v>
      </c>
      <c r="C6489" t="s">
        <v>501</v>
      </c>
      <c r="D6489" t="s">
        <v>382</v>
      </c>
    </row>
    <row r="6490" spans="1:4">
      <c r="A6490">
        <v>33985</v>
      </c>
      <c r="B6490" t="s">
        <v>7222</v>
      </c>
      <c r="C6490" t="s">
        <v>706</v>
      </c>
      <c r="D6490" t="s">
        <v>321</v>
      </c>
    </row>
    <row r="6491" spans="1:4">
      <c r="A6491">
        <v>20582</v>
      </c>
      <c r="B6491" t="s">
        <v>7223</v>
      </c>
      <c r="C6491" t="s">
        <v>1471</v>
      </c>
      <c r="D6491" t="s">
        <v>349</v>
      </c>
    </row>
    <row r="6492" spans="1:4">
      <c r="A6492">
        <v>51784</v>
      </c>
      <c r="B6492" t="s">
        <v>7224</v>
      </c>
      <c r="C6492" t="s">
        <v>374</v>
      </c>
      <c r="D6492" t="s">
        <v>306</v>
      </c>
    </row>
    <row r="6493" spans="1:4">
      <c r="A6493">
        <v>22117</v>
      </c>
      <c r="B6493" t="s">
        <v>7225</v>
      </c>
      <c r="C6493" t="s">
        <v>266</v>
      </c>
      <c r="D6493" t="s">
        <v>267</v>
      </c>
    </row>
    <row r="6494" spans="1:4">
      <c r="A6494">
        <v>10564</v>
      </c>
      <c r="B6494" t="s">
        <v>7226</v>
      </c>
      <c r="C6494" t="s">
        <v>7227</v>
      </c>
      <c r="D6494" t="s">
        <v>293</v>
      </c>
    </row>
    <row r="6495" spans="1:4">
      <c r="A6495">
        <v>10565</v>
      </c>
      <c r="B6495" t="s">
        <v>7228</v>
      </c>
      <c r="C6495" t="s">
        <v>405</v>
      </c>
      <c r="D6495" t="s">
        <v>293</v>
      </c>
    </row>
    <row r="6496" spans="1:4">
      <c r="A6496">
        <v>51785</v>
      </c>
      <c r="B6496" t="s">
        <v>7229</v>
      </c>
      <c r="C6496" t="s">
        <v>337</v>
      </c>
      <c r="D6496" t="s">
        <v>338</v>
      </c>
    </row>
    <row r="6497" spans="1:4">
      <c r="A6497">
        <v>11401</v>
      </c>
      <c r="B6497" t="s">
        <v>7230</v>
      </c>
      <c r="C6497" t="s">
        <v>547</v>
      </c>
      <c r="D6497" t="s">
        <v>293</v>
      </c>
    </row>
    <row r="6498" spans="1:4">
      <c r="A6498">
        <v>20315</v>
      </c>
      <c r="B6498" t="s">
        <v>7231</v>
      </c>
      <c r="C6498" t="s">
        <v>463</v>
      </c>
      <c r="D6498" t="s">
        <v>277</v>
      </c>
    </row>
    <row r="6499" spans="1:4">
      <c r="A6499">
        <v>20589</v>
      </c>
      <c r="B6499" t="s">
        <v>7232</v>
      </c>
      <c r="C6499" t="s">
        <v>276</v>
      </c>
      <c r="D6499" t="s">
        <v>277</v>
      </c>
    </row>
    <row r="6500" spans="1:4">
      <c r="A6500">
        <v>10629</v>
      </c>
      <c r="B6500" t="s">
        <v>7233</v>
      </c>
      <c r="C6500" t="s">
        <v>1411</v>
      </c>
      <c r="D6500" t="s">
        <v>293</v>
      </c>
    </row>
    <row r="6501" spans="1:4">
      <c r="A6501">
        <v>60588</v>
      </c>
      <c r="B6501" t="s">
        <v>7234</v>
      </c>
      <c r="C6501" t="s">
        <v>432</v>
      </c>
      <c r="D6501" t="s">
        <v>432</v>
      </c>
    </row>
    <row r="6502" spans="1:4">
      <c r="A6502">
        <v>30816</v>
      </c>
      <c r="B6502" t="s">
        <v>7235</v>
      </c>
      <c r="C6502" t="s">
        <v>343</v>
      </c>
      <c r="D6502" t="s">
        <v>283</v>
      </c>
    </row>
    <row r="6503" spans="1:4">
      <c r="A6503">
        <v>35049</v>
      </c>
      <c r="B6503" t="s">
        <v>7236</v>
      </c>
      <c r="C6503" t="s">
        <v>849</v>
      </c>
      <c r="D6503" t="s">
        <v>850</v>
      </c>
    </row>
    <row r="6504" spans="1:4">
      <c r="A6504">
        <v>11347</v>
      </c>
      <c r="B6504" t="s">
        <v>7237</v>
      </c>
      <c r="C6504" t="s">
        <v>781</v>
      </c>
      <c r="D6504" t="s">
        <v>349</v>
      </c>
    </row>
    <row r="6505" spans="1:4">
      <c r="A6505">
        <v>53048</v>
      </c>
      <c r="B6505" t="s">
        <v>7238</v>
      </c>
      <c r="C6505" t="s">
        <v>248</v>
      </c>
      <c r="D6505" t="s">
        <v>248</v>
      </c>
    </row>
    <row r="6506" spans="1:4">
      <c r="A6506">
        <v>30818</v>
      </c>
      <c r="B6506" t="s">
        <v>7239</v>
      </c>
      <c r="C6506" t="s">
        <v>1395</v>
      </c>
      <c r="D6506" t="s">
        <v>262</v>
      </c>
    </row>
    <row r="6507" spans="1:4">
      <c r="A6507">
        <v>60155</v>
      </c>
      <c r="B6507" t="s">
        <v>7240</v>
      </c>
      <c r="C6507" t="s">
        <v>564</v>
      </c>
      <c r="D6507" t="s">
        <v>432</v>
      </c>
    </row>
    <row r="6508" spans="1:4">
      <c r="A6508">
        <v>30821</v>
      </c>
      <c r="B6508" t="s">
        <v>7241</v>
      </c>
      <c r="C6508" t="s">
        <v>642</v>
      </c>
      <c r="D6508" t="s">
        <v>262</v>
      </c>
    </row>
    <row r="6509" spans="1:4">
      <c r="A6509">
        <v>40672</v>
      </c>
      <c r="B6509" t="s">
        <v>7242</v>
      </c>
      <c r="C6509" t="s">
        <v>672</v>
      </c>
      <c r="D6509" t="s">
        <v>272</v>
      </c>
    </row>
    <row r="6510" spans="1:4">
      <c r="A6510">
        <v>22878</v>
      </c>
      <c r="B6510" t="s">
        <v>7243</v>
      </c>
      <c r="C6510" t="s">
        <v>7244</v>
      </c>
      <c r="D6510" t="s">
        <v>326</v>
      </c>
    </row>
    <row r="6511" spans="1:4">
      <c r="A6511">
        <v>22121</v>
      </c>
      <c r="B6511" t="s">
        <v>7245</v>
      </c>
      <c r="C6511" t="s">
        <v>266</v>
      </c>
      <c r="D6511" t="s">
        <v>267</v>
      </c>
    </row>
    <row r="6512" spans="1:4">
      <c r="A6512">
        <v>51786</v>
      </c>
      <c r="B6512" t="s">
        <v>7246</v>
      </c>
      <c r="C6512" t="s">
        <v>337</v>
      </c>
      <c r="D6512" t="s">
        <v>338</v>
      </c>
    </row>
    <row r="6513" spans="1:4">
      <c r="A6513">
        <v>20754</v>
      </c>
      <c r="B6513" t="s">
        <v>7247</v>
      </c>
      <c r="C6513" t="s">
        <v>6495</v>
      </c>
      <c r="D6513" t="s">
        <v>277</v>
      </c>
    </row>
    <row r="6514" spans="1:4">
      <c r="A6514">
        <v>10566</v>
      </c>
      <c r="B6514" t="s">
        <v>7248</v>
      </c>
      <c r="C6514" t="s">
        <v>685</v>
      </c>
      <c r="D6514" t="s">
        <v>293</v>
      </c>
    </row>
    <row r="6515" spans="1:4">
      <c r="A6515">
        <v>30822</v>
      </c>
      <c r="B6515" t="s">
        <v>7249</v>
      </c>
      <c r="C6515" t="s">
        <v>417</v>
      </c>
      <c r="D6515" t="s">
        <v>382</v>
      </c>
    </row>
    <row r="6516" spans="1:4">
      <c r="A6516">
        <v>51787</v>
      </c>
      <c r="B6516" t="s">
        <v>7250</v>
      </c>
      <c r="C6516" t="s">
        <v>374</v>
      </c>
      <c r="D6516" t="s">
        <v>306</v>
      </c>
    </row>
    <row r="6517" spans="1:4">
      <c r="A6517">
        <v>34009</v>
      </c>
      <c r="B6517" t="s">
        <v>7251</v>
      </c>
      <c r="C6517" t="s">
        <v>849</v>
      </c>
      <c r="D6517" t="s">
        <v>850</v>
      </c>
    </row>
    <row r="6518" spans="1:4">
      <c r="A6518">
        <v>30823</v>
      </c>
      <c r="B6518" t="s">
        <v>7252</v>
      </c>
      <c r="C6518" t="s">
        <v>282</v>
      </c>
      <c r="D6518" t="s">
        <v>283</v>
      </c>
    </row>
    <row r="6519" spans="1:4">
      <c r="A6519">
        <v>22370</v>
      </c>
      <c r="B6519" t="s">
        <v>7253</v>
      </c>
      <c r="C6519" t="s">
        <v>425</v>
      </c>
      <c r="D6519" t="s">
        <v>349</v>
      </c>
    </row>
    <row r="6520" spans="1:4">
      <c r="A6520">
        <v>53188</v>
      </c>
      <c r="B6520" t="s">
        <v>7254</v>
      </c>
      <c r="C6520" t="s">
        <v>306</v>
      </c>
      <c r="D6520" t="s">
        <v>306</v>
      </c>
    </row>
    <row r="6521" spans="1:4">
      <c r="A6521">
        <v>30824</v>
      </c>
      <c r="B6521" t="s">
        <v>7255</v>
      </c>
      <c r="C6521" t="s">
        <v>868</v>
      </c>
      <c r="D6521" t="s">
        <v>283</v>
      </c>
    </row>
    <row r="6522" spans="1:4">
      <c r="A6522">
        <v>40671</v>
      </c>
      <c r="B6522" t="s">
        <v>7256</v>
      </c>
      <c r="C6522" t="s">
        <v>454</v>
      </c>
      <c r="D6522" t="s">
        <v>272</v>
      </c>
    </row>
    <row r="6523" spans="1:4">
      <c r="A6523">
        <v>60466</v>
      </c>
      <c r="B6523" t="s">
        <v>7257</v>
      </c>
      <c r="C6523" t="s">
        <v>465</v>
      </c>
      <c r="D6523" t="s">
        <v>288</v>
      </c>
    </row>
    <row r="6524" spans="1:4">
      <c r="A6524">
        <v>70375</v>
      </c>
      <c r="B6524" t="s">
        <v>7258</v>
      </c>
      <c r="C6524" t="s">
        <v>472</v>
      </c>
      <c r="D6524" t="s">
        <v>288</v>
      </c>
    </row>
    <row r="6525" spans="1:4">
      <c r="A6525">
        <v>30825</v>
      </c>
      <c r="B6525" t="s">
        <v>7259</v>
      </c>
      <c r="C6525" t="s">
        <v>422</v>
      </c>
      <c r="D6525" t="s">
        <v>262</v>
      </c>
    </row>
    <row r="6526" spans="1:4">
      <c r="A6526">
        <v>80262</v>
      </c>
      <c r="B6526" t="s">
        <v>7260</v>
      </c>
      <c r="C6526" t="s">
        <v>685</v>
      </c>
      <c r="D6526" t="s">
        <v>293</v>
      </c>
    </row>
    <row r="6527" spans="1:4">
      <c r="A6527">
        <v>30827</v>
      </c>
      <c r="B6527" t="s">
        <v>7261</v>
      </c>
      <c r="C6527" t="s">
        <v>900</v>
      </c>
      <c r="D6527" t="s">
        <v>262</v>
      </c>
    </row>
    <row r="6528" spans="1:4">
      <c r="A6528">
        <v>30828</v>
      </c>
      <c r="B6528" t="s">
        <v>7262</v>
      </c>
      <c r="C6528" t="s">
        <v>900</v>
      </c>
      <c r="D6528" t="s">
        <v>262</v>
      </c>
    </row>
    <row r="6529" spans="1:4">
      <c r="A6529">
        <v>40670</v>
      </c>
      <c r="B6529" t="s">
        <v>7263</v>
      </c>
      <c r="C6529" t="s">
        <v>297</v>
      </c>
      <c r="D6529" t="s">
        <v>382</v>
      </c>
    </row>
    <row r="6530" spans="1:4">
      <c r="A6530">
        <v>20328</v>
      </c>
      <c r="B6530" t="s">
        <v>7264</v>
      </c>
      <c r="C6530" t="s">
        <v>1293</v>
      </c>
      <c r="D6530" t="s">
        <v>277</v>
      </c>
    </row>
    <row r="6531" spans="1:4">
      <c r="A6531">
        <v>80265</v>
      </c>
      <c r="B6531" t="s">
        <v>7265</v>
      </c>
      <c r="C6531" t="s">
        <v>461</v>
      </c>
      <c r="D6531" t="s">
        <v>349</v>
      </c>
    </row>
    <row r="6532" spans="1:4">
      <c r="A6532">
        <v>51788</v>
      </c>
      <c r="B6532" t="s">
        <v>7266</v>
      </c>
      <c r="C6532" t="s">
        <v>306</v>
      </c>
      <c r="D6532" t="s">
        <v>306</v>
      </c>
    </row>
    <row r="6533" spans="1:4">
      <c r="A6533">
        <v>10567</v>
      </c>
      <c r="B6533" t="s">
        <v>7267</v>
      </c>
      <c r="C6533" t="s">
        <v>7268</v>
      </c>
      <c r="D6533" t="s">
        <v>293</v>
      </c>
    </row>
    <row r="6534" spans="1:4">
      <c r="A6534">
        <v>40669</v>
      </c>
      <c r="B6534" t="s">
        <v>7269</v>
      </c>
      <c r="C6534" t="s">
        <v>434</v>
      </c>
      <c r="D6534" t="s">
        <v>272</v>
      </c>
    </row>
    <row r="6535" spans="1:4">
      <c r="A6535">
        <v>53100</v>
      </c>
      <c r="B6535" t="s">
        <v>7270</v>
      </c>
      <c r="C6535" t="s">
        <v>306</v>
      </c>
      <c r="D6535" t="s">
        <v>306</v>
      </c>
    </row>
    <row r="6536" spans="1:4">
      <c r="A6536">
        <v>51789</v>
      </c>
      <c r="B6536" t="s">
        <v>7271</v>
      </c>
      <c r="C6536" t="s">
        <v>301</v>
      </c>
      <c r="D6536" t="s">
        <v>302</v>
      </c>
    </row>
    <row r="6537" spans="1:4">
      <c r="A6537">
        <v>53096</v>
      </c>
      <c r="B6537" t="s">
        <v>7272</v>
      </c>
      <c r="C6537" t="s">
        <v>306</v>
      </c>
      <c r="D6537" t="s">
        <v>306</v>
      </c>
    </row>
    <row r="6538" spans="1:4">
      <c r="A6538">
        <v>53074</v>
      </c>
      <c r="B6538" t="s">
        <v>7273</v>
      </c>
      <c r="C6538" t="s">
        <v>248</v>
      </c>
      <c r="D6538" t="s">
        <v>248</v>
      </c>
    </row>
    <row r="6539" spans="1:4">
      <c r="A6539">
        <v>53097</v>
      </c>
      <c r="B6539" t="s">
        <v>7274</v>
      </c>
      <c r="C6539" t="s">
        <v>306</v>
      </c>
      <c r="D6539" t="s">
        <v>306</v>
      </c>
    </row>
    <row r="6540" spans="1:4">
      <c r="A6540">
        <v>35961</v>
      </c>
      <c r="B6540" t="s">
        <v>7275</v>
      </c>
      <c r="C6540" t="s">
        <v>1011</v>
      </c>
      <c r="D6540" t="s">
        <v>283</v>
      </c>
    </row>
    <row r="6541" spans="1:4">
      <c r="A6541">
        <v>60156</v>
      </c>
      <c r="B6541" t="s">
        <v>7276</v>
      </c>
      <c r="C6541" t="s">
        <v>465</v>
      </c>
      <c r="D6541" t="s">
        <v>432</v>
      </c>
    </row>
    <row r="6542" spans="1:4">
      <c r="A6542">
        <v>70905</v>
      </c>
      <c r="B6542" t="s">
        <v>7277</v>
      </c>
      <c r="C6542" t="s">
        <v>1181</v>
      </c>
      <c r="D6542" t="s">
        <v>288</v>
      </c>
    </row>
    <row r="6543" spans="1:4">
      <c r="A6543">
        <v>53586</v>
      </c>
      <c r="B6543" t="s">
        <v>7278</v>
      </c>
      <c r="C6543" t="s">
        <v>456</v>
      </c>
      <c r="D6543" t="s">
        <v>306</v>
      </c>
    </row>
    <row r="6544" spans="1:4">
      <c r="A6544">
        <v>10568</v>
      </c>
      <c r="B6544" t="s">
        <v>7279</v>
      </c>
      <c r="C6544" t="s">
        <v>716</v>
      </c>
      <c r="D6544" t="s">
        <v>293</v>
      </c>
    </row>
    <row r="6545" spans="1:4">
      <c r="A6545">
        <v>22122</v>
      </c>
      <c r="B6545" t="s">
        <v>7280</v>
      </c>
      <c r="C6545" t="s">
        <v>1731</v>
      </c>
      <c r="D6545" t="s">
        <v>267</v>
      </c>
    </row>
    <row r="6546" spans="1:4">
      <c r="A6546">
        <v>30829</v>
      </c>
      <c r="B6546" t="s">
        <v>7281</v>
      </c>
      <c r="C6546" t="s">
        <v>1032</v>
      </c>
      <c r="D6546" t="s">
        <v>283</v>
      </c>
    </row>
    <row r="6547" spans="1:4">
      <c r="A6547">
        <v>70376</v>
      </c>
      <c r="B6547" t="s">
        <v>7282</v>
      </c>
      <c r="C6547" t="s">
        <v>472</v>
      </c>
      <c r="D6547" t="s">
        <v>288</v>
      </c>
    </row>
    <row r="6548" spans="1:4">
      <c r="A6548">
        <v>51790</v>
      </c>
      <c r="B6548" t="s">
        <v>7283</v>
      </c>
      <c r="C6548" t="s">
        <v>248</v>
      </c>
      <c r="D6548" t="s">
        <v>248</v>
      </c>
    </row>
    <row r="6549" spans="1:4">
      <c r="A6549">
        <v>47102</v>
      </c>
      <c r="B6549" t="s">
        <v>7284</v>
      </c>
      <c r="C6549" t="s">
        <v>7285</v>
      </c>
      <c r="D6549" t="s">
        <v>272</v>
      </c>
    </row>
    <row r="6550" spans="1:4">
      <c r="A6550">
        <v>30830</v>
      </c>
      <c r="B6550" t="s">
        <v>7286</v>
      </c>
      <c r="C6550" t="s">
        <v>282</v>
      </c>
      <c r="D6550" t="s">
        <v>283</v>
      </c>
    </row>
    <row r="6551" spans="1:4">
      <c r="A6551">
        <v>71531</v>
      </c>
      <c r="B6551" t="s">
        <v>7287</v>
      </c>
      <c r="C6551" t="s">
        <v>760</v>
      </c>
      <c r="D6551" t="s">
        <v>288</v>
      </c>
    </row>
    <row r="6552" spans="1:4">
      <c r="A6552">
        <v>40668</v>
      </c>
      <c r="B6552" t="s">
        <v>7288</v>
      </c>
      <c r="C6552" t="s">
        <v>883</v>
      </c>
      <c r="D6552" t="s">
        <v>393</v>
      </c>
    </row>
    <row r="6553" spans="1:4">
      <c r="A6553">
        <v>10569</v>
      </c>
      <c r="B6553" t="s">
        <v>7289</v>
      </c>
      <c r="C6553" t="s">
        <v>2881</v>
      </c>
      <c r="D6553" t="s">
        <v>293</v>
      </c>
    </row>
    <row r="6554" spans="1:4">
      <c r="A6554">
        <v>51792</v>
      </c>
      <c r="B6554" t="s">
        <v>7290</v>
      </c>
      <c r="C6554" t="s">
        <v>301</v>
      </c>
      <c r="D6554" t="s">
        <v>302</v>
      </c>
    </row>
    <row r="6555" spans="1:4">
      <c r="A6555">
        <v>22823</v>
      </c>
      <c r="B6555" t="s">
        <v>7291</v>
      </c>
      <c r="C6555" t="s">
        <v>428</v>
      </c>
      <c r="D6555" t="s">
        <v>326</v>
      </c>
    </row>
    <row r="6556" spans="1:4">
      <c r="A6556">
        <v>35290</v>
      </c>
      <c r="B6556" t="s">
        <v>7292</v>
      </c>
      <c r="C6556" t="s">
        <v>422</v>
      </c>
      <c r="D6556" t="s">
        <v>262</v>
      </c>
    </row>
    <row r="6557" spans="1:4">
      <c r="A6557">
        <v>51793</v>
      </c>
      <c r="B6557" t="s">
        <v>7293</v>
      </c>
      <c r="C6557" t="s">
        <v>337</v>
      </c>
      <c r="D6557" t="s">
        <v>338</v>
      </c>
    </row>
    <row r="6558" spans="1:4">
      <c r="A6558">
        <v>10570</v>
      </c>
      <c r="B6558" t="s">
        <v>7294</v>
      </c>
      <c r="C6558" t="s">
        <v>704</v>
      </c>
      <c r="D6558" t="s">
        <v>293</v>
      </c>
    </row>
    <row r="6559" spans="1:4">
      <c r="A6559">
        <v>10571</v>
      </c>
      <c r="B6559" t="s">
        <v>7295</v>
      </c>
      <c r="C6559" t="s">
        <v>547</v>
      </c>
      <c r="D6559" t="s">
        <v>293</v>
      </c>
    </row>
    <row r="6560" spans="1:4">
      <c r="A6560">
        <v>10572</v>
      </c>
      <c r="B6560" t="s">
        <v>7296</v>
      </c>
      <c r="C6560" t="s">
        <v>7297</v>
      </c>
      <c r="D6560" t="s">
        <v>293</v>
      </c>
    </row>
    <row r="6561" spans="1:4">
      <c r="A6561">
        <v>30832</v>
      </c>
      <c r="B6561" t="s">
        <v>7298</v>
      </c>
      <c r="C6561" t="s">
        <v>670</v>
      </c>
      <c r="D6561" t="s">
        <v>262</v>
      </c>
    </row>
    <row r="6562" spans="1:4">
      <c r="A6562">
        <v>21053</v>
      </c>
      <c r="B6562" t="s">
        <v>7299</v>
      </c>
      <c r="C6562" t="s">
        <v>618</v>
      </c>
      <c r="D6562" t="s">
        <v>267</v>
      </c>
    </row>
    <row r="6563" spans="1:4">
      <c r="A6563">
        <v>51794</v>
      </c>
      <c r="B6563" t="s">
        <v>7300</v>
      </c>
      <c r="C6563" t="s">
        <v>248</v>
      </c>
      <c r="D6563" t="s">
        <v>248</v>
      </c>
    </row>
    <row r="6564" spans="1:4">
      <c r="A6564">
        <v>51795</v>
      </c>
      <c r="B6564" t="s">
        <v>7301</v>
      </c>
      <c r="C6564" t="s">
        <v>248</v>
      </c>
      <c r="D6564" t="s">
        <v>248</v>
      </c>
    </row>
    <row r="6565" spans="1:4">
      <c r="A6565">
        <v>53872</v>
      </c>
      <c r="B6565" t="s">
        <v>7302</v>
      </c>
      <c r="C6565" t="s">
        <v>248</v>
      </c>
      <c r="D6565" t="s">
        <v>248</v>
      </c>
    </row>
    <row r="6566" spans="1:4">
      <c r="A6566">
        <v>22867</v>
      </c>
      <c r="B6566" t="s">
        <v>7303</v>
      </c>
      <c r="C6566" t="s">
        <v>428</v>
      </c>
      <c r="D6566" t="s">
        <v>326</v>
      </c>
    </row>
    <row r="6567" spans="1:4">
      <c r="A6567">
        <v>30833</v>
      </c>
      <c r="B6567" t="s">
        <v>7304</v>
      </c>
      <c r="C6567" t="s">
        <v>642</v>
      </c>
      <c r="D6567" t="s">
        <v>262</v>
      </c>
    </row>
    <row r="6568" spans="1:4">
      <c r="A6568">
        <v>51796</v>
      </c>
      <c r="B6568" t="s">
        <v>7305</v>
      </c>
      <c r="C6568" t="s">
        <v>248</v>
      </c>
      <c r="D6568" t="s">
        <v>248</v>
      </c>
    </row>
    <row r="6569" spans="1:4">
      <c r="A6569">
        <v>34011</v>
      </c>
      <c r="B6569" t="s">
        <v>7306</v>
      </c>
      <c r="C6569" t="s">
        <v>630</v>
      </c>
      <c r="D6569" t="s">
        <v>283</v>
      </c>
    </row>
    <row r="6570" spans="1:4">
      <c r="A6570">
        <v>34890</v>
      </c>
      <c r="B6570" t="s">
        <v>7307</v>
      </c>
      <c r="C6570" t="s">
        <v>630</v>
      </c>
      <c r="D6570" t="s">
        <v>256</v>
      </c>
    </row>
    <row r="6571" spans="1:4">
      <c r="A6571">
        <v>70377</v>
      </c>
      <c r="B6571" t="s">
        <v>7308</v>
      </c>
      <c r="C6571" t="s">
        <v>472</v>
      </c>
      <c r="D6571" t="s">
        <v>288</v>
      </c>
    </row>
    <row r="6572" spans="1:4">
      <c r="A6572">
        <v>10578</v>
      </c>
      <c r="B6572" t="s">
        <v>7309</v>
      </c>
      <c r="C6572" t="s">
        <v>359</v>
      </c>
      <c r="D6572" t="s">
        <v>293</v>
      </c>
    </row>
    <row r="6573" spans="1:4">
      <c r="A6573">
        <v>11587</v>
      </c>
      <c r="B6573" t="s">
        <v>7310</v>
      </c>
      <c r="C6573" t="s">
        <v>954</v>
      </c>
      <c r="D6573" t="s">
        <v>349</v>
      </c>
    </row>
    <row r="6574" spans="1:4">
      <c r="A6574">
        <v>11588</v>
      </c>
      <c r="B6574" t="s">
        <v>7311</v>
      </c>
      <c r="C6574" t="s">
        <v>925</v>
      </c>
      <c r="D6574" t="s">
        <v>349</v>
      </c>
    </row>
    <row r="6575" spans="1:4">
      <c r="A6575">
        <v>11588</v>
      </c>
      <c r="B6575" t="s">
        <v>7312</v>
      </c>
      <c r="C6575" t="s">
        <v>781</v>
      </c>
      <c r="D6575" t="s">
        <v>349</v>
      </c>
    </row>
    <row r="6576" spans="1:4">
      <c r="A6576">
        <v>10579</v>
      </c>
      <c r="B6576" t="s">
        <v>7313</v>
      </c>
      <c r="C6576" t="s">
        <v>2073</v>
      </c>
      <c r="D6576" t="s">
        <v>293</v>
      </c>
    </row>
    <row r="6577" spans="1:4">
      <c r="A6577">
        <v>30834</v>
      </c>
      <c r="B6577" t="s">
        <v>7314</v>
      </c>
      <c r="C6577" t="s">
        <v>282</v>
      </c>
      <c r="D6577" t="s">
        <v>283</v>
      </c>
    </row>
    <row r="6578" spans="1:4">
      <c r="A6578">
        <v>30835</v>
      </c>
      <c r="B6578" t="s">
        <v>7315</v>
      </c>
      <c r="C6578" t="s">
        <v>659</v>
      </c>
      <c r="D6578" t="s">
        <v>378</v>
      </c>
    </row>
    <row r="6579" spans="1:4">
      <c r="A6579">
        <v>80257</v>
      </c>
      <c r="B6579" t="s">
        <v>7316</v>
      </c>
      <c r="C6579" t="s">
        <v>7317</v>
      </c>
      <c r="D6579" t="s">
        <v>382</v>
      </c>
    </row>
    <row r="6580" spans="1:4">
      <c r="A6580">
        <v>80257</v>
      </c>
      <c r="B6580" t="s">
        <v>7318</v>
      </c>
      <c r="C6580" t="s">
        <v>659</v>
      </c>
      <c r="D6580" t="s">
        <v>378</v>
      </c>
    </row>
    <row r="6581" spans="1:4">
      <c r="A6581">
        <v>80256</v>
      </c>
      <c r="B6581" t="s">
        <v>7319</v>
      </c>
      <c r="C6581" t="s">
        <v>659</v>
      </c>
      <c r="D6581" t="s">
        <v>378</v>
      </c>
    </row>
    <row r="6582" spans="1:4">
      <c r="A6582">
        <v>10580</v>
      </c>
      <c r="B6582" t="s">
        <v>7320</v>
      </c>
      <c r="C6582" t="s">
        <v>624</v>
      </c>
      <c r="D6582" t="s">
        <v>349</v>
      </c>
    </row>
    <row r="6583" spans="1:4">
      <c r="A6583">
        <v>30836</v>
      </c>
      <c r="B6583" t="s">
        <v>7321</v>
      </c>
      <c r="C6583" t="s">
        <v>381</v>
      </c>
      <c r="D6583" t="s">
        <v>382</v>
      </c>
    </row>
    <row r="6584" spans="1:4">
      <c r="A6584">
        <v>10581</v>
      </c>
      <c r="B6584" t="s">
        <v>7322</v>
      </c>
      <c r="C6584" t="s">
        <v>3246</v>
      </c>
      <c r="D6584" t="s">
        <v>293</v>
      </c>
    </row>
    <row r="6585" spans="1:4">
      <c r="A6585">
        <v>51798</v>
      </c>
      <c r="B6585" t="s">
        <v>7323</v>
      </c>
      <c r="C6585" t="s">
        <v>337</v>
      </c>
      <c r="D6585" t="s">
        <v>338</v>
      </c>
    </row>
    <row r="6586" spans="1:4">
      <c r="A6586">
        <v>51799</v>
      </c>
      <c r="B6586" t="s">
        <v>7324</v>
      </c>
      <c r="C6586" t="s">
        <v>374</v>
      </c>
      <c r="D6586" t="s">
        <v>306</v>
      </c>
    </row>
    <row r="6587" spans="1:4">
      <c r="A6587">
        <v>80227</v>
      </c>
      <c r="B6587" t="s">
        <v>7325</v>
      </c>
      <c r="C6587" t="s">
        <v>461</v>
      </c>
      <c r="D6587" t="s">
        <v>349</v>
      </c>
    </row>
    <row r="6588" spans="1:4">
      <c r="A6588">
        <v>80226</v>
      </c>
      <c r="B6588" t="s">
        <v>7326</v>
      </c>
      <c r="C6588" t="s">
        <v>461</v>
      </c>
      <c r="D6588" t="s">
        <v>349</v>
      </c>
    </row>
    <row r="6589" spans="1:4">
      <c r="A6589">
        <v>10582</v>
      </c>
      <c r="B6589" t="s">
        <v>7327</v>
      </c>
      <c r="C6589" t="s">
        <v>1390</v>
      </c>
      <c r="D6589" t="s">
        <v>293</v>
      </c>
    </row>
    <row r="6590" spans="1:4">
      <c r="A6590">
        <v>22123</v>
      </c>
      <c r="B6590" t="s">
        <v>7328</v>
      </c>
      <c r="C6590" t="s">
        <v>843</v>
      </c>
      <c r="D6590" t="s">
        <v>267</v>
      </c>
    </row>
    <row r="6591" spans="1:4">
      <c r="A6591">
        <v>60407</v>
      </c>
      <c r="B6591" t="s">
        <v>7329</v>
      </c>
      <c r="C6591" t="s">
        <v>465</v>
      </c>
      <c r="D6591" t="s">
        <v>288</v>
      </c>
    </row>
    <row r="6592" spans="1:4">
      <c r="A6592">
        <v>11134</v>
      </c>
      <c r="B6592" t="s">
        <v>7330</v>
      </c>
      <c r="C6592" t="s">
        <v>719</v>
      </c>
      <c r="D6592" t="s">
        <v>293</v>
      </c>
    </row>
    <row r="6593" spans="1:4">
      <c r="A6593">
        <v>41180</v>
      </c>
      <c r="B6593" t="s">
        <v>7331</v>
      </c>
      <c r="C6593" t="s">
        <v>1265</v>
      </c>
      <c r="D6593" t="s">
        <v>326</v>
      </c>
    </row>
    <row r="6594" spans="1:4">
      <c r="A6594">
        <v>34014</v>
      </c>
      <c r="B6594" t="s">
        <v>7332</v>
      </c>
      <c r="C6594" t="s">
        <v>7333</v>
      </c>
      <c r="D6594" t="s">
        <v>539</v>
      </c>
    </row>
    <row r="6595" spans="1:4">
      <c r="A6595">
        <v>48229</v>
      </c>
      <c r="B6595" t="s">
        <v>7334</v>
      </c>
      <c r="C6595" t="s">
        <v>434</v>
      </c>
      <c r="D6595" t="s">
        <v>326</v>
      </c>
    </row>
    <row r="6596" spans="1:4">
      <c r="A6596">
        <v>34013</v>
      </c>
      <c r="B6596" t="s">
        <v>7335</v>
      </c>
      <c r="C6596" t="s">
        <v>538</v>
      </c>
      <c r="D6596" t="s">
        <v>539</v>
      </c>
    </row>
    <row r="6597" spans="1:4">
      <c r="A6597">
        <v>40667</v>
      </c>
      <c r="B6597" t="s">
        <v>7336</v>
      </c>
      <c r="C6597" t="s">
        <v>434</v>
      </c>
      <c r="D6597" t="s">
        <v>272</v>
      </c>
    </row>
    <row r="6598" spans="1:4">
      <c r="A6598">
        <v>34015</v>
      </c>
      <c r="B6598" t="s">
        <v>7337</v>
      </c>
      <c r="C6598" t="s">
        <v>630</v>
      </c>
      <c r="D6598" t="s">
        <v>283</v>
      </c>
    </row>
    <row r="6599" spans="1:4">
      <c r="A6599">
        <v>53551</v>
      </c>
      <c r="B6599" t="s">
        <v>7338</v>
      </c>
      <c r="C6599" t="s">
        <v>524</v>
      </c>
      <c r="D6599" t="s">
        <v>306</v>
      </c>
    </row>
    <row r="6600" spans="1:4">
      <c r="A6600">
        <v>40036</v>
      </c>
      <c r="B6600" t="s">
        <v>7339</v>
      </c>
      <c r="C6600" t="s">
        <v>392</v>
      </c>
      <c r="D6600" t="s">
        <v>393</v>
      </c>
    </row>
    <row r="6601" spans="1:4">
      <c r="A6601">
        <v>51800</v>
      </c>
      <c r="B6601" t="s">
        <v>7340</v>
      </c>
      <c r="C6601" t="s">
        <v>301</v>
      </c>
      <c r="D6601" t="s">
        <v>302</v>
      </c>
    </row>
    <row r="6602" spans="1:4">
      <c r="A6602">
        <v>51801</v>
      </c>
      <c r="B6602" t="s">
        <v>7341</v>
      </c>
      <c r="C6602" t="s">
        <v>301</v>
      </c>
      <c r="D6602" t="s">
        <v>302</v>
      </c>
    </row>
    <row r="6603" spans="1:4">
      <c r="A6603">
        <v>30837</v>
      </c>
      <c r="B6603" t="s">
        <v>7342</v>
      </c>
      <c r="C6603" t="s">
        <v>659</v>
      </c>
      <c r="D6603" t="s">
        <v>378</v>
      </c>
    </row>
    <row r="6604" spans="1:4">
      <c r="A6604">
        <v>52965</v>
      </c>
      <c r="B6604" t="s">
        <v>7343</v>
      </c>
      <c r="C6604" t="s">
        <v>306</v>
      </c>
      <c r="D6604" t="s">
        <v>306</v>
      </c>
    </row>
    <row r="6605" spans="1:4">
      <c r="A6605">
        <v>20102</v>
      </c>
      <c r="B6605" t="s">
        <v>7344</v>
      </c>
      <c r="C6605" t="s">
        <v>276</v>
      </c>
      <c r="D6605" t="s">
        <v>277</v>
      </c>
    </row>
    <row r="6606" spans="1:4">
      <c r="A6606">
        <v>20494</v>
      </c>
      <c r="B6606" t="s">
        <v>7345</v>
      </c>
      <c r="C6606" t="s">
        <v>463</v>
      </c>
      <c r="D6606" t="s">
        <v>267</v>
      </c>
    </row>
    <row r="6607" spans="1:4">
      <c r="A6607">
        <v>22936</v>
      </c>
      <c r="B6607" t="s">
        <v>7346</v>
      </c>
      <c r="C6607" t="s">
        <v>766</v>
      </c>
      <c r="D6607" t="s">
        <v>326</v>
      </c>
    </row>
    <row r="6608" spans="1:4">
      <c r="A6608">
        <v>22622</v>
      </c>
      <c r="B6608" t="s">
        <v>7347</v>
      </c>
      <c r="C6608" t="s">
        <v>789</v>
      </c>
      <c r="D6608" t="s">
        <v>326</v>
      </c>
    </row>
    <row r="6609" spans="1:4">
      <c r="A6609">
        <v>51802</v>
      </c>
      <c r="B6609" t="s">
        <v>7348</v>
      </c>
      <c r="C6609" t="s">
        <v>374</v>
      </c>
      <c r="D6609" t="s">
        <v>306</v>
      </c>
    </row>
    <row r="6610" spans="1:4">
      <c r="A6610">
        <v>51803</v>
      </c>
      <c r="B6610" t="s">
        <v>7349</v>
      </c>
      <c r="C6610" t="s">
        <v>248</v>
      </c>
      <c r="D6610" t="s">
        <v>248</v>
      </c>
    </row>
    <row r="6611" spans="1:4">
      <c r="A6611">
        <v>40666</v>
      </c>
      <c r="B6611" t="s">
        <v>7350</v>
      </c>
      <c r="C6611" t="s">
        <v>434</v>
      </c>
      <c r="D6611" t="s">
        <v>272</v>
      </c>
    </row>
    <row r="6612" spans="1:4">
      <c r="A6612">
        <v>34017</v>
      </c>
      <c r="B6612" t="s">
        <v>7351</v>
      </c>
      <c r="C6612" t="s">
        <v>518</v>
      </c>
      <c r="D6612" t="s">
        <v>256</v>
      </c>
    </row>
    <row r="6613" spans="1:4">
      <c r="A6613">
        <v>30838</v>
      </c>
      <c r="B6613" t="s">
        <v>7352</v>
      </c>
      <c r="C6613" t="s">
        <v>381</v>
      </c>
      <c r="D6613" t="s">
        <v>382</v>
      </c>
    </row>
    <row r="6614" spans="1:4">
      <c r="A6614">
        <v>51804</v>
      </c>
      <c r="B6614" t="s">
        <v>7353</v>
      </c>
      <c r="C6614" t="s">
        <v>301</v>
      </c>
      <c r="D6614" t="s">
        <v>302</v>
      </c>
    </row>
    <row r="6615" spans="1:4">
      <c r="A6615">
        <v>22371</v>
      </c>
      <c r="B6615" t="s">
        <v>7354</v>
      </c>
      <c r="C6615" t="s">
        <v>348</v>
      </c>
      <c r="D6615" t="s">
        <v>349</v>
      </c>
    </row>
    <row r="6616" spans="1:4">
      <c r="A6616">
        <v>30839</v>
      </c>
      <c r="B6616" t="s">
        <v>7355</v>
      </c>
      <c r="C6616" t="s">
        <v>561</v>
      </c>
      <c r="D6616" t="s">
        <v>321</v>
      </c>
    </row>
    <row r="6617" spans="1:4">
      <c r="A6617">
        <v>34019</v>
      </c>
      <c r="B6617" t="s">
        <v>7356</v>
      </c>
      <c r="C6617" t="s">
        <v>797</v>
      </c>
      <c r="D6617" t="s">
        <v>256</v>
      </c>
    </row>
    <row r="6618" spans="1:4">
      <c r="A6618">
        <v>51805</v>
      </c>
      <c r="B6618" t="s">
        <v>7357</v>
      </c>
      <c r="C6618" t="s">
        <v>306</v>
      </c>
      <c r="D6618" t="s">
        <v>306</v>
      </c>
    </row>
    <row r="6619" spans="1:4">
      <c r="A6619">
        <v>30840</v>
      </c>
      <c r="B6619" t="s">
        <v>7358</v>
      </c>
      <c r="C6619" t="s">
        <v>868</v>
      </c>
      <c r="D6619" t="s">
        <v>283</v>
      </c>
    </row>
    <row r="6620" spans="1:4">
      <c r="A6620">
        <v>31565</v>
      </c>
      <c r="B6620" t="s">
        <v>7359</v>
      </c>
      <c r="C6620" t="s">
        <v>868</v>
      </c>
      <c r="D6620" t="s">
        <v>283</v>
      </c>
    </row>
    <row r="6621" spans="1:4">
      <c r="A6621">
        <v>47217</v>
      </c>
      <c r="B6621" t="s">
        <v>7360</v>
      </c>
      <c r="C6621" t="s">
        <v>489</v>
      </c>
      <c r="D6621" t="s">
        <v>326</v>
      </c>
    </row>
    <row r="6622" spans="1:4">
      <c r="A6622">
        <v>40665</v>
      </c>
      <c r="B6622" t="s">
        <v>7361</v>
      </c>
      <c r="C6622" t="s">
        <v>489</v>
      </c>
      <c r="D6622" t="s">
        <v>326</v>
      </c>
    </row>
    <row r="6623" spans="1:4">
      <c r="A6623">
        <v>30841</v>
      </c>
      <c r="B6623" t="s">
        <v>7362</v>
      </c>
      <c r="C6623" t="s">
        <v>282</v>
      </c>
      <c r="D6623" t="s">
        <v>262</v>
      </c>
    </row>
    <row r="6624" spans="1:4">
      <c r="A6624">
        <v>34997</v>
      </c>
      <c r="B6624" t="s">
        <v>7363</v>
      </c>
      <c r="C6624" t="s">
        <v>538</v>
      </c>
      <c r="D6624" t="s">
        <v>539</v>
      </c>
    </row>
    <row r="6625" spans="1:4">
      <c r="A6625">
        <v>34998</v>
      </c>
      <c r="B6625" t="s">
        <v>7364</v>
      </c>
      <c r="C6625" t="s">
        <v>538</v>
      </c>
      <c r="D6625" t="s">
        <v>539</v>
      </c>
    </row>
    <row r="6626" spans="1:4">
      <c r="A6626">
        <v>23040</v>
      </c>
      <c r="B6626" t="s">
        <v>7365</v>
      </c>
      <c r="C6626" t="s">
        <v>428</v>
      </c>
      <c r="D6626" t="s">
        <v>326</v>
      </c>
    </row>
    <row r="6627" spans="1:4">
      <c r="A6627">
        <v>51806</v>
      </c>
      <c r="B6627" t="s">
        <v>7366</v>
      </c>
      <c r="C6627" t="s">
        <v>248</v>
      </c>
      <c r="D6627" t="s">
        <v>248</v>
      </c>
    </row>
    <row r="6628" spans="1:4">
      <c r="A6628">
        <v>22372</v>
      </c>
      <c r="B6628" t="s">
        <v>7367</v>
      </c>
      <c r="C6628" t="s">
        <v>459</v>
      </c>
      <c r="D6628" t="s">
        <v>349</v>
      </c>
    </row>
    <row r="6629" spans="1:4">
      <c r="A6629">
        <v>30842</v>
      </c>
      <c r="B6629" t="s">
        <v>7368</v>
      </c>
      <c r="C6629" t="s">
        <v>868</v>
      </c>
      <c r="D6629" t="s">
        <v>283</v>
      </c>
    </row>
    <row r="6630" spans="1:4">
      <c r="A6630">
        <v>51807</v>
      </c>
      <c r="B6630" t="s">
        <v>7369</v>
      </c>
      <c r="C6630" t="s">
        <v>374</v>
      </c>
      <c r="D6630" t="s">
        <v>306</v>
      </c>
    </row>
    <row r="6631" spans="1:4">
      <c r="A6631">
        <v>53189</v>
      </c>
      <c r="B6631" t="s">
        <v>7370</v>
      </c>
      <c r="C6631" t="s">
        <v>248</v>
      </c>
      <c r="D6631" t="s">
        <v>248</v>
      </c>
    </row>
    <row r="6632" spans="1:4">
      <c r="A6632">
        <v>34020</v>
      </c>
      <c r="B6632" t="s">
        <v>7371</v>
      </c>
      <c r="C6632" t="s">
        <v>504</v>
      </c>
      <c r="D6632" t="s">
        <v>321</v>
      </c>
    </row>
    <row r="6633" spans="1:4">
      <c r="A6633">
        <v>30843</v>
      </c>
      <c r="B6633" t="s">
        <v>7372</v>
      </c>
      <c r="C6633" t="s">
        <v>282</v>
      </c>
      <c r="D6633" t="s">
        <v>283</v>
      </c>
    </row>
    <row r="6634" spans="1:4">
      <c r="A6634">
        <v>53623</v>
      </c>
      <c r="B6634" t="s">
        <v>7373</v>
      </c>
      <c r="C6634" t="s">
        <v>456</v>
      </c>
      <c r="D6634" t="s">
        <v>306</v>
      </c>
    </row>
    <row r="6635" spans="1:4">
      <c r="A6635">
        <v>71414</v>
      </c>
      <c r="B6635" t="s">
        <v>7374</v>
      </c>
      <c r="C6635" t="s">
        <v>1961</v>
      </c>
      <c r="D6635" t="s">
        <v>288</v>
      </c>
    </row>
    <row r="6636" spans="1:4">
      <c r="A6636">
        <v>71470</v>
      </c>
      <c r="B6636" t="s">
        <v>7375</v>
      </c>
      <c r="C6636" t="s">
        <v>1961</v>
      </c>
      <c r="D6636" t="s">
        <v>288</v>
      </c>
    </row>
    <row r="6637" spans="1:4">
      <c r="A6637">
        <v>51808</v>
      </c>
      <c r="B6637" t="s">
        <v>7376</v>
      </c>
      <c r="C6637" t="s">
        <v>374</v>
      </c>
      <c r="D6637" t="s">
        <v>306</v>
      </c>
    </row>
    <row r="6638" spans="1:4">
      <c r="A6638">
        <v>51809</v>
      </c>
      <c r="B6638" t="s">
        <v>7377</v>
      </c>
      <c r="C6638" t="s">
        <v>7378</v>
      </c>
      <c r="D6638" t="s">
        <v>306</v>
      </c>
    </row>
    <row r="6639" spans="1:4">
      <c r="A6639">
        <v>53875</v>
      </c>
      <c r="B6639" t="s">
        <v>7379</v>
      </c>
      <c r="C6639" t="s">
        <v>374</v>
      </c>
      <c r="D6639" t="s">
        <v>306</v>
      </c>
    </row>
    <row r="6640" spans="1:4">
      <c r="A6640">
        <v>22701</v>
      </c>
      <c r="B6640" t="s">
        <v>7380</v>
      </c>
      <c r="C6640" t="s">
        <v>2385</v>
      </c>
      <c r="D6640" t="s">
        <v>326</v>
      </c>
    </row>
    <row r="6641" spans="1:4">
      <c r="A6641">
        <v>22684</v>
      </c>
      <c r="B6641" t="s">
        <v>7381</v>
      </c>
      <c r="C6641" t="s">
        <v>463</v>
      </c>
      <c r="D6641" t="s">
        <v>277</v>
      </c>
    </row>
    <row r="6642" spans="1:4">
      <c r="A6642">
        <v>53619</v>
      </c>
      <c r="B6642" t="s">
        <v>7382</v>
      </c>
      <c r="C6642" t="s">
        <v>456</v>
      </c>
      <c r="D6642" t="s">
        <v>306</v>
      </c>
    </row>
    <row r="6643" spans="1:4">
      <c r="A6643">
        <v>10583</v>
      </c>
      <c r="B6643" t="s">
        <v>7383</v>
      </c>
      <c r="C6643" t="s">
        <v>461</v>
      </c>
      <c r="D6643" t="s">
        <v>349</v>
      </c>
    </row>
    <row r="6644" spans="1:4">
      <c r="A6644">
        <v>10584</v>
      </c>
      <c r="B6644" t="s">
        <v>7384</v>
      </c>
      <c r="C6644" t="s">
        <v>5193</v>
      </c>
      <c r="D6644" t="s">
        <v>293</v>
      </c>
    </row>
    <row r="6645" spans="1:4">
      <c r="A6645">
        <v>51810</v>
      </c>
      <c r="B6645" t="s">
        <v>7385</v>
      </c>
      <c r="C6645" t="s">
        <v>301</v>
      </c>
      <c r="D6645" t="s">
        <v>302</v>
      </c>
    </row>
    <row r="6646" spans="1:4">
      <c r="A6646">
        <v>11466</v>
      </c>
      <c r="B6646" t="s">
        <v>7386</v>
      </c>
      <c r="C6646" t="s">
        <v>933</v>
      </c>
      <c r="D6646" t="s">
        <v>293</v>
      </c>
    </row>
    <row r="6647" spans="1:4">
      <c r="A6647">
        <v>10585</v>
      </c>
      <c r="B6647" t="s">
        <v>7387</v>
      </c>
      <c r="C6647" t="s">
        <v>7388</v>
      </c>
      <c r="D6647" t="s">
        <v>293</v>
      </c>
    </row>
    <row r="6648" spans="1:4">
      <c r="A6648">
        <v>34021</v>
      </c>
      <c r="B6648" t="s">
        <v>7389</v>
      </c>
      <c r="C6648" t="s">
        <v>255</v>
      </c>
      <c r="D6648" t="s">
        <v>338</v>
      </c>
    </row>
    <row r="6649" spans="1:4">
      <c r="A6649">
        <v>53346</v>
      </c>
      <c r="B6649" t="s">
        <v>7390</v>
      </c>
      <c r="C6649" t="s">
        <v>354</v>
      </c>
      <c r="D6649" t="s">
        <v>306</v>
      </c>
    </row>
    <row r="6650" spans="1:4">
      <c r="A6650">
        <v>24061</v>
      </c>
      <c r="B6650" s="18" t="s">
        <v>7391</v>
      </c>
      <c r="C6650" t="s">
        <v>2484</v>
      </c>
      <c r="D6650" t="s">
        <v>326</v>
      </c>
    </row>
    <row r="6651" spans="1:4">
      <c r="A6651">
        <v>51813</v>
      </c>
      <c r="B6651" t="s">
        <v>7392</v>
      </c>
      <c r="C6651" t="s">
        <v>374</v>
      </c>
      <c r="D6651" t="s">
        <v>306</v>
      </c>
    </row>
    <row r="6652" spans="1:4">
      <c r="A6652">
        <v>40664</v>
      </c>
      <c r="B6652" t="s">
        <v>7393</v>
      </c>
      <c r="C6652" t="s">
        <v>414</v>
      </c>
      <c r="D6652" t="s">
        <v>272</v>
      </c>
    </row>
    <row r="6653" spans="1:4">
      <c r="A6653">
        <v>11388</v>
      </c>
      <c r="B6653" t="s">
        <v>7394</v>
      </c>
      <c r="C6653" t="s">
        <v>624</v>
      </c>
      <c r="D6653" t="s">
        <v>349</v>
      </c>
    </row>
    <row r="6654" spans="1:4">
      <c r="A6654">
        <v>22373</v>
      </c>
      <c r="B6654" t="s">
        <v>7395</v>
      </c>
      <c r="C6654" t="s">
        <v>348</v>
      </c>
      <c r="D6654" t="s">
        <v>349</v>
      </c>
    </row>
    <row r="6655" spans="1:4">
      <c r="A6655">
        <v>11533</v>
      </c>
      <c r="B6655" t="s">
        <v>7396</v>
      </c>
      <c r="C6655" t="s">
        <v>925</v>
      </c>
      <c r="D6655" t="s">
        <v>349</v>
      </c>
    </row>
    <row r="6656" spans="1:4">
      <c r="A6656">
        <v>10586</v>
      </c>
      <c r="B6656" t="s">
        <v>7397</v>
      </c>
      <c r="C6656" t="s">
        <v>925</v>
      </c>
      <c r="D6656" t="s">
        <v>349</v>
      </c>
    </row>
    <row r="6657" spans="1:4">
      <c r="A6657">
        <v>20553</v>
      </c>
      <c r="B6657" t="s">
        <v>7398</v>
      </c>
      <c r="C6657" t="s">
        <v>463</v>
      </c>
      <c r="D6657" t="s">
        <v>267</v>
      </c>
    </row>
    <row r="6658" spans="1:4">
      <c r="A6658">
        <v>22734</v>
      </c>
      <c r="B6658" t="s">
        <v>7399</v>
      </c>
      <c r="C6658" t="s">
        <v>1207</v>
      </c>
      <c r="D6658" t="s">
        <v>326</v>
      </c>
    </row>
    <row r="6659" spans="1:4">
      <c r="A6659">
        <v>53640</v>
      </c>
      <c r="B6659" t="s">
        <v>7400</v>
      </c>
      <c r="C6659" t="s">
        <v>456</v>
      </c>
      <c r="D6659" t="s">
        <v>306</v>
      </c>
    </row>
    <row r="6660" spans="1:4">
      <c r="A6660">
        <v>20625</v>
      </c>
      <c r="B6660" t="s">
        <v>7401</v>
      </c>
      <c r="C6660" t="s">
        <v>438</v>
      </c>
      <c r="D6660" t="s">
        <v>326</v>
      </c>
    </row>
    <row r="6661" spans="1:4">
      <c r="A6661">
        <v>51814</v>
      </c>
      <c r="B6661" t="s">
        <v>7402</v>
      </c>
      <c r="C6661" t="s">
        <v>374</v>
      </c>
      <c r="D6661" t="s">
        <v>306</v>
      </c>
    </row>
    <row r="6662" spans="1:4">
      <c r="A6662">
        <v>30844</v>
      </c>
      <c r="B6662" t="s">
        <v>7403</v>
      </c>
      <c r="C6662" t="s">
        <v>558</v>
      </c>
      <c r="D6662" t="s">
        <v>321</v>
      </c>
    </row>
    <row r="6663" spans="1:4">
      <c r="A6663">
        <v>53351</v>
      </c>
      <c r="B6663" t="s">
        <v>7404</v>
      </c>
      <c r="C6663" t="s">
        <v>248</v>
      </c>
      <c r="D6663" t="s">
        <v>248</v>
      </c>
    </row>
    <row r="6664" spans="1:4">
      <c r="A6664">
        <v>60157</v>
      </c>
      <c r="B6664" t="s">
        <v>7405</v>
      </c>
      <c r="C6664" t="s">
        <v>431</v>
      </c>
      <c r="D6664" t="s">
        <v>432</v>
      </c>
    </row>
    <row r="6665" spans="1:4">
      <c r="A6665">
        <v>11624</v>
      </c>
      <c r="B6665" t="s">
        <v>7406</v>
      </c>
      <c r="C6665" t="s">
        <v>7407</v>
      </c>
      <c r="D6665" t="s">
        <v>293</v>
      </c>
    </row>
    <row r="6666" spans="1:4">
      <c r="A6666">
        <v>30845</v>
      </c>
      <c r="B6666" t="s">
        <v>7408</v>
      </c>
      <c r="C6666" t="s">
        <v>1145</v>
      </c>
      <c r="D6666" t="s">
        <v>256</v>
      </c>
    </row>
    <row r="6667" spans="1:4">
      <c r="A6667">
        <v>41351</v>
      </c>
      <c r="B6667" t="s">
        <v>7409</v>
      </c>
      <c r="C6667" t="s">
        <v>1265</v>
      </c>
      <c r="D6667" t="s">
        <v>326</v>
      </c>
    </row>
    <row r="6668" spans="1:4">
      <c r="A6668">
        <v>51815</v>
      </c>
      <c r="B6668" t="s">
        <v>7410</v>
      </c>
      <c r="C6668" t="s">
        <v>337</v>
      </c>
      <c r="D6668" t="s">
        <v>338</v>
      </c>
    </row>
    <row r="6669" spans="1:4">
      <c r="A6669">
        <v>47363</v>
      </c>
      <c r="B6669" t="s">
        <v>7411</v>
      </c>
      <c r="C6669" t="s">
        <v>434</v>
      </c>
      <c r="D6669" t="s">
        <v>272</v>
      </c>
    </row>
    <row r="6670" spans="1:4">
      <c r="A6670">
        <v>22625</v>
      </c>
      <c r="B6670" t="s">
        <v>7412</v>
      </c>
      <c r="C6670" t="s">
        <v>428</v>
      </c>
      <c r="D6670" t="s">
        <v>326</v>
      </c>
    </row>
    <row r="6671" spans="1:4">
      <c r="A6671">
        <v>51816</v>
      </c>
      <c r="B6671" t="s">
        <v>7413</v>
      </c>
      <c r="C6671" t="s">
        <v>337</v>
      </c>
      <c r="D6671" t="s">
        <v>338</v>
      </c>
    </row>
    <row r="6672" spans="1:4">
      <c r="A6672">
        <v>53688</v>
      </c>
      <c r="B6672" t="s">
        <v>7414</v>
      </c>
      <c r="C6672" t="s">
        <v>764</v>
      </c>
      <c r="D6672" t="s">
        <v>338</v>
      </c>
    </row>
    <row r="6673" spans="1:4">
      <c r="A6673">
        <v>10587</v>
      </c>
      <c r="B6673" t="s">
        <v>7415</v>
      </c>
      <c r="C6673" t="s">
        <v>461</v>
      </c>
      <c r="D6673" t="s">
        <v>349</v>
      </c>
    </row>
    <row r="6674" spans="1:4">
      <c r="A6674">
        <v>40663</v>
      </c>
      <c r="B6674" t="s">
        <v>7416</v>
      </c>
      <c r="C6674" t="s">
        <v>1178</v>
      </c>
      <c r="D6674" t="s">
        <v>272</v>
      </c>
    </row>
    <row r="6675" spans="1:4">
      <c r="A6675">
        <v>60344</v>
      </c>
      <c r="B6675" t="s">
        <v>7417</v>
      </c>
      <c r="C6675" t="s">
        <v>431</v>
      </c>
      <c r="D6675" t="s">
        <v>432</v>
      </c>
    </row>
    <row r="6676" spans="1:4">
      <c r="A6676">
        <v>11558</v>
      </c>
      <c r="B6676" t="s">
        <v>7418</v>
      </c>
      <c r="C6676" t="s">
        <v>719</v>
      </c>
      <c r="D6676" t="s">
        <v>293</v>
      </c>
    </row>
    <row r="6677" spans="1:4">
      <c r="A6677">
        <v>48053</v>
      </c>
      <c r="B6677" t="s">
        <v>7419</v>
      </c>
      <c r="C6677" t="s">
        <v>501</v>
      </c>
      <c r="D6677" t="s">
        <v>382</v>
      </c>
    </row>
    <row r="6678" spans="1:4">
      <c r="A6678">
        <v>48052</v>
      </c>
      <c r="B6678" t="s">
        <v>7420</v>
      </c>
      <c r="C6678" t="s">
        <v>501</v>
      </c>
      <c r="D6678" t="s">
        <v>382</v>
      </c>
    </row>
    <row r="6679" spans="1:4">
      <c r="A6679">
        <v>34023</v>
      </c>
      <c r="B6679" t="s">
        <v>7421</v>
      </c>
      <c r="C6679" t="s">
        <v>538</v>
      </c>
      <c r="D6679" t="s">
        <v>539</v>
      </c>
    </row>
    <row r="6680" spans="1:4">
      <c r="A6680">
        <v>41210</v>
      </c>
      <c r="B6680" t="s">
        <v>7422</v>
      </c>
      <c r="C6680" t="s">
        <v>883</v>
      </c>
      <c r="D6680" t="s">
        <v>393</v>
      </c>
    </row>
    <row r="6681" spans="1:4">
      <c r="A6681">
        <v>20479</v>
      </c>
      <c r="B6681" t="s">
        <v>7421</v>
      </c>
      <c r="C6681" t="s">
        <v>463</v>
      </c>
      <c r="D6681" t="s">
        <v>267</v>
      </c>
    </row>
    <row r="6682" spans="1:4">
      <c r="A6682">
        <v>10588</v>
      </c>
      <c r="B6682" t="s">
        <v>7423</v>
      </c>
      <c r="C6682" t="s">
        <v>624</v>
      </c>
      <c r="D6682" t="s">
        <v>349</v>
      </c>
    </row>
    <row r="6683" spans="1:4">
      <c r="A6683">
        <v>70383</v>
      </c>
      <c r="B6683" t="s">
        <v>7424</v>
      </c>
      <c r="C6683" t="s">
        <v>588</v>
      </c>
      <c r="D6683" t="s">
        <v>288</v>
      </c>
    </row>
    <row r="6684" spans="1:4">
      <c r="A6684">
        <v>51817</v>
      </c>
      <c r="B6684" t="s">
        <v>7425</v>
      </c>
      <c r="C6684" t="s">
        <v>764</v>
      </c>
      <c r="D6684" t="s">
        <v>302</v>
      </c>
    </row>
    <row r="6685" spans="1:4">
      <c r="A6685">
        <v>30846</v>
      </c>
      <c r="B6685" t="s">
        <v>7426</v>
      </c>
      <c r="C6685" t="s">
        <v>7427</v>
      </c>
      <c r="D6685" t="s">
        <v>321</v>
      </c>
    </row>
    <row r="6686" spans="1:4">
      <c r="A6686">
        <v>30846</v>
      </c>
      <c r="B6686" t="s">
        <v>7426</v>
      </c>
      <c r="C6686" t="s">
        <v>7427</v>
      </c>
      <c r="D6686" t="s">
        <v>378</v>
      </c>
    </row>
    <row r="6687" spans="1:4">
      <c r="A6687">
        <v>30846</v>
      </c>
      <c r="B6687" t="s">
        <v>7426</v>
      </c>
      <c r="C6687" t="s">
        <v>7427</v>
      </c>
      <c r="D6687" t="s">
        <v>256</v>
      </c>
    </row>
    <row r="6688" spans="1:4">
      <c r="A6688">
        <v>71372</v>
      </c>
      <c r="B6688" t="s">
        <v>7428</v>
      </c>
      <c r="C6688" t="s">
        <v>396</v>
      </c>
      <c r="D6688" t="s">
        <v>288</v>
      </c>
    </row>
    <row r="6689" spans="1:4">
      <c r="A6689">
        <v>54780</v>
      </c>
      <c r="B6689" t="s">
        <v>7429</v>
      </c>
      <c r="C6689" t="s">
        <v>301</v>
      </c>
      <c r="D6689" t="s">
        <v>302</v>
      </c>
    </row>
    <row r="6690" spans="1:4">
      <c r="A6690">
        <v>54781</v>
      </c>
      <c r="B6690" t="s">
        <v>7430</v>
      </c>
      <c r="C6690" t="s">
        <v>301</v>
      </c>
      <c r="D6690" t="s">
        <v>302</v>
      </c>
    </row>
    <row r="6691" spans="1:4">
      <c r="A6691">
        <v>34961</v>
      </c>
      <c r="B6691" t="s">
        <v>7431</v>
      </c>
      <c r="C6691" t="s">
        <v>444</v>
      </c>
      <c r="D6691" t="s">
        <v>256</v>
      </c>
    </row>
    <row r="6692" spans="1:4">
      <c r="A6692">
        <v>20163</v>
      </c>
      <c r="B6692" t="s">
        <v>7432</v>
      </c>
      <c r="C6692" t="s">
        <v>7433</v>
      </c>
      <c r="D6692" t="s">
        <v>277</v>
      </c>
    </row>
    <row r="6693" spans="1:4">
      <c r="A6693">
        <v>60345</v>
      </c>
      <c r="B6693" t="s">
        <v>7434</v>
      </c>
      <c r="C6693" t="s">
        <v>7435</v>
      </c>
      <c r="D6693" t="s">
        <v>432</v>
      </c>
    </row>
    <row r="6694" spans="1:4">
      <c r="A6694">
        <v>20298</v>
      </c>
      <c r="B6694" t="s">
        <v>7436</v>
      </c>
      <c r="C6694" t="s">
        <v>696</v>
      </c>
      <c r="D6694" t="s">
        <v>277</v>
      </c>
    </row>
    <row r="6695" spans="1:4">
      <c r="A6695">
        <v>71193</v>
      </c>
      <c r="B6695" t="s">
        <v>7437</v>
      </c>
      <c r="C6695" t="s">
        <v>760</v>
      </c>
      <c r="D6695" t="s">
        <v>288</v>
      </c>
    </row>
    <row r="6696" spans="1:4">
      <c r="A6696">
        <v>22374</v>
      </c>
      <c r="B6696" t="s">
        <v>7438</v>
      </c>
      <c r="C6696" t="s">
        <v>652</v>
      </c>
      <c r="D6696" t="s">
        <v>349</v>
      </c>
    </row>
    <row r="6697" spans="1:4">
      <c r="A6697">
        <v>10589</v>
      </c>
      <c r="B6697" t="s">
        <v>7439</v>
      </c>
      <c r="C6697" t="s">
        <v>533</v>
      </c>
      <c r="D6697" t="s">
        <v>349</v>
      </c>
    </row>
    <row r="6698" spans="1:4">
      <c r="A6698">
        <v>30847</v>
      </c>
      <c r="B6698" t="s">
        <v>7440</v>
      </c>
      <c r="C6698" t="s">
        <v>389</v>
      </c>
      <c r="D6698" t="s">
        <v>321</v>
      </c>
    </row>
    <row r="6699" spans="1:4">
      <c r="A6699">
        <v>30848</v>
      </c>
      <c r="B6699" t="s">
        <v>7441</v>
      </c>
      <c r="C6699" t="s">
        <v>282</v>
      </c>
      <c r="D6699" t="s">
        <v>283</v>
      </c>
    </row>
    <row r="6700" spans="1:4">
      <c r="A6700">
        <v>11549</v>
      </c>
      <c r="B6700" t="s">
        <v>7442</v>
      </c>
      <c r="C6700" t="s">
        <v>816</v>
      </c>
      <c r="D6700" t="s">
        <v>293</v>
      </c>
    </row>
    <row r="6701" spans="1:4">
      <c r="A6701">
        <v>30849</v>
      </c>
      <c r="B6701" t="s">
        <v>7443</v>
      </c>
      <c r="C6701" t="s">
        <v>381</v>
      </c>
      <c r="D6701" t="s">
        <v>382</v>
      </c>
    </row>
    <row r="6702" spans="1:4">
      <c r="A6702">
        <v>51818</v>
      </c>
      <c r="B6702" t="s">
        <v>7444</v>
      </c>
      <c r="C6702" t="s">
        <v>248</v>
      </c>
      <c r="D6702" t="s">
        <v>248</v>
      </c>
    </row>
    <row r="6703" spans="1:4">
      <c r="A6703">
        <v>22124</v>
      </c>
      <c r="B6703" t="s">
        <v>7445</v>
      </c>
      <c r="C6703" t="s">
        <v>1345</v>
      </c>
      <c r="D6703" t="s">
        <v>267</v>
      </c>
    </row>
    <row r="6704" spans="1:4">
      <c r="A6704">
        <v>30850</v>
      </c>
      <c r="B6704" t="s">
        <v>7446</v>
      </c>
      <c r="C6704" t="s">
        <v>868</v>
      </c>
      <c r="D6704" t="s">
        <v>283</v>
      </c>
    </row>
    <row r="6705" spans="1:4">
      <c r="A6705">
        <v>35854</v>
      </c>
      <c r="B6705" t="s">
        <v>7447</v>
      </c>
      <c r="C6705" t="s">
        <v>868</v>
      </c>
      <c r="D6705" t="s">
        <v>283</v>
      </c>
    </row>
    <row r="6706" spans="1:4">
      <c r="A6706">
        <v>70384</v>
      </c>
      <c r="B6706" t="s">
        <v>7448</v>
      </c>
      <c r="C6706" t="s">
        <v>588</v>
      </c>
      <c r="D6706" t="s">
        <v>288</v>
      </c>
    </row>
    <row r="6707" spans="1:4">
      <c r="A6707">
        <v>20619</v>
      </c>
      <c r="B6707" t="s">
        <v>7449</v>
      </c>
      <c r="C6707" t="s">
        <v>438</v>
      </c>
      <c r="D6707" t="s">
        <v>326</v>
      </c>
    </row>
    <row r="6708" spans="1:4">
      <c r="A6708">
        <v>51819</v>
      </c>
      <c r="B6708" t="s">
        <v>7450</v>
      </c>
      <c r="C6708" t="s">
        <v>524</v>
      </c>
      <c r="D6708" t="s">
        <v>288</v>
      </c>
    </row>
    <row r="6709" spans="1:4">
      <c r="A6709">
        <v>51820</v>
      </c>
      <c r="B6709" t="s">
        <v>7451</v>
      </c>
      <c r="C6709" t="s">
        <v>524</v>
      </c>
      <c r="D6709" t="s">
        <v>288</v>
      </c>
    </row>
    <row r="6710" spans="1:4">
      <c r="A6710">
        <v>51820</v>
      </c>
      <c r="B6710" t="s">
        <v>7451</v>
      </c>
      <c r="C6710" t="s">
        <v>3291</v>
      </c>
      <c r="D6710" t="s">
        <v>288</v>
      </c>
    </row>
    <row r="6711" spans="1:4">
      <c r="A6711">
        <v>51821</v>
      </c>
      <c r="B6711" t="s">
        <v>7452</v>
      </c>
      <c r="C6711" t="s">
        <v>524</v>
      </c>
      <c r="D6711" t="s">
        <v>288</v>
      </c>
    </row>
    <row r="6712" spans="1:4">
      <c r="A6712">
        <v>51822</v>
      </c>
      <c r="B6712" t="s">
        <v>7453</v>
      </c>
      <c r="C6712" t="s">
        <v>524</v>
      </c>
      <c r="D6712" t="s">
        <v>288</v>
      </c>
    </row>
    <row r="6713" spans="1:4">
      <c r="A6713">
        <v>30851</v>
      </c>
      <c r="B6713" t="s">
        <v>7454</v>
      </c>
      <c r="C6713" t="s">
        <v>320</v>
      </c>
      <c r="D6713" t="s">
        <v>321</v>
      </c>
    </row>
    <row r="6714" spans="1:4">
      <c r="A6714">
        <v>34024</v>
      </c>
      <c r="B6714" t="s">
        <v>7455</v>
      </c>
      <c r="C6714" t="s">
        <v>538</v>
      </c>
      <c r="D6714" t="s">
        <v>539</v>
      </c>
    </row>
    <row r="6715" spans="1:4">
      <c r="A6715">
        <v>20206</v>
      </c>
      <c r="B6715" t="s">
        <v>7456</v>
      </c>
      <c r="C6715" t="s">
        <v>314</v>
      </c>
      <c r="D6715" t="s">
        <v>277</v>
      </c>
    </row>
    <row r="6716" spans="1:4">
      <c r="A6716">
        <v>22376</v>
      </c>
      <c r="B6716" t="s">
        <v>7457</v>
      </c>
      <c r="C6716" t="s">
        <v>652</v>
      </c>
      <c r="D6716" t="s">
        <v>349</v>
      </c>
    </row>
    <row r="6717" spans="1:4">
      <c r="A6717">
        <v>30852</v>
      </c>
      <c r="B6717" t="s">
        <v>7458</v>
      </c>
      <c r="C6717" t="s">
        <v>558</v>
      </c>
      <c r="D6717" t="s">
        <v>321</v>
      </c>
    </row>
    <row r="6718" spans="1:4">
      <c r="A6718">
        <v>30853</v>
      </c>
      <c r="B6718" t="s">
        <v>7459</v>
      </c>
      <c r="C6718" t="s">
        <v>1099</v>
      </c>
      <c r="D6718" t="s">
        <v>283</v>
      </c>
    </row>
    <row r="6719" spans="1:4">
      <c r="A6719">
        <v>22962</v>
      </c>
      <c r="B6719" t="s">
        <v>7460</v>
      </c>
      <c r="C6719" t="s">
        <v>7461</v>
      </c>
      <c r="D6719" t="s">
        <v>326</v>
      </c>
    </row>
    <row r="6720" spans="1:4">
      <c r="A6720">
        <v>47103</v>
      </c>
      <c r="B6720" t="s">
        <v>7462</v>
      </c>
      <c r="C6720" t="s">
        <v>434</v>
      </c>
      <c r="D6720" t="s">
        <v>272</v>
      </c>
    </row>
    <row r="6721" spans="1:4">
      <c r="A6721">
        <v>51823</v>
      </c>
      <c r="B6721" t="s">
        <v>7463</v>
      </c>
      <c r="C6721" t="s">
        <v>306</v>
      </c>
      <c r="D6721" t="s">
        <v>306</v>
      </c>
    </row>
    <row r="6722" spans="1:4">
      <c r="A6722">
        <v>51824</v>
      </c>
      <c r="B6722" t="s">
        <v>7464</v>
      </c>
      <c r="C6722" t="s">
        <v>248</v>
      </c>
      <c r="D6722" t="s">
        <v>248</v>
      </c>
    </row>
    <row r="6723" spans="1:4">
      <c r="A6723">
        <v>71389</v>
      </c>
      <c r="B6723" t="s">
        <v>7465</v>
      </c>
      <c r="C6723" t="s">
        <v>396</v>
      </c>
      <c r="D6723" t="s">
        <v>288</v>
      </c>
    </row>
    <row r="6724" spans="1:4">
      <c r="A6724">
        <v>53160</v>
      </c>
      <c r="B6724" t="s">
        <v>7466</v>
      </c>
      <c r="C6724" t="s">
        <v>354</v>
      </c>
      <c r="D6724" t="s">
        <v>306</v>
      </c>
    </row>
    <row r="6725" spans="1:4">
      <c r="A6725">
        <v>20417</v>
      </c>
      <c r="B6725" t="s">
        <v>7467</v>
      </c>
      <c r="C6725" t="s">
        <v>463</v>
      </c>
      <c r="D6725" t="s">
        <v>267</v>
      </c>
    </row>
    <row r="6726" spans="1:4">
      <c r="A6726">
        <v>51825</v>
      </c>
      <c r="B6726" t="s">
        <v>7468</v>
      </c>
      <c r="C6726" t="s">
        <v>306</v>
      </c>
      <c r="D6726" t="s">
        <v>306</v>
      </c>
    </row>
    <row r="6727" spans="1:4">
      <c r="A6727">
        <v>34025</v>
      </c>
      <c r="B6727" t="s">
        <v>7469</v>
      </c>
      <c r="C6727" t="s">
        <v>659</v>
      </c>
      <c r="D6727" t="s">
        <v>378</v>
      </c>
    </row>
    <row r="6728" spans="1:4">
      <c r="A6728">
        <v>30854</v>
      </c>
      <c r="B6728" t="s">
        <v>7470</v>
      </c>
      <c r="C6728" t="s">
        <v>381</v>
      </c>
      <c r="D6728" t="s">
        <v>382</v>
      </c>
    </row>
    <row r="6729" spans="1:4">
      <c r="A6729">
        <v>34026</v>
      </c>
      <c r="B6729" t="s">
        <v>7471</v>
      </c>
      <c r="C6729" t="s">
        <v>630</v>
      </c>
      <c r="D6729" t="s">
        <v>256</v>
      </c>
    </row>
    <row r="6730" spans="1:4">
      <c r="A6730">
        <v>10590</v>
      </c>
      <c r="B6730" t="s">
        <v>7472</v>
      </c>
      <c r="C6730" t="s">
        <v>533</v>
      </c>
      <c r="D6730" t="s">
        <v>349</v>
      </c>
    </row>
    <row r="6731" spans="1:4">
      <c r="A6731">
        <v>51826</v>
      </c>
      <c r="B6731" t="s">
        <v>7473</v>
      </c>
      <c r="C6731" t="s">
        <v>306</v>
      </c>
      <c r="D6731" t="s">
        <v>306</v>
      </c>
    </row>
    <row r="6732" spans="1:4">
      <c r="A6732">
        <v>60581</v>
      </c>
      <c r="B6732" t="s">
        <v>7474</v>
      </c>
      <c r="C6732" t="s">
        <v>2097</v>
      </c>
      <c r="D6732" t="s">
        <v>432</v>
      </c>
    </row>
    <row r="6733" spans="1:4">
      <c r="A6733">
        <v>70386</v>
      </c>
      <c r="B6733" t="s">
        <v>7475</v>
      </c>
      <c r="C6733" t="s">
        <v>760</v>
      </c>
      <c r="D6733" t="s">
        <v>288</v>
      </c>
    </row>
    <row r="6734" spans="1:4">
      <c r="A6734">
        <v>34027</v>
      </c>
      <c r="B6734" t="s">
        <v>7476</v>
      </c>
      <c r="C6734" t="s">
        <v>513</v>
      </c>
      <c r="D6734" t="s">
        <v>256</v>
      </c>
    </row>
    <row r="6735" spans="1:4">
      <c r="A6735">
        <v>30855</v>
      </c>
      <c r="B6735" t="s">
        <v>7477</v>
      </c>
      <c r="C6735" t="s">
        <v>389</v>
      </c>
      <c r="D6735" t="s">
        <v>321</v>
      </c>
    </row>
    <row r="6736" spans="1:4">
      <c r="A6736">
        <v>40661</v>
      </c>
      <c r="B6736" t="s">
        <v>7478</v>
      </c>
      <c r="C6736" t="s">
        <v>672</v>
      </c>
      <c r="D6736" t="s">
        <v>272</v>
      </c>
    </row>
    <row r="6737" spans="1:4">
      <c r="A6737">
        <v>51827</v>
      </c>
      <c r="B6737" t="s">
        <v>7479</v>
      </c>
      <c r="C6737" t="s">
        <v>301</v>
      </c>
      <c r="D6737" t="s">
        <v>302</v>
      </c>
    </row>
    <row r="6738" spans="1:4">
      <c r="A6738">
        <v>40095</v>
      </c>
      <c r="B6738" t="s">
        <v>7480</v>
      </c>
      <c r="C6738" t="s">
        <v>501</v>
      </c>
      <c r="D6738" t="s">
        <v>382</v>
      </c>
    </row>
    <row r="6739" spans="1:4">
      <c r="A6739">
        <v>60158</v>
      </c>
      <c r="B6739" t="s">
        <v>7481</v>
      </c>
      <c r="C6739" t="s">
        <v>564</v>
      </c>
      <c r="D6739" t="s">
        <v>432</v>
      </c>
    </row>
    <row r="6740" spans="1:4">
      <c r="A6740">
        <v>41322</v>
      </c>
      <c r="B6740" t="s">
        <v>7482</v>
      </c>
      <c r="C6740" t="s">
        <v>501</v>
      </c>
      <c r="D6740" t="s">
        <v>382</v>
      </c>
    </row>
    <row r="6741" spans="1:4">
      <c r="A6741">
        <v>40307</v>
      </c>
      <c r="B6741" t="s">
        <v>7483</v>
      </c>
      <c r="C6741" t="s">
        <v>501</v>
      </c>
      <c r="D6741" t="s">
        <v>382</v>
      </c>
    </row>
    <row r="6742" spans="1:4">
      <c r="A6742">
        <v>30856</v>
      </c>
      <c r="B6742" t="s">
        <v>7484</v>
      </c>
      <c r="C6742" t="s">
        <v>561</v>
      </c>
      <c r="D6742" t="s">
        <v>321</v>
      </c>
    </row>
    <row r="6743" spans="1:4">
      <c r="A6743">
        <v>22789</v>
      </c>
      <c r="B6743" t="s">
        <v>7485</v>
      </c>
      <c r="C6743" t="s">
        <v>428</v>
      </c>
      <c r="D6743" t="s">
        <v>326</v>
      </c>
    </row>
    <row r="6744" spans="1:4">
      <c r="A6744">
        <v>71532</v>
      </c>
      <c r="B6744" t="s">
        <v>7486</v>
      </c>
      <c r="C6744" t="s">
        <v>1181</v>
      </c>
      <c r="D6744" t="s">
        <v>288</v>
      </c>
    </row>
    <row r="6745" spans="1:4">
      <c r="A6745">
        <v>10591</v>
      </c>
      <c r="B6745" t="s">
        <v>7487</v>
      </c>
      <c r="C6745" t="s">
        <v>954</v>
      </c>
      <c r="D6745" t="s">
        <v>349</v>
      </c>
    </row>
    <row r="6746" spans="1:4">
      <c r="A6746">
        <v>20257</v>
      </c>
      <c r="B6746" t="s">
        <v>7488</v>
      </c>
      <c r="C6746" t="s">
        <v>7489</v>
      </c>
      <c r="D6746" t="s">
        <v>277</v>
      </c>
    </row>
    <row r="6747" spans="1:4">
      <c r="A6747">
        <v>51828</v>
      </c>
      <c r="B6747" t="s">
        <v>7490</v>
      </c>
      <c r="C6747" t="s">
        <v>301</v>
      </c>
      <c r="D6747" t="s">
        <v>302</v>
      </c>
    </row>
    <row r="6748" spans="1:4">
      <c r="A6748">
        <v>35575</v>
      </c>
      <c r="B6748" t="s">
        <v>7491</v>
      </c>
      <c r="C6748" t="s">
        <v>538</v>
      </c>
      <c r="D6748" t="s">
        <v>539</v>
      </c>
    </row>
    <row r="6749" spans="1:4">
      <c r="A6749">
        <v>30857</v>
      </c>
      <c r="B6749" t="s">
        <v>7492</v>
      </c>
      <c r="C6749" t="s">
        <v>800</v>
      </c>
      <c r="D6749" t="s">
        <v>262</v>
      </c>
    </row>
    <row r="6750" spans="1:4">
      <c r="A6750">
        <v>60159</v>
      </c>
      <c r="B6750" t="s">
        <v>7493</v>
      </c>
      <c r="C6750" t="s">
        <v>485</v>
      </c>
      <c r="D6750" t="s">
        <v>432</v>
      </c>
    </row>
    <row r="6751" spans="1:4">
      <c r="A6751">
        <v>60160</v>
      </c>
      <c r="B6751" t="s">
        <v>7494</v>
      </c>
      <c r="C6751" t="s">
        <v>564</v>
      </c>
      <c r="D6751" t="s">
        <v>432</v>
      </c>
    </row>
    <row r="6752" spans="1:4">
      <c r="A6752">
        <v>71381</v>
      </c>
      <c r="B6752" t="s">
        <v>7495</v>
      </c>
      <c r="C6752" t="s">
        <v>287</v>
      </c>
      <c r="D6752" t="s">
        <v>288</v>
      </c>
    </row>
    <row r="6753" spans="1:4">
      <c r="A6753">
        <v>30858</v>
      </c>
      <c r="B6753" t="s">
        <v>7496</v>
      </c>
      <c r="C6753" t="s">
        <v>417</v>
      </c>
      <c r="D6753" t="s">
        <v>382</v>
      </c>
    </row>
    <row r="6754" spans="1:4">
      <c r="A6754">
        <v>32970</v>
      </c>
      <c r="B6754" t="s">
        <v>7497</v>
      </c>
      <c r="C6754" t="s">
        <v>320</v>
      </c>
      <c r="D6754" t="s">
        <v>321</v>
      </c>
    </row>
    <row r="6755" spans="1:4">
      <c r="A6755">
        <v>40660</v>
      </c>
      <c r="B6755" t="s">
        <v>7498</v>
      </c>
      <c r="C6755" t="s">
        <v>434</v>
      </c>
      <c r="D6755" t="s">
        <v>326</v>
      </c>
    </row>
    <row r="6756" spans="1:4">
      <c r="A6756">
        <v>34029</v>
      </c>
      <c r="B6756" t="s">
        <v>7499</v>
      </c>
      <c r="C6756" t="s">
        <v>444</v>
      </c>
      <c r="D6756" t="s">
        <v>256</v>
      </c>
    </row>
    <row r="6757" spans="1:4">
      <c r="A6757">
        <v>40659</v>
      </c>
      <c r="B6757" t="s">
        <v>7500</v>
      </c>
      <c r="C6757" t="s">
        <v>392</v>
      </c>
      <c r="D6757" t="s">
        <v>393</v>
      </c>
    </row>
    <row r="6758" spans="1:4">
      <c r="A6758">
        <v>34030</v>
      </c>
      <c r="B6758" t="s">
        <v>7501</v>
      </c>
      <c r="C6758" t="s">
        <v>569</v>
      </c>
      <c r="D6758" t="s">
        <v>378</v>
      </c>
    </row>
    <row r="6759" spans="1:4">
      <c r="A6759">
        <v>10592</v>
      </c>
      <c r="B6759" t="s">
        <v>7502</v>
      </c>
      <c r="C6759" t="s">
        <v>533</v>
      </c>
      <c r="D6759" t="s">
        <v>349</v>
      </c>
    </row>
    <row r="6760" spans="1:4">
      <c r="A6760">
        <v>40658</v>
      </c>
      <c r="B6760" t="s">
        <v>7503</v>
      </c>
      <c r="C6760" t="s">
        <v>672</v>
      </c>
      <c r="D6760" t="s">
        <v>272</v>
      </c>
    </row>
    <row r="6761" spans="1:4">
      <c r="A6761">
        <v>22377</v>
      </c>
      <c r="B6761" t="s">
        <v>7504</v>
      </c>
      <c r="C6761" t="s">
        <v>459</v>
      </c>
      <c r="D6761" t="s">
        <v>349</v>
      </c>
    </row>
    <row r="6762" spans="1:4">
      <c r="A6762">
        <v>51829</v>
      </c>
      <c r="B6762" t="s">
        <v>7505</v>
      </c>
      <c r="C6762" t="s">
        <v>374</v>
      </c>
      <c r="D6762" t="s">
        <v>306</v>
      </c>
    </row>
    <row r="6763" spans="1:4">
      <c r="A6763">
        <v>22378</v>
      </c>
      <c r="B6763" t="s">
        <v>7506</v>
      </c>
      <c r="C6763" t="s">
        <v>652</v>
      </c>
      <c r="D6763" t="s">
        <v>349</v>
      </c>
    </row>
    <row r="6764" spans="1:4">
      <c r="A6764">
        <v>40196</v>
      </c>
      <c r="B6764" t="s">
        <v>7507</v>
      </c>
      <c r="C6764" t="s">
        <v>434</v>
      </c>
      <c r="D6764" t="s">
        <v>326</v>
      </c>
    </row>
    <row r="6765" spans="1:4">
      <c r="A6765">
        <v>34033</v>
      </c>
      <c r="B6765" t="s">
        <v>7508</v>
      </c>
      <c r="C6765" t="s">
        <v>513</v>
      </c>
      <c r="D6765" t="s">
        <v>256</v>
      </c>
    </row>
    <row r="6766" spans="1:4">
      <c r="A6766">
        <v>11412</v>
      </c>
      <c r="B6766" t="s">
        <v>7509</v>
      </c>
      <c r="C6766" t="s">
        <v>624</v>
      </c>
      <c r="D6766" t="s">
        <v>349</v>
      </c>
    </row>
    <row r="6767" spans="1:4">
      <c r="A6767">
        <v>10593</v>
      </c>
      <c r="B6767" t="s">
        <v>7510</v>
      </c>
      <c r="C6767" t="s">
        <v>624</v>
      </c>
      <c r="D6767" t="s">
        <v>349</v>
      </c>
    </row>
    <row r="6768" spans="1:4">
      <c r="A6768">
        <v>34967</v>
      </c>
      <c r="B6768" t="s">
        <v>7511</v>
      </c>
      <c r="C6768" t="s">
        <v>1060</v>
      </c>
      <c r="D6768" t="s">
        <v>539</v>
      </c>
    </row>
    <row r="6769" spans="1:4">
      <c r="A6769">
        <v>51830</v>
      </c>
      <c r="B6769" t="s">
        <v>7512</v>
      </c>
      <c r="C6769" t="s">
        <v>7513</v>
      </c>
      <c r="D6769" t="s">
        <v>306</v>
      </c>
    </row>
    <row r="6770" spans="1:4">
      <c r="A6770">
        <v>51830</v>
      </c>
      <c r="B6770" t="s">
        <v>7514</v>
      </c>
      <c r="C6770" t="s">
        <v>1319</v>
      </c>
      <c r="D6770" t="s">
        <v>306</v>
      </c>
    </row>
    <row r="6771" spans="1:4">
      <c r="A6771">
        <v>30859</v>
      </c>
      <c r="B6771" t="s">
        <v>7515</v>
      </c>
      <c r="C6771" t="s">
        <v>531</v>
      </c>
      <c r="D6771" t="s">
        <v>262</v>
      </c>
    </row>
    <row r="6772" spans="1:4">
      <c r="A6772">
        <v>40657</v>
      </c>
      <c r="B6772" t="s">
        <v>7516</v>
      </c>
      <c r="C6772" t="s">
        <v>1480</v>
      </c>
      <c r="D6772" t="s">
        <v>393</v>
      </c>
    </row>
    <row r="6773" spans="1:4">
      <c r="A6773">
        <v>40656</v>
      </c>
      <c r="B6773" t="s">
        <v>7515</v>
      </c>
      <c r="C6773" t="s">
        <v>531</v>
      </c>
      <c r="D6773" t="s">
        <v>393</v>
      </c>
    </row>
    <row r="6774" spans="1:4">
      <c r="A6774">
        <v>20067</v>
      </c>
      <c r="B6774" t="s">
        <v>7517</v>
      </c>
      <c r="C6774" t="s">
        <v>1252</v>
      </c>
      <c r="D6774" t="s">
        <v>277</v>
      </c>
    </row>
    <row r="6775" spans="1:4">
      <c r="A6775">
        <v>11563</v>
      </c>
      <c r="B6775" t="s">
        <v>7518</v>
      </c>
      <c r="C6775" t="s">
        <v>624</v>
      </c>
      <c r="D6775" t="s">
        <v>349</v>
      </c>
    </row>
    <row r="6776" spans="1:4">
      <c r="A6776">
        <v>34032</v>
      </c>
      <c r="B6776" t="s">
        <v>7519</v>
      </c>
      <c r="C6776" t="s">
        <v>538</v>
      </c>
      <c r="D6776" t="s">
        <v>539</v>
      </c>
    </row>
    <row r="6777" spans="1:4">
      <c r="A6777">
        <v>10594</v>
      </c>
      <c r="B6777" t="s">
        <v>7520</v>
      </c>
      <c r="C6777" t="s">
        <v>7521</v>
      </c>
      <c r="D6777" t="s">
        <v>349</v>
      </c>
    </row>
    <row r="6778" spans="1:4">
      <c r="A6778">
        <v>53541</v>
      </c>
      <c r="B6778" t="s">
        <v>7522</v>
      </c>
      <c r="C6778" t="s">
        <v>524</v>
      </c>
      <c r="D6778" t="s">
        <v>288</v>
      </c>
    </row>
    <row r="6779" spans="1:4">
      <c r="A6779">
        <v>51831</v>
      </c>
      <c r="B6779" t="s">
        <v>7523</v>
      </c>
      <c r="C6779" t="s">
        <v>337</v>
      </c>
      <c r="D6779" t="s">
        <v>338</v>
      </c>
    </row>
    <row r="6780" spans="1:4">
      <c r="A6780">
        <v>10595</v>
      </c>
      <c r="B6780" t="s">
        <v>7524</v>
      </c>
      <c r="C6780" t="s">
        <v>571</v>
      </c>
      <c r="D6780" t="s">
        <v>293</v>
      </c>
    </row>
    <row r="6781" spans="1:4">
      <c r="A6781">
        <v>22897</v>
      </c>
      <c r="B6781" t="s">
        <v>7525</v>
      </c>
      <c r="C6781" t="s">
        <v>4132</v>
      </c>
      <c r="D6781" t="s">
        <v>267</v>
      </c>
    </row>
    <row r="6782" spans="1:4">
      <c r="A6782">
        <v>40655</v>
      </c>
      <c r="B6782" t="s">
        <v>7526</v>
      </c>
      <c r="C6782" t="s">
        <v>454</v>
      </c>
      <c r="D6782" t="s">
        <v>272</v>
      </c>
    </row>
    <row r="6783" spans="1:4">
      <c r="A6783">
        <v>47301</v>
      </c>
      <c r="B6783" t="s">
        <v>7527</v>
      </c>
      <c r="C6783" t="s">
        <v>454</v>
      </c>
      <c r="D6783" t="s">
        <v>272</v>
      </c>
    </row>
    <row r="6784" spans="1:4">
      <c r="A6784">
        <v>30860</v>
      </c>
      <c r="B6784" t="s">
        <v>7528</v>
      </c>
      <c r="C6784" t="s">
        <v>1145</v>
      </c>
      <c r="D6784" t="s">
        <v>256</v>
      </c>
    </row>
    <row r="6785" spans="1:4">
      <c r="A6785">
        <v>34034</v>
      </c>
      <c r="B6785" t="s">
        <v>7529</v>
      </c>
      <c r="C6785" t="s">
        <v>659</v>
      </c>
      <c r="D6785" t="s">
        <v>378</v>
      </c>
    </row>
    <row r="6786" spans="1:4">
      <c r="A6786">
        <v>30861</v>
      </c>
      <c r="B6786" t="s">
        <v>7530</v>
      </c>
      <c r="C6786" t="s">
        <v>2756</v>
      </c>
      <c r="D6786" t="s">
        <v>256</v>
      </c>
    </row>
    <row r="6787" spans="1:4">
      <c r="A6787">
        <v>34035</v>
      </c>
      <c r="B6787" t="s">
        <v>7531</v>
      </c>
      <c r="C6787" t="s">
        <v>521</v>
      </c>
      <c r="D6787" t="s">
        <v>378</v>
      </c>
    </row>
    <row r="6788" spans="1:4">
      <c r="A6788">
        <v>22125</v>
      </c>
      <c r="B6788" t="s">
        <v>7532</v>
      </c>
      <c r="C6788" t="s">
        <v>843</v>
      </c>
      <c r="D6788" t="s">
        <v>267</v>
      </c>
    </row>
    <row r="6789" spans="1:4">
      <c r="A6789">
        <v>34038</v>
      </c>
      <c r="B6789" t="s">
        <v>7533</v>
      </c>
      <c r="C6789" t="s">
        <v>444</v>
      </c>
      <c r="D6789" t="s">
        <v>256</v>
      </c>
    </row>
    <row r="6790" spans="1:4">
      <c r="A6790">
        <v>22126</v>
      </c>
      <c r="B6790" t="s">
        <v>7534</v>
      </c>
      <c r="C6790" t="s">
        <v>843</v>
      </c>
      <c r="D6790" t="s">
        <v>267</v>
      </c>
    </row>
    <row r="6791" spans="1:4">
      <c r="A6791">
        <v>34039</v>
      </c>
      <c r="B6791" t="s">
        <v>7535</v>
      </c>
      <c r="C6791" t="s">
        <v>255</v>
      </c>
      <c r="D6791" t="s">
        <v>338</v>
      </c>
    </row>
    <row r="6792" spans="1:4">
      <c r="A6792">
        <v>53157</v>
      </c>
      <c r="B6792" t="s">
        <v>7536</v>
      </c>
      <c r="C6792" t="s">
        <v>354</v>
      </c>
      <c r="D6792" t="s">
        <v>306</v>
      </c>
    </row>
    <row r="6793" spans="1:4">
      <c r="A6793">
        <v>53275</v>
      </c>
      <c r="B6793" t="s">
        <v>7537</v>
      </c>
      <c r="C6793" t="s">
        <v>248</v>
      </c>
      <c r="D6793" t="s">
        <v>248</v>
      </c>
    </row>
    <row r="6794" spans="1:4">
      <c r="A6794">
        <v>51832</v>
      </c>
      <c r="B6794" t="s">
        <v>7538</v>
      </c>
      <c r="C6794" t="s">
        <v>374</v>
      </c>
      <c r="D6794" t="s">
        <v>306</v>
      </c>
    </row>
    <row r="6795" spans="1:4">
      <c r="A6795">
        <v>34040</v>
      </c>
      <c r="B6795" t="s">
        <v>7539</v>
      </c>
      <c r="C6795" t="s">
        <v>561</v>
      </c>
      <c r="D6795" t="s">
        <v>321</v>
      </c>
    </row>
    <row r="6796" spans="1:4">
      <c r="A6796">
        <v>52939</v>
      </c>
      <c r="B6796" t="s">
        <v>7540</v>
      </c>
      <c r="C6796" t="s">
        <v>524</v>
      </c>
      <c r="D6796" t="s">
        <v>288</v>
      </c>
    </row>
    <row r="6797" spans="1:4">
      <c r="A6797">
        <v>60161</v>
      </c>
      <c r="B6797" t="s">
        <v>7541</v>
      </c>
      <c r="C6797" t="s">
        <v>564</v>
      </c>
      <c r="D6797" t="s">
        <v>432</v>
      </c>
    </row>
    <row r="6798" spans="1:4">
      <c r="A6798">
        <v>20404</v>
      </c>
      <c r="B6798" t="s">
        <v>7542</v>
      </c>
      <c r="C6798" t="s">
        <v>463</v>
      </c>
      <c r="D6798" t="s">
        <v>267</v>
      </c>
    </row>
    <row r="6799" spans="1:4">
      <c r="A6799">
        <v>33012</v>
      </c>
      <c r="B6799" t="s">
        <v>7543</v>
      </c>
      <c r="C6799" t="s">
        <v>640</v>
      </c>
      <c r="D6799" t="s">
        <v>262</v>
      </c>
    </row>
    <row r="6800" spans="1:4">
      <c r="A6800">
        <v>30862</v>
      </c>
      <c r="B6800" t="s">
        <v>7544</v>
      </c>
      <c r="C6800" t="s">
        <v>422</v>
      </c>
      <c r="D6800" t="s">
        <v>262</v>
      </c>
    </row>
    <row r="6801" spans="1:4">
      <c r="A6801">
        <v>30863</v>
      </c>
      <c r="B6801" t="s">
        <v>7545</v>
      </c>
      <c r="C6801" t="s">
        <v>7546</v>
      </c>
      <c r="D6801" t="s">
        <v>283</v>
      </c>
    </row>
    <row r="6802" spans="1:4">
      <c r="A6802">
        <v>30863</v>
      </c>
      <c r="B6802" t="s">
        <v>7545</v>
      </c>
      <c r="C6802" t="s">
        <v>7546</v>
      </c>
      <c r="D6802" t="s">
        <v>321</v>
      </c>
    </row>
    <row r="6803" spans="1:4">
      <c r="A6803">
        <v>51833</v>
      </c>
      <c r="B6803" t="s">
        <v>7547</v>
      </c>
      <c r="C6803" t="s">
        <v>374</v>
      </c>
      <c r="D6803" t="s">
        <v>306</v>
      </c>
    </row>
    <row r="6804" spans="1:4">
      <c r="A6804">
        <v>70388</v>
      </c>
      <c r="B6804" t="s">
        <v>7548</v>
      </c>
      <c r="C6804" t="s">
        <v>472</v>
      </c>
      <c r="D6804" t="s">
        <v>288</v>
      </c>
    </row>
    <row r="6805" spans="1:4">
      <c r="A6805">
        <v>20435</v>
      </c>
      <c r="B6805" t="s">
        <v>7549</v>
      </c>
      <c r="C6805" t="s">
        <v>463</v>
      </c>
      <c r="D6805" t="s">
        <v>267</v>
      </c>
    </row>
    <row r="6806" spans="1:4">
      <c r="A6806">
        <v>34042</v>
      </c>
      <c r="B6806" t="s">
        <v>7550</v>
      </c>
      <c r="C6806" t="s">
        <v>7551</v>
      </c>
      <c r="D6806" t="s">
        <v>321</v>
      </c>
    </row>
    <row r="6807" spans="1:4">
      <c r="A6807">
        <v>40654</v>
      </c>
      <c r="B6807" t="s">
        <v>7552</v>
      </c>
      <c r="C6807" t="s">
        <v>672</v>
      </c>
      <c r="D6807" t="s">
        <v>272</v>
      </c>
    </row>
    <row r="6808" spans="1:4">
      <c r="A6808">
        <v>40653</v>
      </c>
      <c r="B6808" t="s">
        <v>7553</v>
      </c>
      <c r="C6808" t="s">
        <v>1265</v>
      </c>
      <c r="D6808" t="s">
        <v>326</v>
      </c>
    </row>
    <row r="6809" spans="1:4">
      <c r="A6809">
        <v>53252</v>
      </c>
      <c r="B6809" t="s">
        <v>7554</v>
      </c>
      <c r="C6809" t="s">
        <v>354</v>
      </c>
      <c r="D6809" t="s">
        <v>306</v>
      </c>
    </row>
    <row r="6810" spans="1:4">
      <c r="A6810">
        <v>30864</v>
      </c>
      <c r="B6810" t="s">
        <v>7555</v>
      </c>
      <c r="C6810" t="s">
        <v>417</v>
      </c>
      <c r="D6810" t="s">
        <v>382</v>
      </c>
    </row>
    <row r="6811" spans="1:4">
      <c r="A6811">
        <v>30865</v>
      </c>
      <c r="B6811" t="s">
        <v>7556</v>
      </c>
      <c r="C6811" t="s">
        <v>422</v>
      </c>
      <c r="D6811" t="s">
        <v>262</v>
      </c>
    </row>
    <row r="6812" spans="1:4">
      <c r="A6812">
        <v>34043</v>
      </c>
      <c r="B6812" t="s">
        <v>7557</v>
      </c>
      <c r="C6812" t="s">
        <v>876</v>
      </c>
      <c r="D6812" t="s">
        <v>321</v>
      </c>
    </row>
    <row r="6813" spans="1:4">
      <c r="A6813">
        <v>60162</v>
      </c>
      <c r="B6813" t="s">
        <v>7558</v>
      </c>
      <c r="C6813" t="s">
        <v>7559</v>
      </c>
      <c r="D6813" t="s">
        <v>432</v>
      </c>
    </row>
    <row r="6814" spans="1:4">
      <c r="A6814">
        <v>34044</v>
      </c>
      <c r="B6814" t="s">
        <v>7560</v>
      </c>
      <c r="C6814" t="s">
        <v>444</v>
      </c>
      <c r="D6814" t="s">
        <v>256</v>
      </c>
    </row>
    <row r="6815" spans="1:4">
      <c r="A6815">
        <v>51834</v>
      </c>
      <c r="B6815" t="s">
        <v>7561</v>
      </c>
      <c r="C6815" t="s">
        <v>306</v>
      </c>
      <c r="D6815" t="s">
        <v>306</v>
      </c>
    </row>
    <row r="6816" spans="1:4">
      <c r="A6816">
        <v>60592</v>
      </c>
      <c r="B6816" t="s">
        <v>7562</v>
      </c>
      <c r="C6816" t="s">
        <v>2097</v>
      </c>
      <c r="D6816" t="s">
        <v>432</v>
      </c>
    </row>
    <row r="6817" spans="1:4">
      <c r="A6817">
        <v>22861</v>
      </c>
      <c r="B6817" t="s">
        <v>7563</v>
      </c>
      <c r="C6817" t="s">
        <v>7564</v>
      </c>
      <c r="D6817" t="s">
        <v>326</v>
      </c>
    </row>
    <row r="6818" spans="1:4">
      <c r="A6818">
        <v>51835</v>
      </c>
      <c r="B6818" t="s">
        <v>7565</v>
      </c>
      <c r="C6818" t="s">
        <v>248</v>
      </c>
      <c r="D6818" t="s">
        <v>248</v>
      </c>
    </row>
    <row r="6819" spans="1:4">
      <c r="A6819">
        <v>51836</v>
      </c>
      <c r="B6819" t="s">
        <v>7566</v>
      </c>
      <c r="C6819" t="s">
        <v>374</v>
      </c>
      <c r="D6819" t="s">
        <v>306</v>
      </c>
    </row>
    <row r="6820" spans="1:4">
      <c r="A6820">
        <v>34045</v>
      </c>
      <c r="B6820" t="s">
        <v>7567</v>
      </c>
      <c r="C6820" t="s">
        <v>876</v>
      </c>
      <c r="D6820" t="s">
        <v>321</v>
      </c>
    </row>
    <row r="6821" spans="1:4">
      <c r="A6821">
        <v>34046</v>
      </c>
      <c r="B6821" t="s">
        <v>7568</v>
      </c>
      <c r="C6821" t="s">
        <v>650</v>
      </c>
      <c r="D6821" t="s">
        <v>321</v>
      </c>
    </row>
    <row r="6822" spans="1:4">
      <c r="A6822">
        <v>20119</v>
      </c>
      <c r="B6822" t="s">
        <v>7569</v>
      </c>
      <c r="C6822" t="s">
        <v>1451</v>
      </c>
      <c r="D6822" t="s">
        <v>277</v>
      </c>
    </row>
    <row r="6823" spans="1:4">
      <c r="A6823">
        <v>20220</v>
      </c>
      <c r="B6823" t="s">
        <v>7570</v>
      </c>
      <c r="C6823" t="s">
        <v>668</v>
      </c>
      <c r="D6823" t="s">
        <v>277</v>
      </c>
    </row>
    <row r="6824" spans="1:4">
      <c r="A6824">
        <v>10597</v>
      </c>
      <c r="B6824" t="s">
        <v>7571</v>
      </c>
      <c r="C6824" t="s">
        <v>5057</v>
      </c>
      <c r="D6824" t="s">
        <v>293</v>
      </c>
    </row>
    <row r="6825" spans="1:4">
      <c r="A6825">
        <v>34047</v>
      </c>
      <c r="B6825" t="s">
        <v>7572</v>
      </c>
      <c r="C6825" t="s">
        <v>659</v>
      </c>
      <c r="D6825" t="s">
        <v>378</v>
      </c>
    </row>
    <row r="6826" spans="1:4">
      <c r="A6826">
        <v>70390</v>
      </c>
      <c r="B6826" t="s">
        <v>7573</v>
      </c>
      <c r="C6826" t="s">
        <v>588</v>
      </c>
      <c r="D6826" t="s">
        <v>288</v>
      </c>
    </row>
    <row r="6827" spans="1:4">
      <c r="A6827">
        <v>30866</v>
      </c>
      <c r="B6827" t="s">
        <v>7574</v>
      </c>
      <c r="C6827" t="s">
        <v>498</v>
      </c>
      <c r="D6827" t="s">
        <v>262</v>
      </c>
    </row>
    <row r="6828" spans="1:4">
      <c r="A6828">
        <v>51837</v>
      </c>
      <c r="B6828" t="s">
        <v>7575</v>
      </c>
      <c r="C6828" t="s">
        <v>248</v>
      </c>
      <c r="D6828" t="s">
        <v>248</v>
      </c>
    </row>
    <row r="6829" spans="1:4">
      <c r="A6829">
        <v>10598</v>
      </c>
      <c r="B6829" t="s">
        <v>7576</v>
      </c>
      <c r="C6829" t="s">
        <v>6625</v>
      </c>
      <c r="D6829" t="s">
        <v>293</v>
      </c>
    </row>
    <row r="6830" spans="1:4">
      <c r="A6830">
        <v>34048</v>
      </c>
      <c r="B6830" t="s">
        <v>7577</v>
      </c>
      <c r="C6830" t="s">
        <v>561</v>
      </c>
      <c r="D6830" t="s">
        <v>321</v>
      </c>
    </row>
    <row r="6831" spans="1:4">
      <c r="A6831">
        <v>30867</v>
      </c>
      <c r="B6831" t="s">
        <v>7578</v>
      </c>
      <c r="C6831" t="s">
        <v>282</v>
      </c>
      <c r="D6831" t="s">
        <v>283</v>
      </c>
    </row>
    <row r="6832" spans="1:4">
      <c r="A6832">
        <v>21054</v>
      </c>
      <c r="B6832" t="s">
        <v>7579</v>
      </c>
      <c r="C6832" t="s">
        <v>618</v>
      </c>
      <c r="D6832" t="s">
        <v>267</v>
      </c>
    </row>
    <row r="6833" spans="1:4">
      <c r="A6833">
        <v>41352</v>
      </c>
      <c r="B6833" t="s">
        <v>7580</v>
      </c>
      <c r="C6833" t="s">
        <v>434</v>
      </c>
      <c r="D6833" t="s">
        <v>272</v>
      </c>
    </row>
    <row r="6834" spans="1:4">
      <c r="A6834">
        <v>34049</v>
      </c>
      <c r="B6834" t="s">
        <v>7581</v>
      </c>
      <c r="C6834" t="s">
        <v>513</v>
      </c>
      <c r="D6834" t="s">
        <v>256</v>
      </c>
    </row>
    <row r="6835" spans="1:4">
      <c r="A6835">
        <v>36075</v>
      </c>
      <c r="B6835" t="s">
        <v>7582</v>
      </c>
      <c r="C6835" t="s">
        <v>377</v>
      </c>
      <c r="D6835" t="s">
        <v>256</v>
      </c>
    </row>
    <row r="6836" spans="1:4">
      <c r="A6836">
        <v>40652</v>
      </c>
      <c r="B6836" t="s">
        <v>7583</v>
      </c>
      <c r="C6836" t="s">
        <v>544</v>
      </c>
      <c r="D6836" t="s">
        <v>382</v>
      </c>
    </row>
    <row r="6837" spans="1:4">
      <c r="A6837">
        <v>70391</v>
      </c>
      <c r="B6837" t="s">
        <v>7584</v>
      </c>
      <c r="C6837" t="s">
        <v>588</v>
      </c>
      <c r="D6837" t="s">
        <v>288</v>
      </c>
    </row>
    <row r="6838" spans="1:4">
      <c r="A6838">
        <v>51838</v>
      </c>
      <c r="B6838" t="s">
        <v>7585</v>
      </c>
      <c r="C6838" t="s">
        <v>248</v>
      </c>
      <c r="D6838" t="s">
        <v>248</v>
      </c>
    </row>
    <row r="6839" spans="1:4">
      <c r="A6839">
        <v>10599</v>
      </c>
      <c r="B6839" t="s">
        <v>7586</v>
      </c>
      <c r="C6839" t="s">
        <v>7227</v>
      </c>
      <c r="D6839" t="s">
        <v>293</v>
      </c>
    </row>
    <row r="6840" spans="1:4">
      <c r="A6840">
        <v>70551</v>
      </c>
      <c r="B6840" t="s">
        <v>7587</v>
      </c>
      <c r="C6840" t="s">
        <v>1421</v>
      </c>
      <c r="D6840" t="s">
        <v>288</v>
      </c>
    </row>
    <row r="6841" spans="1:4">
      <c r="A6841">
        <v>10600</v>
      </c>
      <c r="B6841" t="s">
        <v>7588</v>
      </c>
      <c r="C6841" t="s">
        <v>5923</v>
      </c>
      <c r="D6841" t="s">
        <v>293</v>
      </c>
    </row>
    <row r="6842" spans="1:4">
      <c r="A6842">
        <v>70846</v>
      </c>
      <c r="B6842" t="s">
        <v>7589</v>
      </c>
      <c r="C6842" t="s">
        <v>1181</v>
      </c>
      <c r="D6842" t="s">
        <v>288</v>
      </c>
    </row>
    <row r="6843" spans="1:4">
      <c r="A6843">
        <v>70392</v>
      </c>
      <c r="B6843" t="s">
        <v>7590</v>
      </c>
      <c r="C6843" t="s">
        <v>588</v>
      </c>
      <c r="D6843" t="s">
        <v>288</v>
      </c>
    </row>
    <row r="6844" spans="1:4">
      <c r="A6844">
        <v>70125</v>
      </c>
      <c r="B6844" t="s">
        <v>7591</v>
      </c>
      <c r="C6844" t="s">
        <v>588</v>
      </c>
      <c r="D6844" t="s">
        <v>288</v>
      </c>
    </row>
    <row r="6845" spans="1:4">
      <c r="A6845">
        <v>60350</v>
      </c>
      <c r="B6845" t="s">
        <v>7592</v>
      </c>
      <c r="C6845" t="s">
        <v>431</v>
      </c>
      <c r="D6845" t="s">
        <v>432</v>
      </c>
    </row>
    <row r="6846" spans="1:4">
      <c r="A6846">
        <v>34051</v>
      </c>
      <c r="B6846" t="s">
        <v>7593</v>
      </c>
      <c r="C6846" t="s">
        <v>1259</v>
      </c>
      <c r="D6846" t="s">
        <v>256</v>
      </c>
    </row>
    <row r="6847" spans="1:4">
      <c r="A6847">
        <v>34051</v>
      </c>
      <c r="B6847" t="s">
        <v>7593</v>
      </c>
      <c r="C6847" t="s">
        <v>1259</v>
      </c>
      <c r="D6847" t="s">
        <v>283</v>
      </c>
    </row>
    <row r="6848" spans="1:4">
      <c r="A6848">
        <v>80069</v>
      </c>
      <c r="B6848" t="s">
        <v>7594</v>
      </c>
      <c r="C6848" t="s">
        <v>7595</v>
      </c>
      <c r="D6848" t="s">
        <v>293</v>
      </c>
    </row>
    <row r="6849" spans="1:4">
      <c r="A6849">
        <v>51839</v>
      </c>
      <c r="B6849" t="s">
        <v>7596</v>
      </c>
      <c r="C6849" t="s">
        <v>374</v>
      </c>
      <c r="D6849" t="s">
        <v>306</v>
      </c>
    </row>
    <row r="6850" spans="1:4">
      <c r="A6850">
        <v>54130</v>
      </c>
      <c r="B6850" t="s">
        <v>7597</v>
      </c>
      <c r="C6850" t="s">
        <v>3406</v>
      </c>
      <c r="D6850" t="s">
        <v>248</v>
      </c>
    </row>
    <row r="6851" spans="1:4">
      <c r="A6851">
        <v>30869</v>
      </c>
      <c r="B6851" t="s">
        <v>7598</v>
      </c>
      <c r="C6851" t="s">
        <v>381</v>
      </c>
      <c r="D6851" t="s">
        <v>382</v>
      </c>
    </row>
    <row r="6852" spans="1:4">
      <c r="A6852">
        <v>22976</v>
      </c>
      <c r="B6852" t="s">
        <v>7599</v>
      </c>
      <c r="C6852" t="s">
        <v>438</v>
      </c>
      <c r="D6852" t="s">
        <v>326</v>
      </c>
    </row>
    <row r="6853" spans="1:4">
      <c r="A6853">
        <v>10491</v>
      </c>
      <c r="B6853" t="s">
        <v>7600</v>
      </c>
      <c r="C6853" t="s">
        <v>492</v>
      </c>
      <c r="D6853" t="s">
        <v>293</v>
      </c>
    </row>
    <row r="6854" spans="1:4">
      <c r="A6854">
        <v>51840</v>
      </c>
      <c r="B6854" t="s">
        <v>7601</v>
      </c>
      <c r="C6854" t="s">
        <v>337</v>
      </c>
      <c r="D6854" t="s">
        <v>338</v>
      </c>
    </row>
    <row r="6855" spans="1:4">
      <c r="A6855">
        <v>20174</v>
      </c>
      <c r="B6855" t="s">
        <v>7602</v>
      </c>
      <c r="C6855" t="s">
        <v>506</v>
      </c>
      <c r="D6855" t="s">
        <v>277</v>
      </c>
    </row>
    <row r="6856" spans="1:4">
      <c r="A6856">
        <v>34052</v>
      </c>
      <c r="B6856" t="s">
        <v>7603</v>
      </c>
      <c r="C6856" t="s">
        <v>504</v>
      </c>
      <c r="D6856" t="s">
        <v>321</v>
      </c>
    </row>
    <row r="6857" spans="1:4">
      <c r="A6857">
        <v>22905</v>
      </c>
      <c r="B6857" t="s">
        <v>7604</v>
      </c>
      <c r="C6857" t="s">
        <v>438</v>
      </c>
      <c r="D6857" t="s">
        <v>326</v>
      </c>
    </row>
    <row r="6858" spans="1:4">
      <c r="A6858">
        <v>60163</v>
      </c>
      <c r="B6858" t="s">
        <v>7605</v>
      </c>
      <c r="C6858" t="s">
        <v>465</v>
      </c>
      <c r="D6858" t="s">
        <v>432</v>
      </c>
    </row>
    <row r="6859" spans="1:4">
      <c r="A6859">
        <v>34053</v>
      </c>
      <c r="B6859" t="s">
        <v>7606</v>
      </c>
      <c r="C6859" t="s">
        <v>659</v>
      </c>
      <c r="D6859" t="s">
        <v>378</v>
      </c>
    </row>
    <row r="6860" spans="1:4">
      <c r="A6860">
        <v>30870</v>
      </c>
      <c r="B6860" t="s">
        <v>7607</v>
      </c>
      <c r="C6860" t="s">
        <v>558</v>
      </c>
      <c r="D6860" t="s">
        <v>321</v>
      </c>
    </row>
    <row r="6861" spans="1:4">
      <c r="A6861">
        <v>20269</v>
      </c>
      <c r="B6861" t="s">
        <v>7608</v>
      </c>
      <c r="C6861" t="s">
        <v>463</v>
      </c>
      <c r="D6861" t="s">
        <v>267</v>
      </c>
    </row>
    <row r="6862" spans="1:4">
      <c r="A6862">
        <v>51841</v>
      </c>
      <c r="B6862" t="s">
        <v>7609</v>
      </c>
      <c r="C6862" t="s">
        <v>337</v>
      </c>
      <c r="D6862" t="s">
        <v>338</v>
      </c>
    </row>
    <row r="6863" spans="1:4">
      <c r="A6863">
        <v>53879</v>
      </c>
      <c r="B6863" t="s">
        <v>7610</v>
      </c>
      <c r="C6863" t="s">
        <v>337</v>
      </c>
      <c r="D6863" t="s">
        <v>338</v>
      </c>
    </row>
    <row r="6864" spans="1:4">
      <c r="A6864">
        <v>53880</v>
      </c>
      <c r="B6864" t="s">
        <v>7611</v>
      </c>
      <c r="C6864" t="s">
        <v>337</v>
      </c>
      <c r="D6864" t="s">
        <v>338</v>
      </c>
    </row>
    <row r="6865" spans="1:4">
      <c r="A6865">
        <v>35589</v>
      </c>
      <c r="B6865" t="s">
        <v>7612</v>
      </c>
      <c r="C6865" t="s">
        <v>5117</v>
      </c>
      <c r="D6865" t="s">
        <v>262</v>
      </c>
    </row>
    <row r="6866" spans="1:4">
      <c r="A6866">
        <v>51842</v>
      </c>
      <c r="B6866" t="s">
        <v>7613</v>
      </c>
      <c r="C6866" t="s">
        <v>306</v>
      </c>
      <c r="D6866" t="s">
        <v>306</v>
      </c>
    </row>
    <row r="6867" spans="1:4">
      <c r="A6867">
        <v>30871</v>
      </c>
      <c r="B6867" t="s">
        <v>7614</v>
      </c>
      <c r="C6867" t="s">
        <v>7615</v>
      </c>
      <c r="D6867" t="s">
        <v>283</v>
      </c>
    </row>
    <row r="6868" spans="1:4">
      <c r="A6868">
        <v>34054</v>
      </c>
      <c r="B6868" t="s">
        <v>7616</v>
      </c>
      <c r="C6868" t="s">
        <v>255</v>
      </c>
      <c r="D6868" t="s">
        <v>338</v>
      </c>
    </row>
    <row r="6869" spans="1:4">
      <c r="A6869">
        <v>71000</v>
      </c>
      <c r="B6869" t="s">
        <v>7617</v>
      </c>
      <c r="C6869" t="s">
        <v>396</v>
      </c>
      <c r="D6869" t="s">
        <v>288</v>
      </c>
    </row>
    <row r="6870" spans="1:4">
      <c r="A6870">
        <v>11210</v>
      </c>
      <c r="B6870" t="s">
        <v>7618</v>
      </c>
      <c r="C6870" t="s">
        <v>547</v>
      </c>
      <c r="D6870" t="s">
        <v>293</v>
      </c>
    </row>
    <row r="6871" spans="1:4">
      <c r="A6871">
        <v>34055</v>
      </c>
      <c r="B6871" t="s">
        <v>7619</v>
      </c>
      <c r="C6871" t="s">
        <v>849</v>
      </c>
      <c r="D6871" t="s">
        <v>850</v>
      </c>
    </row>
    <row r="6872" spans="1:4">
      <c r="A6872">
        <v>40086</v>
      </c>
      <c r="B6872" t="s">
        <v>7620</v>
      </c>
      <c r="C6872" t="s">
        <v>501</v>
      </c>
      <c r="D6872" t="s">
        <v>382</v>
      </c>
    </row>
    <row r="6873" spans="1:4">
      <c r="A6873">
        <v>30872</v>
      </c>
      <c r="B6873" t="s">
        <v>7621</v>
      </c>
      <c r="C6873" t="s">
        <v>531</v>
      </c>
      <c r="D6873" t="s">
        <v>262</v>
      </c>
    </row>
    <row r="6874" spans="1:4">
      <c r="A6874">
        <v>51843</v>
      </c>
      <c r="B6874" t="s">
        <v>7622</v>
      </c>
      <c r="C6874" t="s">
        <v>524</v>
      </c>
      <c r="D6874" t="s">
        <v>306</v>
      </c>
    </row>
    <row r="6875" spans="1:4">
      <c r="A6875">
        <v>20670</v>
      </c>
      <c r="B6875" t="s">
        <v>7623</v>
      </c>
      <c r="C6875" t="s">
        <v>428</v>
      </c>
      <c r="D6875" t="s">
        <v>326</v>
      </c>
    </row>
    <row r="6876" spans="1:4">
      <c r="A6876">
        <v>34752</v>
      </c>
      <c r="B6876" t="s">
        <v>7624</v>
      </c>
      <c r="C6876" t="s">
        <v>389</v>
      </c>
      <c r="D6876" t="s">
        <v>256</v>
      </c>
    </row>
    <row r="6877" spans="1:4">
      <c r="A6877">
        <v>71001</v>
      </c>
      <c r="B6877" t="s">
        <v>7625</v>
      </c>
      <c r="C6877" t="s">
        <v>396</v>
      </c>
      <c r="D6877" t="s">
        <v>288</v>
      </c>
    </row>
    <row r="6878" spans="1:4">
      <c r="A6878">
        <v>52773</v>
      </c>
      <c r="B6878" t="s">
        <v>7626</v>
      </c>
      <c r="C6878" t="s">
        <v>337</v>
      </c>
      <c r="D6878" t="s">
        <v>338</v>
      </c>
    </row>
    <row r="6879" spans="1:4">
      <c r="A6879">
        <v>51845</v>
      </c>
      <c r="B6879" t="s">
        <v>7627</v>
      </c>
      <c r="C6879" t="s">
        <v>248</v>
      </c>
      <c r="D6879" t="s">
        <v>248</v>
      </c>
    </row>
    <row r="6880" spans="1:4">
      <c r="A6880">
        <v>51846</v>
      </c>
      <c r="B6880" t="s">
        <v>7628</v>
      </c>
      <c r="C6880" t="s">
        <v>337</v>
      </c>
      <c r="D6880" t="s">
        <v>338</v>
      </c>
    </row>
    <row r="6881" spans="1:4">
      <c r="A6881">
        <v>22379</v>
      </c>
      <c r="B6881" t="s">
        <v>7629</v>
      </c>
      <c r="C6881" t="s">
        <v>348</v>
      </c>
      <c r="D6881" t="s">
        <v>349</v>
      </c>
    </row>
    <row r="6882" spans="1:4">
      <c r="A6882">
        <v>32968</v>
      </c>
      <c r="B6882" t="s">
        <v>7630</v>
      </c>
      <c r="C6882" t="s">
        <v>389</v>
      </c>
      <c r="D6882" t="s">
        <v>321</v>
      </c>
    </row>
    <row r="6883" spans="1:4">
      <c r="A6883">
        <v>34837</v>
      </c>
      <c r="B6883" t="s">
        <v>7631</v>
      </c>
      <c r="C6883" t="s">
        <v>538</v>
      </c>
      <c r="D6883" t="s">
        <v>539</v>
      </c>
    </row>
    <row r="6884" spans="1:4">
      <c r="A6884">
        <v>22056</v>
      </c>
      <c r="B6884" t="s">
        <v>7632</v>
      </c>
      <c r="C6884" t="s">
        <v>898</v>
      </c>
      <c r="D6884" t="s">
        <v>277</v>
      </c>
    </row>
    <row r="6885" spans="1:4">
      <c r="A6885">
        <v>10602</v>
      </c>
      <c r="B6885" t="s">
        <v>7633</v>
      </c>
      <c r="C6885" t="s">
        <v>781</v>
      </c>
      <c r="D6885" t="s">
        <v>349</v>
      </c>
    </row>
    <row r="6886" spans="1:4">
      <c r="A6886">
        <v>70863</v>
      </c>
      <c r="B6886" t="s">
        <v>7634</v>
      </c>
      <c r="C6886" t="s">
        <v>1181</v>
      </c>
      <c r="D6886" t="s">
        <v>288</v>
      </c>
    </row>
    <row r="6887" spans="1:4">
      <c r="A6887">
        <v>10603</v>
      </c>
      <c r="B6887" t="s">
        <v>7635</v>
      </c>
      <c r="C6887" t="s">
        <v>7636</v>
      </c>
      <c r="D6887" t="s">
        <v>293</v>
      </c>
    </row>
    <row r="6888" spans="1:4">
      <c r="A6888">
        <v>10604</v>
      </c>
      <c r="B6888" t="s">
        <v>7637</v>
      </c>
      <c r="C6888" t="s">
        <v>772</v>
      </c>
      <c r="D6888" t="s">
        <v>293</v>
      </c>
    </row>
    <row r="6889" spans="1:4">
      <c r="A6889">
        <v>10605</v>
      </c>
      <c r="B6889" t="s">
        <v>7638</v>
      </c>
      <c r="C6889" t="s">
        <v>772</v>
      </c>
      <c r="D6889" t="s">
        <v>293</v>
      </c>
    </row>
    <row r="6890" spans="1:4">
      <c r="A6890">
        <v>10606</v>
      </c>
      <c r="B6890" t="s">
        <v>7639</v>
      </c>
      <c r="C6890" t="s">
        <v>1240</v>
      </c>
      <c r="D6890" t="s">
        <v>349</v>
      </c>
    </row>
    <row r="6891" spans="1:4">
      <c r="A6891">
        <v>70396</v>
      </c>
      <c r="B6891" t="s">
        <v>7640</v>
      </c>
      <c r="C6891" t="s">
        <v>588</v>
      </c>
      <c r="D6891" t="s">
        <v>288</v>
      </c>
    </row>
    <row r="6892" spans="1:4">
      <c r="A6892">
        <v>40189</v>
      </c>
      <c r="B6892" t="s">
        <v>7641</v>
      </c>
      <c r="C6892" t="s">
        <v>392</v>
      </c>
      <c r="D6892" t="s">
        <v>393</v>
      </c>
    </row>
    <row r="6893" spans="1:4">
      <c r="A6893">
        <v>51847</v>
      </c>
      <c r="B6893" t="s">
        <v>7642</v>
      </c>
      <c r="C6893" t="s">
        <v>354</v>
      </c>
      <c r="D6893" t="s">
        <v>302</v>
      </c>
    </row>
    <row r="6894" spans="1:4">
      <c r="A6894">
        <v>34056</v>
      </c>
      <c r="B6894" t="s">
        <v>7643</v>
      </c>
      <c r="C6894" t="s">
        <v>518</v>
      </c>
      <c r="D6894" t="s">
        <v>256</v>
      </c>
    </row>
    <row r="6895" spans="1:4">
      <c r="A6895">
        <v>10607</v>
      </c>
      <c r="B6895" t="s">
        <v>7644</v>
      </c>
      <c r="C6895" t="s">
        <v>704</v>
      </c>
      <c r="D6895" t="s">
        <v>293</v>
      </c>
    </row>
    <row r="6896" spans="1:4">
      <c r="A6896">
        <v>21055</v>
      </c>
      <c r="B6896" t="s">
        <v>7645</v>
      </c>
      <c r="C6896" t="s">
        <v>618</v>
      </c>
      <c r="D6896" t="s">
        <v>267</v>
      </c>
    </row>
    <row r="6897" spans="1:4">
      <c r="A6897">
        <v>34058</v>
      </c>
      <c r="B6897" t="s">
        <v>7646</v>
      </c>
      <c r="C6897" t="s">
        <v>513</v>
      </c>
      <c r="D6897" t="s">
        <v>256</v>
      </c>
    </row>
    <row r="6898" spans="1:4">
      <c r="A6898">
        <v>34057</v>
      </c>
      <c r="B6898" t="s">
        <v>7647</v>
      </c>
      <c r="C6898" t="s">
        <v>538</v>
      </c>
      <c r="D6898" t="s">
        <v>539</v>
      </c>
    </row>
    <row r="6899" spans="1:4">
      <c r="A6899">
        <v>51848</v>
      </c>
      <c r="B6899" t="s">
        <v>7648</v>
      </c>
      <c r="C6899" t="s">
        <v>337</v>
      </c>
      <c r="D6899" t="s">
        <v>338</v>
      </c>
    </row>
    <row r="6900" spans="1:4">
      <c r="A6900">
        <v>53343</v>
      </c>
      <c r="B6900" t="s">
        <v>7649</v>
      </c>
      <c r="C6900" t="s">
        <v>354</v>
      </c>
      <c r="D6900" t="s">
        <v>306</v>
      </c>
    </row>
    <row r="6901" spans="1:4">
      <c r="A6901">
        <v>11554</v>
      </c>
      <c r="B6901" t="s">
        <v>7650</v>
      </c>
      <c r="C6901" t="s">
        <v>4108</v>
      </c>
      <c r="D6901" t="s">
        <v>293</v>
      </c>
    </row>
    <row r="6902" spans="1:4">
      <c r="A6902">
        <v>34831</v>
      </c>
      <c r="B6902" t="s">
        <v>7651</v>
      </c>
      <c r="C6902" t="s">
        <v>518</v>
      </c>
      <c r="D6902" t="s">
        <v>256</v>
      </c>
    </row>
    <row r="6903" spans="1:4">
      <c r="A6903">
        <v>60698</v>
      </c>
      <c r="B6903" t="s">
        <v>7652</v>
      </c>
      <c r="C6903" t="s">
        <v>485</v>
      </c>
      <c r="D6903" t="s">
        <v>432</v>
      </c>
    </row>
    <row r="6904" spans="1:4">
      <c r="A6904">
        <v>30873</v>
      </c>
      <c r="B6904" t="s">
        <v>7653</v>
      </c>
      <c r="C6904" t="s">
        <v>417</v>
      </c>
      <c r="D6904" t="s">
        <v>382</v>
      </c>
    </row>
    <row r="6905" spans="1:4">
      <c r="A6905">
        <v>71002</v>
      </c>
      <c r="B6905" t="s">
        <v>7654</v>
      </c>
      <c r="C6905" t="s">
        <v>396</v>
      </c>
      <c r="D6905" t="s">
        <v>288</v>
      </c>
    </row>
    <row r="6906" spans="1:4">
      <c r="A6906">
        <v>10608</v>
      </c>
      <c r="B6906" t="s">
        <v>7655</v>
      </c>
      <c r="C6906" t="s">
        <v>716</v>
      </c>
      <c r="D6906" t="s">
        <v>293</v>
      </c>
    </row>
    <row r="6907" spans="1:4">
      <c r="A6907">
        <v>30874</v>
      </c>
      <c r="B6907" t="s">
        <v>7656</v>
      </c>
      <c r="C6907" t="s">
        <v>283</v>
      </c>
      <c r="D6907" t="s">
        <v>283</v>
      </c>
    </row>
    <row r="6908" spans="1:4">
      <c r="A6908">
        <v>47254</v>
      </c>
      <c r="B6908" t="s">
        <v>7657</v>
      </c>
      <c r="C6908" t="s">
        <v>271</v>
      </c>
      <c r="D6908" t="s">
        <v>272</v>
      </c>
    </row>
    <row r="6909" spans="1:4">
      <c r="A6909">
        <v>40520</v>
      </c>
      <c r="B6909" t="s">
        <v>7658</v>
      </c>
      <c r="C6909" t="s">
        <v>271</v>
      </c>
      <c r="D6909" t="s">
        <v>272</v>
      </c>
    </row>
    <row r="6910" spans="1:4">
      <c r="A6910">
        <v>51849</v>
      </c>
      <c r="B6910" t="s">
        <v>7659</v>
      </c>
      <c r="C6910" t="s">
        <v>354</v>
      </c>
      <c r="D6910" t="s">
        <v>306</v>
      </c>
    </row>
    <row r="6911" spans="1:4">
      <c r="A6911">
        <v>60440</v>
      </c>
      <c r="B6911" t="s">
        <v>7660</v>
      </c>
      <c r="C6911" t="s">
        <v>431</v>
      </c>
      <c r="D6911" t="s">
        <v>432</v>
      </c>
    </row>
    <row r="6912" spans="1:4">
      <c r="A6912">
        <v>51850</v>
      </c>
      <c r="B6912" t="s">
        <v>7661</v>
      </c>
      <c r="C6912" t="s">
        <v>764</v>
      </c>
      <c r="D6912" t="s">
        <v>338</v>
      </c>
    </row>
    <row r="6913" spans="1:4">
      <c r="A6913">
        <v>10609</v>
      </c>
      <c r="B6913" t="s">
        <v>7662</v>
      </c>
      <c r="C6913" t="s">
        <v>4528</v>
      </c>
      <c r="D6913" t="s">
        <v>293</v>
      </c>
    </row>
    <row r="6914" spans="1:4">
      <c r="A6914">
        <v>11501</v>
      </c>
      <c r="B6914" t="s">
        <v>7663</v>
      </c>
      <c r="C6914" t="s">
        <v>554</v>
      </c>
      <c r="D6914" t="s">
        <v>293</v>
      </c>
    </row>
    <row r="6915" spans="1:4">
      <c r="A6915">
        <v>70397</v>
      </c>
      <c r="B6915" t="s">
        <v>7664</v>
      </c>
      <c r="C6915" t="s">
        <v>472</v>
      </c>
      <c r="D6915" t="s">
        <v>288</v>
      </c>
    </row>
    <row r="6916" spans="1:4">
      <c r="A6916">
        <v>10610</v>
      </c>
      <c r="B6916" t="s">
        <v>7665</v>
      </c>
      <c r="C6916" t="s">
        <v>533</v>
      </c>
      <c r="D6916" t="s">
        <v>349</v>
      </c>
    </row>
    <row r="6917" spans="1:4">
      <c r="A6917">
        <v>10611</v>
      </c>
      <c r="B6917" t="s">
        <v>7666</v>
      </c>
      <c r="C6917" t="s">
        <v>966</v>
      </c>
      <c r="D6917" t="s">
        <v>293</v>
      </c>
    </row>
    <row r="6918" spans="1:4">
      <c r="A6918">
        <v>60461</v>
      </c>
      <c r="B6918" t="s">
        <v>7667</v>
      </c>
      <c r="C6918" t="s">
        <v>485</v>
      </c>
      <c r="D6918" t="s">
        <v>432</v>
      </c>
    </row>
    <row r="6919" spans="1:4">
      <c r="A6919">
        <v>70398</v>
      </c>
      <c r="B6919" t="s">
        <v>7668</v>
      </c>
      <c r="C6919" t="s">
        <v>472</v>
      </c>
      <c r="D6919" t="s">
        <v>288</v>
      </c>
    </row>
    <row r="6920" spans="1:4">
      <c r="A6920">
        <v>34059</v>
      </c>
      <c r="B6920" t="s">
        <v>7669</v>
      </c>
      <c r="C6920" t="s">
        <v>444</v>
      </c>
      <c r="D6920" t="s">
        <v>256</v>
      </c>
    </row>
    <row r="6921" spans="1:4">
      <c r="A6921">
        <v>10612</v>
      </c>
      <c r="B6921" t="s">
        <v>7670</v>
      </c>
      <c r="C6921" t="s">
        <v>533</v>
      </c>
      <c r="D6921" t="s">
        <v>349</v>
      </c>
    </row>
    <row r="6922" spans="1:4">
      <c r="A6922">
        <v>52949</v>
      </c>
      <c r="B6922" t="s">
        <v>7671</v>
      </c>
      <c r="C6922" t="s">
        <v>248</v>
      </c>
      <c r="D6922" t="s">
        <v>248</v>
      </c>
    </row>
    <row r="6923" spans="1:4">
      <c r="A6923">
        <v>40651</v>
      </c>
      <c r="B6923" t="s">
        <v>7672</v>
      </c>
      <c r="C6923" t="s">
        <v>7673</v>
      </c>
      <c r="D6923" t="s">
        <v>272</v>
      </c>
    </row>
    <row r="6924" spans="1:4">
      <c r="A6924">
        <v>22380</v>
      </c>
      <c r="B6924" t="s">
        <v>7674</v>
      </c>
      <c r="C6924" t="s">
        <v>459</v>
      </c>
      <c r="D6924" t="s">
        <v>349</v>
      </c>
    </row>
    <row r="6925" spans="1:4">
      <c r="A6925">
        <v>22381</v>
      </c>
      <c r="B6925" t="s">
        <v>7675</v>
      </c>
      <c r="C6925" t="s">
        <v>459</v>
      </c>
      <c r="D6925" t="s">
        <v>349</v>
      </c>
    </row>
    <row r="6926" spans="1:4">
      <c r="A6926">
        <v>34060</v>
      </c>
      <c r="B6926" t="s">
        <v>7676</v>
      </c>
      <c r="C6926" t="s">
        <v>650</v>
      </c>
      <c r="D6926" t="s">
        <v>321</v>
      </c>
    </row>
    <row r="6927" spans="1:4">
      <c r="A6927">
        <v>40650</v>
      </c>
      <c r="B6927" t="s">
        <v>7677</v>
      </c>
      <c r="C6927" t="s">
        <v>1265</v>
      </c>
      <c r="D6927" t="s">
        <v>326</v>
      </c>
    </row>
    <row r="6928" spans="1:4">
      <c r="A6928">
        <v>53198</v>
      </c>
      <c r="B6928" t="s">
        <v>7678</v>
      </c>
      <c r="C6928" t="s">
        <v>248</v>
      </c>
      <c r="D6928" t="s">
        <v>248</v>
      </c>
    </row>
    <row r="6929" spans="1:4">
      <c r="A6929">
        <v>51852</v>
      </c>
      <c r="B6929" t="s">
        <v>7679</v>
      </c>
      <c r="C6929" t="s">
        <v>306</v>
      </c>
      <c r="D6929" t="s">
        <v>306</v>
      </c>
    </row>
    <row r="6930" spans="1:4">
      <c r="A6930">
        <v>10613</v>
      </c>
      <c r="B6930" t="s">
        <v>7680</v>
      </c>
      <c r="C6930" t="s">
        <v>3478</v>
      </c>
      <c r="D6930" t="s">
        <v>293</v>
      </c>
    </row>
    <row r="6931" spans="1:4">
      <c r="A6931">
        <v>71452</v>
      </c>
      <c r="B6931" t="s">
        <v>7681</v>
      </c>
      <c r="C6931" t="s">
        <v>472</v>
      </c>
      <c r="D6931" t="s">
        <v>288</v>
      </c>
    </row>
    <row r="6932" spans="1:4">
      <c r="A6932">
        <v>51853</v>
      </c>
      <c r="B6932" t="s">
        <v>7682</v>
      </c>
      <c r="C6932" t="s">
        <v>354</v>
      </c>
      <c r="D6932" t="s">
        <v>306</v>
      </c>
    </row>
    <row r="6933" spans="1:4">
      <c r="A6933">
        <v>51854</v>
      </c>
      <c r="B6933" t="s">
        <v>7683</v>
      </c>
      <c r="C6933" t="s">
        <v>374</v>
      </c>
      <c r="D6933" t="s">
        <v>306</v>
      </c>
    </row>
    <row r="6934" spans="1:4">
      <c r="A6934">
        <v>51855</v>
      </c>
      <c r="B6934" t="s">
        <v>7684</v>
      </c>
      <c r="C6934" t="s">
        <v>248</v>
      </c>
      <c r="D6934" t="s">
        <v>248</v>
      </c>
    </row>
    <row r="6935" spans="1:4">
      <c r="A6935">
        <v>10614</v>
      </c>
      <c r="B6935" t="s">
        <v>7685</v>
      </c>
      <c r="C6935" t="s">
        <v>816</v>
      </c>
      <c r="D6935" t="s">
        <v>293</v>
      </c>
    </row>
    <row r="6936" spans="1:4">
      <c r="A6936">
        <v>53539</v>
      </c>
      <c r="B6936" t="s">
        <v>7686</v>
      </c>
      <c r="C6936" t="s">
        <v>301</v>
      </c>
      <c r="D6936" t="s">
        <v>302</v>
      </c>
    </row>
    <row r="6937" spans="1:4">
      <c r="A6937">
        <v>40649</v>
      </c>
      <c r="B6937" t="s">
        <v>7687</v>
      </c>
      <c r="C6937" t="s">
        <v>297</v>
      </c>
      <c r="D6937" t="s">
        <v>272</v>
      </c>
    </row>
    <row r="6938" spans="1:4">
      <c r="A6938">
        <v>51856</v>
      </c>
      <c r="B6938" t="s">
        <v>7688</v>
      </c>
      <c r="C6938" t="s">
        <v>301</v>
      </c>
      <c r="D6938" t="s">
        <v>302</v>
      </c>
    </row>
    <row r="6939" spans="1:4">
      <c r="A6939">
        <v>10615</v>
      </c>
      <c r="B6939" t="s">
        <v>7689</v>
      </c>
      <c r="C6939" t="s">
        <v>556</v>
      </c>
      <c r="D6939" t="s">
        <v>293</v>
      </c>
    </row>
    <row r="6940" spans="1:4">
      <c r="A6940">
        <v>51857</v>
      </c>
      <c r="B6940" t="s">
        <v>7690</v>
      </c>
      <c r="C6940" t="s">
        <v>306</v>
      </c>
      <c r="D6940" t="s">
        <v>306</v>
      </c>
    </row>
    <row r="6941" spans="1:4">
      <c r="A6941">
        <v>35053</v>
      </c>
      <c r="B6941" t="s">
        <v>7691</v>
      </c>
      <c r="C6941" t="s">
        <v>282</v>
      </c>
      <c r="D6941" t="s">
        <v>262</v>
      </c>
    </row>
    <row r="6942" spans="1:4">
      <c r="A6942">
        <v>30875</v>
      </c>
      <c r="B6942" t="s">
        <v>7692</v>
      </c>
      <c r="C6942" t="s">
        <v>417</v>
      </c>
      <c r="D6942" t="s">
        <v>382</v>
      </c>
    </row>
    <row r="6943" spans="1:4">
      <c r="A6943">
        <v>40096</v>
      </c>
      <c r="B6943" t="s">
        <v>7693</v>
      </c>
      <c r="C6943" t="s">
        <v>501</v>
      </c>
      <c r="D6943" t="s">
        <v>382</v>
      </c>
    </row>
    <row r="6944" spans="1:4">
      <c r="A6944">
        <v>70399</v>
      </c>
      <c r="B6944" t="s">
        <v>7694</v>
      </c>
      <c r="C6944" t="s">
        <v>495</v>
      </c>
      <c r="D6944" t="s">
        <v>288</v>
      </c>
    </row>
    <row r="6945" spans="1:4">
      <c r="A6945">
        <v>40128</v>
      </c>
      <c r="B6945" t="s">
        <v>7695</v>
      </c>
      <c r="C6945" t="s">
        <v>501</v>
      </c>
      <c r="D6945" t="s">
        <v>382</v>
      </c>
    </row>
    <row r="6946" spans="1:4">
      <c r="A6946">
        <v>34061</v>
      </c>
      <c r="B6946" t="s">
        <v>7696</v>
      </c>
      <c r="C6946" t="s">
        <v>389</v>
      </c>
      <c r="D6946" t="s">
        <v>321</v>
      </c>
    </row>
    <row r="6947" spans="1:4">
      <c r="A6947">
        <v>22127</v>
      </c>
      <c r="B6947" t="s">
        <v>7697</v>
      </c>
      <c r="C6947" t="s">
        <v>843</v>
      </c>
      <c r="D6947" t="s">
        <v>267</v>
      </c>
    </row>
    <row r="6948" spans="1:4">
      <c r="A6948">
        <v>35923</v>
      </c>
      <c r="B6948" t="s">
        <v>7698</v>
      </c>
      <c r="C6948" t="s">
        <v>4688</v>
      </c>
      <c r="D6948" t="s">
        <v>256</v>
      </c>
    </row>
    <row r="6949" spans="1:4">
      <c r="A6949">
        <v>30876</v>
      </c>
      <c r="B6949" t="s">
        <v>7699</v>
      </c>
      <c r="C6949" t="s">
        <v>282</v>
      </c>
      <c r="D6949" t="s">
        <v>283</v>
      </c>
    </row>
    <row r="6950" spans="1:4">
      <c r="A6950">
        <v>35012</v>
      </c>
      <c r="B6950" t="s">
        <v>7700</v>
      </c>
      <c r="C6950" t="s">
        <v>849</v>
      </c>
      <c r="D6950" t="s">
        <v>850</v>
      </c>
    </row>
    <row r="6951" spans="1:4">
      <c r="A6951">
        <v>30877</v>
      </c>
      <c r="B6951" t="s">
        <v>7701</v>
      </c>
      <c r="C6951" t="s">
        <v>4711</v>
      </c>
      <c r="D6951" t="s">
        <v>262</v>
      </c>
    </row>
    <row r="6952" spans="1:4">
      <c r="A6952">
        <v>30877</v>
      </c>
      <c r="B6952" t="s">
        <v>7701</v>
      </c>
      <c r="C6952" t="s">
        <v>4711</v>
      </c>
      <c r="D6952" t="s">
        <v>321</v>
      </c>
    </row>
    <row r="6953" spans="1:4">
      <c r="A6953">
        <v>30878</v>
      </c>
      <c r="B6953" t="s">
        <v>7702</v>
      </c>
      <c r="C6953" t="s">
        <v>498</v>
      </c>
      <c r="D6953" t="s">
        <v>262</v>
      </c>
    </row>
    <row r="6954" spans="1:4">
      <c r="A6954">
        <v>34908</v>
      </c>
      <c r="B6954" t="s">
        <v>7703</v>
      </c>
      <c r="C6954" t="s">
        <v>498</v>
      </c>
      <c r="D6954" t="s">
        <v>262</v>
      </c>
    </row>
    <row r="6955" spans="1:4">
      <c r="A6955">
        <v>51858</v>
      </c>
      <c r="B6955" t="s">
        <v>7704</v>
      </c>
      <c r="C6955" t="s">
        <v>301</v>
      </c>
      <c r="D6955" t="s">
        <v>302</v>
      </c>
    </row>
    <row r="6956" spans="1:4">
      <c r="A6956">
        <v>30879</v>
      </c>
      <c r="B6956" t="s">
        <v>7705</v>
      </c>
      <c r="C6956" t="s">
        <v>282</v>
      </c>
      <c r="D6956" t="s">
        <v>321</v>
      </c>
    </row>
    <row r="6957" spans="1:4">
      <c r="A6957">
        <v>34063</v>
      </c>
      <c r="B6957" t="s">
        <v>7706</v>
      </c>
      <c r="C6957" t="s">
        <v>521</v>
      </c>
      <c r="D6957" t="s">
        <v>378</v>
      </c>
    </row>
    <row r="6958" spans="1:4">
      <c r="A6958">
        <v>41296</v>
      </c>
      <c r="B6958" t="s">
        <v>7707</v>
      </c>
      <c r="C6958" t="s">
        <v>297</v>
      </c>
      <c r="D6958" t="s">
        <v>272</v>
      </c>
    </row>
    <row r="6959" spans="1:4">
      <c r="A6959">
        <v>53255</v>
      </c>
      <c r="B6959" t="s">
        <v>7708</v>
      </c>
      <c r="C6959" t="s">
        <v>354</v>
      </c>
      <c r="D6959" t="s">
        <v>306</v>
      </c>
    </row>
    <row r="6960" spans="1:4">
      <c r="A6960">
        <v>34753</v>
      </c>
      <c r="B6960" t="s">
        <v>7709</v>
      </c>
      <c r="C6960" t="s">
        <v>1140</v>
      </c>
      <c r="D6960" t="s">
        <v>256</v>
      </c>
    </row>
    <row r="6961" spans="1:4">
      <c r="A6961">
        <v>60164</v>
      </c>
      <c r="B6961" t="s">
        <v>7710</v>
      </c>
      <c r="C6961" t="s">
        <v>564</v>
      </c>
      <c r="D6961" t="s">
        <v>432</v>
      </c>
    </row>
    <row r="6962" spans="1:4">
      <c r="A6962">
        <v>22128</v>
      </c>
      <c r="B6962" t="s">
        <v>7711</v>
      </c>
      <c r="C6962" t="s">
        <v>4132</v>
      </c>
      <c r="D6962" t="s">
        <v>267</v>
      </c>
    </row>
    <row r="6963" spans="1:4">
      <c r="A6963">
        <v>51859</v>
      </c>
      <c r="B6963" t="s">
        <v>7712</v>
      </c>
      <c r="C6963" t="s">
        <v>301</v>
      </c>
      <c r="D6963" t="s">
        <v>302</v>
      </c>
    </row>
    <row r="6964" spans="1:4">
      <c r="A6964">
        <v>40648</v>
      </c>
      <c r="B6964" t="s">
        <v>7713</v>
      </c>
      <c r="C6964" t="s">
        <v>7714</v>
      </c>
      <c r="D6964" t="s">
        <v>272</v>
      </c>
    </row>
    <row r="6965" spans="1:4">
      <c r="A6965">
        <v>22383</v>
      </c>
      <c r="B6965" t="s">
        <v>7715</v>
      </c>
      <c r="C6965" t="s">
        <v>652</v>
      </c>
      <c r="D6965" t="s">
        <v>349</v>
      </c>
    </row>
    <row r="6966" spans="1:4">
      <c r="A6966">
        <v>71405</v>
      </c>
      <c r="B6966" t="s">
        <v>7716</v>
      </c>
      <c r="C6966" t="s">
        <v>287</v>
      </c>
      <c r="D6966" t="s">
        <v>288</v>
      </c>
    </row>
    <row r="6967" spans="1:4">
      <c r="A6967">
        <v>34064</v>
      </c>
      <c r="B6967" t="s">
        <v>7717</v>
      </c>
      <c r="C6967" t="s">
        <v>320</v>
      </c>
      <c r="D6967" t="s">
        <v>321</v>
      </c>
    </row>
    <row r="6968" spans="1:4">
      <c r="A6968">
        <v>30880</v>
      </c>
      <c r="B6968" t="s">
        <v>7718</v>
      </c>
      <c r="C6968" t="s">
        <v>1032</v>
      </c>
      <c r="D6968" t="s">
        <v>283</v>
      </c>
    </row>
    <row r="6969" spans="1:4">
      <c r="A6969">
        <v>70401</v>
      </c>
      <c r="B6969" t="s">
        <v>7719</v>
      </c>
      <c r="C6969" t="s">
        <v>472</v>
      </c>
      <c r="D6969" t="s">
        <v>288</v>
      </c>
    </row>
    <row r="6970" spans="1:4">
      <c r="A6970">
        <v>30881</v>
      </c>
      <c r="B6970" t="s">
        <v>7720</v>
      </c>
      <c r="C6970" t="s">
        <v>2660</v>
      </c>
      <c r="D6970" t="s">
        <v>262</v>
      </c>
    </row>
    <row r="6971" spans="1:4">
      <c r="A6971">
        <v>51860</v>
      </c>
      <c r="B6971" t="s">
        <v>7721</v>
      </c>
      <c r="C6971" t="s">
        <v>301</v>
      </c>
      <c r="D6971" t="s">
        <v>302</v>
      </c>
    </row>
    <row r="6972" spans="1:4">
      <c r="A6972">
        <v>22382</v>
      </c>
      <c r="B6972" t="s">
        <v>7722</v>
      </c>
      <c r="C6972" t="s">
        <v>459</v>
      </c>
      <c r="D6972" t="s">
        <v>349</v>
      </c>
    </row>
    <row r="6973" spans="1:4">
      <c r="A6973">
        <v>40647</v>
      </c>
      <c r="B6973" t="s">
        <v>7723</v>
      </c>
      <c r="C6973" t="s">
        <v>672</v>
      </c>
      <c r="D6973" t="s">
        <v>272</v>
      </c>
    </row>
    <row r="6974" spans="1:4">
      <c r="A6974">
        <v>34065</v>
      </c>
      <c r="B6974" t="s">
        <v>7724</v>
      </c>
      <c r="C6974" t="s">
        <v>659</v>
      </c>
      <c r="D6974" t="s">
        <v>378</v>
      </c>
    </row>
    <row r="6975" spans="1:4">
      <c r="A6975">
        <v>51861</v>
      </c>
      <c r="B6975" t="s">
        <v>7725</v>
      </c>
      <c r="C6975" t="s">
        <v>301</v>
      </c>
      <c r="D6975" t="s">
        <v>338</v>
      </c>
    </row>
    <row r="6976" spans="1:4">
      <c r="A6976">
        <v>11289</v>
      </c>
      <c r="B6976" t="s">
        <v>7726</v>
      </c>
      <c r="C6976" t="s">
        <v>4108</v>
      </c>
      <c r="D6976" t="s">
        <v>293</v>
      </c>
    </row>
    <row r="6977" spans="1:4">
      <c r="A6977">
        <v>22129</v>
      </c>
      <c r="B6977" t="s">
        <v>7727</v>
      </c>
      <c r="C6977" t="s">
        <v>266</v>
      </c>
      <c r="D6977" t="s">
        <v>267</v>
      </c>
    </row>
    <row r="6978" spans="1:4">
      <c r="A6978">
        <v>34066</v>
      </c>
      <c r="B6978" t="s">
        <v>7728</v>
      </c>
      <c r="C6978" t="s">
        <v>561</v>
      </c>
      <c r="D6978" t="s">
        <v>321</v>
      </c>
    </row>
    <row r="6979" spans="1:4">
      <c r="A6979">
        <v>40646</v>
      </c>
      <c r="B6979" t="s">
        <v>7729</v>
      </c>
      <c r="C6979" t="s">
        <v>544</v>
      </c>
      <c r="D6979" t="s">
        <v>382</v>
      </c>
    </row>
    <row r="6980" spans="1:4">
      <c r="A6980">
        <v>53312</v>
      </c>
      <c r="B6980" t="s">
        <v>7730</v>
      </c>
      <c r="C6980" t="s">
        <v>354</v>
      </c>
      <c r="D6980" t="s">
        <v>306</v>
      </c>
    </row>
    <row r="6981" spans="1:4">
      <c r="A6981">
        <v>40645</v>
      </c>
      <c r="B6981" t="s">
        <v>7731</v>
      </c>
      <c r="C6981" t="s">
        <v>271</v>
      </c>
      <c r="D6981" t="s">
        <v>272</v>
      </c>
    </row>
    <row r="6982" spans="1:4">
      <c r="A6982">
        <v>30882</v>
      </c>
      <c r="B6982" t="s">
        <v>7732</v>
      </c>
      <c r="C6982" t="s">
        <v>770</v>
      </c>
      <c r="D6982" t="s">
        <v>256</v>
      </c>
    </row>
    <row r="6983" spans="1:4">
      <c r="A6983">
        <v>40644</v>
      </c>
      <c r="B6983" t="s">
        <v>7733</v>
      </c>
      <c r="C6983" t="s">
        <v>454</v>
      </c>
      <c r="D6983" t="s">
        <v>272</v>
      </c>
    </row>
    <row r="6984" spans="1:4">
      <c r="A6984">
        <v>22384</v>
      </c>
      <c r="B6984" t="s">
        <v>7734</v>
      </c>
      <c r="C6984" t="s">
        <v>459</v>
      </c>
      <c r="D6984" t="s">
        <v>349</v>
      </c>
    </row>
    <row r="6985" spans="1:4">
      <c r="A6985">
        <v>24077</v>
      </c>
      <c r="B6985" t="s">
        <v>7735</v>
      </c>
      <c r="C6985" t="s">
        <v>483</v>
      </c>
      <c r="D6985" t="s">
        <v>326</v>
      </c>
    </row>
    <row r="6986" spans="1:4">
      <c r="A6986">
        <v>24090</v>
      </c>
      <c r="B6986" t="s">
        <v>7736</v>
      </c>
      <c r="C6986" t="s">
        <v>696</v>
      </c>
      <c r="D6986" t="s">
        <v>277</v>
      </c>
    </row>
    <row r="6987" spans="1:4">
      <c r="A6987">
        <v>30883</v>
      </c>
      <c r="B6987" t="s">
        <v>7737</v>
      </c>
      <c r="C6987" t="s">
        <v>1145</v>
      </c>
      <c r="D6987" t="s">
        <v>256</v>
      </c>
    </row>
    <row r="6988" spans="1:4">
      <c r="A6988">
        <v>41301</v>
      </c>
      <c r="B6988" t="s">
        <v>7738</v>
      </c>
      <c r="C6988" t="s">
        <v>297</v>
      </c>
      <c r="D6988" t="s">
        <v>272</v>
      </c>
    </row>
    <row r="6989" spans="1:4">
      <c r="A6989">
        <v>20457</v>
      </c>
      <c r="B6989" t="s">
        <v>7739</v>
      </c>
      <c r="C6989" t="s">
        <v>463</v>
      </c>
      <c r="D6989" t="s">
        <v>267</v>
      </c>
    </row>
    <row r="6990" spans="1:4">
      <c r="A6990">
        <v>51862</v>
      </c>
      <c r="B6990" t="s">
        <v>7740</v>
      </c>
      <c r="C6990" t="s">
        <v>301</v>
      </c>
      <c r="D6990" t="s">
        <v>338</v>
      </c>
    </row>
    <row r="6991" spans="1:4">
      <c r="A6991">
        <v>10616</v>
      </c>
      <c r="B6991" t="s">
        <v>7741</v>
      </c>
      <c r="C6991" t="s">
        <v>624</v>
      </c>
      <c r="D6991" t="s">
        <v>349</v>
      </c>
    </row>
    <row r="6992" spans="1:4">
      <c r="A6992">
        <v>70402</v>
      </c>
      <c r="B6992" t="s">
        <v>7742</v>
      </c>
      <c r="C6992" t="s">
        <v>588</v>
      </c>
      <c r="D6992" t="s">
        <v>288</v>
      </c>
    </row>
    <row r="6993" spans="1:4">
      <c r="A6993">
        <v>11570</v>
      </c>
      <c r="B6993" t="s">
        <v>7743</v>
      </c>
      <c r="C6993" t="s">
        <v>591</v>
      </c>
      <c r="D6993" t="s">
        <v>349</v>
      </c>
    </row>
    <row r="6994" spans="1:4">
      <c r="A6994">
        <v>34067</v>
      </c>
      <c r="B6994" t="s">
        <v>7744</v>
      </c>
      <c r="C6994" t="s">
        <v>659</v>
      </c>
      <c r="D6994" t="s">
        <v>378</v>
      </c>
    </row>
    <row r="6995" spans="1:4">
      <c r="A6995">
        <v>51863</v>
      </c>
      <c r="B6995" t="s">
        <v>7745</v>
      </c>
      <c r="C6995" t="s">
        <v>337</v>
      </c>
      <c r="D6995" t="s">
        <v>338</v>
      </c>
    </row>
    <row r="6996" spans="1:4">
      <c r="A6996">
        <v>10617</v>
      </c>
      <c r="B6996" t="s">
        <v>7746</v>
      </c>
      <c r="C6996" t="s">
        <v>704</v>
      </c>
      <c r="D6996" t="s">
        <v>293</v>
      </c>
    </row>
    <row r="6997" spans="1:4">
      <c r="A6997">
        <v>51864</v>
      </c>
      <c r="B6997" t="s">
        <v>7747</v>
      </c>
      <c r="C6997" t="s">
        <v>248</v>
      </c>
      <c r="D6997" t="s">
        <v>248</v>
      </c>
    </row>
    <row r="6998" spans="1:4">
      <c r="A6998">
        <v>30884</v>
      </c>
      <c r="B6998" t="s">
        <v>7748</v>
      </c>
      <c r="C6998" t="s">
        <v>422</v>
      </c>
      <c r="D6998" t="s">
        <v>262</v>
      </c>
    </row>
    <row r="6999" spans="1:4">
      <c r="A6999">
        <v>53588</v>
      </c>
      <c r="B6999" t="s">
        <v>7749</v>
      </c>
      <c r="C6999" t="s">
        <v>456</v>
      </c>
      <c r="D6999" t="s">
        <v>306</v>
      </c>
    </row>
    <row r="7000" spans="1:4">
      <c r="A7000">
        <v>34069</v>
      </c>
      <c r="B7000" t="s">
        <v>7750</v>
      </c>
      <c r="C7000" t="s">
        <v>797</v>
      </c>
      <c r="D7000" t="s">
        <v>256</v>
      </c>
    </row>
    <row r="7001" spans="1:4">
      <c r="A7001">
        <v>22504</v>
      </c>
      <c r="B7001" t="s">
        <v>7751</v>
      </c>
      <c r="C7001" t="s">
        <v>276</v>
      </c>
      <c r="D7001" t="s">
        <v>277</v>
      </c>
    </row>
    <row r="7002" spans="1:4">
      <c r="A7002">
        <v>51865</v>
      </c>
      <c r="B7002" t="s">
        <v>7752</v>
      </c>
      <c r="C7002" t="s">
        <v>354</v>
      </c>
      <c r="D7002" t="s">
        <v>302</v>
      </c>
    </row>
    <row r="7003" spans="1:4">
      <c r="A7003">
        <v>40091</v>
      </c>
      <c r="B7003" t="s">
        <v>7753</v>
      </c>
      <c r="C7003" t="s">
        <v>382</v>
      </c>
      <c r="D7003" t="s">
        <v>382</v>
      </c>
    </row>
    <row r="7004" spans="1:4">
      <c r="A7004">
        <v>40643</v>
      </c>
      <c r="B7004" t="s">
        <v>7754</v>
      </c>
      <c r="C7004" t="s">
        <v>477</v>
      </c>
      <c r="D7004" t="s">
        <v>393</v>
      </c>
    </row>
    <row r="7005" spans="1:4">
      <c r="A7005">
        <v>53644</v>
      </c>
      <c r="B7005" t="s">
        <v>7755</v>
      </c>
      <c r="C7005" t="s">
        <v>306</v>
      </c>
      <c r="D7005" t="s">
        <v>306</v>
      </c>
    </row>
    <row r="7006" spans="1:4">
      <c r="A7006">
        <v>11494</v>
      </c>
      <c r="B7006" t="s">
        <v>7756</v>
      </c>
      <c r="C7006" t="s">
        <v>293</v>
      </c>
      <c r="D7006" t="s">
        <v>293</v>
      </c>
    </row>
    <row r="7007" spans="1:4">
      <c r="A7007">
        <v>11235</v>
      </c>
      <c r="B7007" t="s">
        <v>7757</v>
      </c>
      <c r="C7007" t="s">
        <v>624</v>
      </c>
      <c r="D7007" t="s">
        <v>349</v>
      </c>
    </row>
    <row r="7008" spans="1:4">
      <c r="A7008">
        <v>35062</v>
      </c>
      <c r="B7008" t="s">
        <v>7758</v>
      </c>
      <c r="C7008" t="s">
        <v>659</v>
      </c>
      <c r="D7008" t="s">
        <v>378</v>
      </c>
    </row>
    <row r="7009" spans="1:4">
      <c r="A7009">
        <v>51866</v>
      </c>
      <c r="B7009" t="s">
        <v>7759</v>
      </c>
      <c r="C7009" t="s">
        <v>248</v>
      </c>
      <c r="D7009" t="s">
        <v>248</v>
      </c>
    </row>
    <row r="7010" spans="1:4">
      <c r="A7010">
        <v>30817</v>
      </c>
      <c r="B7010" t="s">
        <v>7760</v>
      </c>
      <c r="C7010" t="s">
        <v>1032</v>
      </c>
      <c r="D7010" t="s">
        <v>283</v>
      </c>
    </row>
    <row r="7011" spans="1:4">
      <c r="A7011">
        <v>21056</v>
      </c>
      <c r="B7011" t="s">
        <v>7761</v>
      </c>
      <c r="C7011" t="s">
        <v>618</v>
      </c>
      <c r="D7011" t="s">
        <v>267</v>
      </c>
    </row>
    <row r="7012" spans="1:4">
      <c r="A7012">
        <v>51867</v>
      </c>
      <c r="B7012" t="s">
        <v>7762</v>
      </c>
      <c r="C7012" t="s">
        <v>301</v>
      </c>
      <c r="D7012" t="s">
        <v>338</v>
      </c>
    </row>
    <row r="7013" spans="1:4">
      <c r="A7013">
        <v>51868</v>
      </c>
      <c r="B7013" t="s">
        <v>7763</v>
      </c>
      <c r="C7013" t="s">
        <v>306</v>
      </c>
      <c r="D7013" t="s">
        <v>306</v>
      </c>
    </row>
    <row r="7014" spans="1:4">
      <c r="A7014">
        <v>47379</v>
      </c>
      <c r="B7014" t="s">
        <v>7764</v>
      </c>
      <c r="C7014" t="s">
        <v>883</v>
      </c>
      <c r="D7014" t="s">
        <v>382</v>
      </c>
    </row>
    <row r="7015" spans="1:4">
      <c r="A7015">
        <v>11211</v>
      </c>
      <c r="B7015" t="s">
        <v>7765</v>
      </c>
      <c r="C7015" t="s">
        <v>966</v>
      </c>
      <c r="D7015" t="s">
        <v>293</v>
      </c>
    </row>
    <row r="7016" spans="1:4">
      <c r="A7016">
        <v>70901</v>
      </c>
      <c r="B7016" t="s">
        <v>7766</v>
      </c>
      <c r="C7016" t="s">
        <v>1181</v>
      </c>
      <c r="D7016" t="s">
        <v>288</v>
      </c>
    </row>
    <row r="7017" spans="1:4">
      <c r="A7017">
        <v>60165</v>
      </c>
      <c r="B7017" t="s">
        <v>7767</v>
      </c>
      <c r="C7017" t="s">
        <v>465</v>
      </c>
      <c r="D7017" t="s">
        <v>432</v>
      </c>
    </row>
    <row r="7018" spans="1:4">
      <c r="A7018">
        <v>54823</v>
      </c>
      <c r="B7018" t="s">
        <v>7768</v>
      </c>
      <c r="C7018" t="s">
        <v>456</v>
      </c>
      <c r="D7018" t="s">
        <v>306</v>
      </c>
    </row>
    <row r="7019" spans="1:4">
      <c r="A7019">
        <v>10661</v>
      </c>
      <c r="B7019" t="s">
        <v>7769</v>
      </c>
      <c r="C7019" t="s">
        <v>1439</v>
      </c>
      <c r="D7019" t="s">
        <v>293</v>
      </c>
    </row>
    <row r="7020" spans="1:4">
      <c r="A7020">
        <v>51869</v>
      </c>
      <c r="B7020" t="s">
        <v>7770</v>
      </c>
      <c r="C7020" t="s">
        <v>301</v>
      </c>
      <c r="D7020" t="s">
        <v>302</v>
      </c>
    </row>
    <row r="7021" spans="1:4">
      <c r="A7021">
        <v>40642</v>
      </c>
      <c r="B7021" t="s">
        <v>7771</v>
      </c>
      <c r="C7021" t="s">
        <v>434</v>
      </c>
      <c r="D7021" t="s">
        <v>272</v>
      </c>
    </row>
    <row r="7022" spans="1:4">
      <c r="A7022">
        <v>20671</v>
      </c>
      <c r="B7022" t="s">
        <v>7772</v>
      </c>
      <c r="C7022" t="s">
        <v>428</v>
      </c>
      <c r="D7022" t="s">
        <v>326</v>
      </c>
    </row>
    <row r="7023" spans="1:4">
      <c r="A7023">
        <v>33986</v>
      </c>
      <c r="B7023" t="s">
        <v>7773</v>
      </c>
      <c r="C7023" t="s">
        <v>670</v>
      </c>
      <c r="D7023" t="s">
        <v>262</v>
      </c>
    </row>
    <row r="7024" spans="1:4">
      <c r="A7024">
        <v>40641</v>
      </c>
      <c r="B7024" t="s">
        <v>7774</v>
      </c>
      <c r="C7024" t="s">
        <v>297</v>
      </c>
      <c r="D7024" t="s">
        <v>272</v>
      </c>
    </row>
    <row r="7025" spans="1:4">
      <c r="A7025">
        <v>33988</v>
      </c>
      <c r="B7025" t="s">
        <v>7775</v>
      </c>
      <c r="C7025" t="s">
        <v>518</v>
      </c>
      <c r="D7025" t="s">
        <v>256</v>
      </c>
    </row>
    <row r="7026" spans="1:4">
      <c r="A7026">
        <v>41264</v>
      </c>
      <c r="B7026" t="s">
        <v>7776</v>
      </c>
      <c r="C7026" t="s">
        <v>501</v>
      </c>
      <c r="D7026" t="s">
        <v>382</v>
      </c>
    </row>
    <row r="7027" spans="1:4">
      <c r="A7027">
        <v>51870</v>
      </c>
      <c r="B7027" t="s">
        <v>7777</v>
      </c>
      <c r="C7027" t="s">
        <v>374</v>
      </c>
      <c r="D7027" t="s">
        <v>306</v>
      </c>
    </row>
    <row r="7028" spans="1:4">
      <c r="A7028">
        <v>33989</v>
      </c>
      <c r="B7028" t="s">
        <v>7778</v>
      </c>
      <c r="C7028" t="s">
        <v>513</v>
      </c>
      <c r="D7028" t="s">
        <v>256</v>
      </c>
    </row>
    <row r="7029" spans="1:4">
      <c r="A7029">
        <v>51871</v>
      </c>
      <c r="B7029" t="s">
        <v>7779</v>
      </c>
      <c r="C7029" t="s">
        <v>301</v>
      </c>
      <c r="D7029" t="s">
        <v>302</v>
      </c>
    </row>
    <row r="7030" spans="1:4">
      <c r="A7030">
        <v>33990</v>
      </c>
      <c r="B7030" t="s">
        <v>7780</v>
      </c>
      <c r="C7030" t="s">
        <v>436</v>
      </c>
      <c r="D7030" t="s">
        <v>378</v>
      </c>
    </row>
    <row r="7031" spans="1:4">
      <c r="A7031">
        <v>51872</v>
      </c>
      <c r="B7031" t="s">
        <v>7781</v>
      </c>
      <c r="C7031" t="s">
        <v>248</v>
      </c>
      <c r="D7031" t="s">
        <v>248</v>
      </c>
    </row>
    <row r="7032" spans="1:4">
      <c r="A7032">
        <v>33991</v>
      </c>
      <c r="B7032" t="s">
        <v>7782</v>
      </c>
      <c r="C7032" t="s">
        <v>518</v>
      </c>
      <c r="D7032" t="s">
        <v>256</v>
      </c>
    </row>
    <row r="7033" spans="1:4">
      <c r="A7033">
        <v>33992</v>
      </c>
      <c r="B7033" t="s">
        <v>7783</v>
      </c>
      <c r="C7033" t="s">
        <v>255</v>
      </c>
      <c r="D7033" t="s">
        <v>338</v>
      </c>
    </row>
    <row r="7034" spans="1:4">
      <c r="A7034">
        <v>51873</v>
      </c>
      <c r="B7034" t="s">
        <v>7784</v>
      </c>
      <c r="C7034" t="s">
        <v>301</v>
      </c>
      <c r="D7034" t="s">
        <v>302</v>
      </c>
    </row>
    <row r="7035" spans="1:4">
      <c r="A7035">
        <v>33993</v>
      </c>
      <c r="B7035" t="s">
        <v>7785</v>
      </c>
      <c r="C7035" t="s">
        <v>363</v>
      </c>
      <c r="D7035" t="s">
        <v>321</v>
      </c>
    </row>
    <row r="7036" spans="1:4">
      <c r="A7036">
        <v>51874</v>
      </c>
      <c r="B7036" t="s">
        <v>7786</v>
      </c>
      <c r="C7036" t="s">
        <v>248</v>
      </c>
      <c r="D7036" t="s">
        <v>248</v>
      </c>
    </row>
    <row r="7037" spans="1:4">
      <c r="A7037">
        <v>20448</v>
      </c>
      <c r="B7037" t="s">
        <v>7787</v>
      </c>
      <c r="C7037" t="s">
        <v>463</v>
      </c>
      <c r="D7037" t="s">
        <v>267</v>
      </c>
    </row>
    <row r="7038" spans="1:4">
      <c r="A7038">
        <v>40640</v>
      </c>
      <c r="B7038" t="s">
        <v>7788</v>
      </c>
      <c r="C7038" t="s">
        <v>883</v>
      </c>
      <c r="D7038" t="s">
        <v>393</v>
      </c>
    </row>
    <row r="7039" spans="1:4">
      <c r="A7039">
        <v>70354</v>
      </c>
      <c r="B7039" t="s">
        <v>7789</v>
      </c>
      <c r="C7039" t="s">
        <v>472</v>
      </c>
      <c r="D7039" t="s">
        <v>288</v>
      </c>
    </row>
    <row r="7040" spans="1:4">
      <c r="A7040">
        <v>70355</v>
      </c>
      <c r="B7040" t="s">
        <v>7790</v>
      </c>
      <c r="C7040" t="s">
        <v>472</v>
      </c>
      <c r="D7040" t="s">
        <v>288</v>
      </c>
    </row>
    <row r="7041" spans="1:4">
      <c r="A7041">
        <v>40639</v>
      </c>
      <c r="B7041" t="s">
        <v>7791</v>
      </c>
      <c r="C7041" t="s">
        <v>477</v>
      </c>
      <c r="D7041" t="s">
        <v>393</v>
      </c>
    </row>
    <row r="7042" spans="1:4">
      <c r="A7042">
        <v>60166</v>
      </c>
      <c r="B7042" t="s">
        <v>7792</v>
      </c>
      <c r="C7042" t="s">
        <v>564</v>
      </c>
      <c r="D7042" t="s">
        <v>432</v>
      </c>
    </row>
    <row r="7043" spans="1:4">
      <c r="A7043">
        <v>30819</v>
      </c>
      <c r="B7043" t="s">
        <v>7793</v>
      </c>
      <c r="C7043" t="s">
        <v>417</v>
      </c>
      <c r="D7043" t="s">
        <v>382</v>
      </c>
    </row>
    <row r="7044" spans="1:4">
      <c r="A7044">
        <v>30820</v>
      </c>
      <c r="B7044" t="s">
        <v>7794</v>
      </c>
      <c r="C7044" t="s">
        <v>282</v>
      </c>
      <c r="D7044" t="s">
        <v>283</v>
      </c>
    </row>
    <row r="7045" spans="1:4">
      <c r="A7045">
        <v>22614</v>
      </c>
      <c r="B7045" t="s">
        <v>7795</v>
      </c>
      <c r="C7045" t="s">
        <v>618</v>
      </c>
      <c r="D7045" t="s">
        <v>267</v>
      </c>
    </row>
    <row r="7046" spans="1:4">
      <c r="A7046">
        <v>33994</v>
      </c>
      <c r="B7046" t="s">
        <v>7796</v>
      </c>
      <c r="C7046" t="s">
        <v>255</v>
      </c>
      <c r="D7046" t="s">
        <v>338</v>
      </c>
    </row>
    <row r="7047" spans="1:4">
      <c r="A7047">
        <v>30400</v>
      </c>
      <c r="B7047" t="s">
        <v>7797</v>
      </c>
      <c r="C7047" t="s">
        <v>515</v>
      </c>
      <c r="D7047" t="s">
        <v>321</v>
      </c>
    </row>
    <row r="7048" spans="1:4">
      <c r="A7048">
        <v>10662</v>
      </c>
      <c r="B7048" t="s">
        <v>7798</v>
      </c>
      <c r="C7048" t="s">
        <v>966</v>
      </c>
      <c r="D7048" t="s">
        <v>293</v>
      </c>
    </row>
    <row r="7049" spans="1:4">
      <c r="A7049">
        <v>60635</v>
      </c>
      <c r="B7049" t="s">
        <v>7799</v>
      </c>
      <c r="C7049" t="s">
        <v>485</v>
      </c>
      <c r="D7049" t="s">
        <v>432</v>
      </c>
    </row>
    <row r="7050" spans="1:4">
      <c r="A7050">
        <v>11160</v>
      </c>
      <c r="B7050" t="s">
        <v>7800</v>
      </c>
      <c r="C7050" t="s">
        <v>1112</v>
      </c>
      <c r="D7050" t="s">
        <v>293</v>
      </c>
    </row>
    <row r="7051" spans="1:4">
      <c r="A7051">
        <v>22130</v>
      </c>
      <c r="B7051" t="s">
        <v>7801</v>
      </c>
      <c r="C7051" t="s">
        <v>843</v>
      </c>
      <c r="D7051" t="s">
        <v>267</v>
      </c>
    </row>
    <row r="7052" spans="1:4">
      <c r="A7052">
        <v>70357</v>
      </c>
      <c r="B7052" t="s">
        <v>7802</v>
      </c>
      <c r="C7052" t="s">
        <v>588</v>
      </c>
      <c r="D7052" t="s">
        <v>288</v>
      </c>
    </row>
    <row r="7053" spans="1:4">
      <c r="A7053">
        <v>33996</v>
      </c>
      <c r="B7053" t="s">
        <v>7803</v>
      </c>
      <c r="C7053" t="s">
        <v>659</v>
      </c>
      <c r="D7053" t="s">
        <v>378</v>
      </c>
    </row>
    <row r="7054" spans="1:4">
      <c r="A7054">
        <v>51875</v>
      </c>
      <c r="B7054" t="s">
        <v>7804</v>
      </c>
      <c r="C7054" t="s">
        <v>248</v>
      </c>
      <c r="D7054" t="s">
        <v>248</v>
      </c>
    </row>
    <row r="7055" spans="1:4">
      <c r="A7055">
        <v>51876</v>
      </c>
      <c r="B7055" t="s">
        <v>7805</v>
      </c>
      <c r="C7055" t="s">
        <v>524</v>
      </c>
      <c r="D7055" t="s">
        <v>288</v>
      </c>
    </row>
    <row r="7056" spans="1:4">
      <c r="A7056">
        <v>33998</v>
      </c>
      <c r="B7056" t="s">
        <v>7806</v>
      </c>
      <c r="C7056" t="s">
        <v>659</v>
      </c>
      <c r="D7056" t="s">
        <v>378</v>
      </c>
    </row>
    <row r="7057" spans="1:4">
      <c r="A7057">
        <v>20401</v>
      </c>
      <c r="B7057" t="s">
        <v>7807</v>
      </c>
      <c r="C7057" t="s">
        <v>463</v>
      </c>
      <c r="D7057" t="s">
        <v>267</v>
      </c>
    </row>
    <row r="7058" spans="1:4">
      <c r="A7058">
        <v>34000</v>
      </c>
      <c r="B7058" t="s">
        <v>7808</v>
      </c>
      <c r="C7058" t="s">
        <v>569</v>
      </c>
      <c r="D7058" t="s">
        <v>378</v>
      </c>
    </row>
    <row r="7059" spans="1:4">
      <c r="A7059">
        <v>51877</v>
      </c>
      <c r="B7059" t="s">
        <v>7809</v>
      </c>
      <c r="C7059" t="s">
        <v>248</v>
      </c>
      <c r="D7059" t="s">
        <v>248</v>
      </c>
    </row>
    <row r="7060" spans="1:4">
      <c r="A7060">
        <v>33999</v>
      </c>
      <c r="B7060" t="s">
        <v>7810</v>
      </c>
      <c r="C7060" t="s">
        <v>538</v>
      </c>
      <c r="D7060" t="s">
        <v>539</v>
      </c>
    </row>
    <row r="7061" spans="1:4">
      <c r="A7061">
        <v>51878</v>
      </c>
      <c r="B7061" t="s">
        <v>7811</v>
      </c>
      <c r="C7061" t="s">
        <v>337</v>
      </c>
      <c r="D7061" t="s">
        <v>338</v>
      </c>
    </row>
    <row r="7062" spans="1:4">
      <c r="A7062">
        <v>40638</v>
      </c>
      <c r="B7062" t="s">
        <v>7812</v>
      </c>
      <c r="C7062" t="s">
        <v>4015</v>
      </c>
      <c r="D7062" t="s">
        <v>393</v>
      </c>
    </row>
    <row r="7063" spans="1:4">
      <c r="A7063">
        <v>51879</v>
      </c>
      <c r="B7063" t="s">
        <v>7813</v>
      </c>
      <c r="C7063" t="s">
        <v>248</v>
      </c>
      <c r="D7063" t="s">
        <v>248</v>
      </c>
    </row>
    <row r="7064" spans="1:4">
      <c r="A7064">
        <v>40637</v>
      </c>
      <c r="B7064" t="s">
        <v>7814</v>
      </c>
      <c r="C7064" t="s">
        <v>7815</v>
      </c>
      <c r="D7064" t="s">
        <v>326</v>
      </c>
    </row>
    <row r="7065" spans="1:4">
      <c r="A7065">
        <v>10663</v>
      </c>
      <c r="B7065" t="s">
        <v>7816</v>
      </c>
      <c r="C7065" t="s">
        <v>954</v>
      </c>
      <c r="D7065" t="s">
        <v>349</v>
      </c>
    </row>
    <row r="7066" spans="1:4">
      <c r="A7066">
        <v>70360</v>
      </c>
      <c r="B7066" t="s">
        <v>7817</v>
      </c>
      <c r="C7066" t="s">
        <v>760</v>
      </c>
      <c r="D7066" t="s">
        <v>288</v>
      </c>
    </row>
    <row r="7067" spans="1:4">
      <c r="A7067">
        <v>51880</v>
      </c>
      <c r="B7067" t="s">
        <v>7818</v>
      </c>
      <c r="C7067" t="s">
        <v>337</v>
      </c>
      <c r="D7067" t="s">
        <v>338</v>
      </c>
    </row>
    <row r="7068" spans="1:4">
      <c r="A7068">
        <v>40636</v>
      </c>
      <c r="B7068" t="s">
        <v>7819</v>
      </c>
      <c r="C7068" t="s">
        <v>1178</v>
      </c>
      <c r="D7068" t="s">
        <v>272</v>
      </c>
    </row>
    <row r="7069" spans="1:4">
      <c r="A7069">
        <v>70361</v>
      </c>
      <c r="B7069" t="s">
        <v>7820</v>
      </c>
      <c r="C7069" t="s">
        <v>588</v>
      </c>
      <c r="D7069" t="s">
        <v>288</v>
      </c>
    </row>
    <row r="7070" spans="1:4">
      <c r="A7070">
        <v>10664</v>
      </c>
      <c r="B7070" t="s">
        <v>7821</v>
      </c>
      <c r="C7070" t="s">
        <v>547</v>
      </c>
      <c r="D7070" t="s">
        <v>293</v>
      </c>
    </row>
    <row r="7071" spans="1:4">
      <c r="A7071">
        <v>71332</v>
      </c>
      <c r="B7071" t="s">
        <v>7822</v>
      </c>
      <c r="C7071" t="s">
        <v>588</v>
      </c>
      <c r="D7071" t="s">
        <v>288</v>
      </c>
    </row>
    <row r="7072" spans="1:4">
      <c r="A7072">
        <v>34001</v>
      </c>
      <c r="B7072" t="s">
        <v>7823</v>
      </c>
      <c r="C7072" t="s">
        <v>659</v>
      </c>
      <c r="D7072" t="s">
        <v>378</v>
      </c>
    </row>
    <row r="7073" spans="1:4">
      <c r="A7073">
        <v>51881</v>
      </c>
      <c r="B7073" t="s">
        <v>7824</v>
      </c>
      <c r="C7073" t="s">
        <v>337</v>
      </c>
      <c r="D7073" t="s">
        <v>338</v>
      </c>
    </row>
    <row r="7074" spans="1:4">
      <c r="A7074">
        <v>53158</v>
      </c>
      <c r="B7074" t="s">
        <v>7825</v>
      </c>
      <c r="C7074" t="s">
        <v>456</v>
      </c>
      <c r="D7074" t="s">
        <v>306</v>
      </c>
    </row>
    <row r="7075" spans="1:4">
      <c r="A7075">
        <v>10665</v>
      </c>
      <c r="B7075" t="s">
        <v>7826</v>
      </c>
      <c r="C7075" t="s">
        <v>685</v>
      </c>
      <c r="D7075" t="s">
        <v>293</v>
      </c>
    </row>
    <row r="7076" spans="1:4">
      <c r="A7076">
        <v>70363</v>
      </c>
      <c r="B7076" t="s">
        <v>7827</v>
      </c>
      <c r="C7076" t="s">
        <v>588</v>
      </c>
      <c r="D7076" t="s">
        <v>288</v>
      </c>
    </row>
    <row r="7077" spans="1:4">
      <c r="A7077">
        <v>51882</v>
      </c>
      <c r="B7077" t="s">
        <v>7828</v>
      </c>
      <c r="C7077" t="s">
        <v>248</v>
      </c>
      <c r="D7077" t="s">
        <v>248</v>
      </c>
    </row>
    <row r="7078" spans="1:4">
      <c r="A7078">
        <v>51883</v>
      </c>
      <c r="B7078" t="s">
        <v>7829</v>
      </c>
      <c r="C7078" t="s">
        <v>301</v>
      </c>
      <c r="D7078" t="s">
        <v>302</v>
      </c>
    </row>
    <row r="7079" spans="1:4">
      <c r="A7079">
        <v>34002</v>
      </c>
      <c r="B7079" t="s">
        <v>7830</v>
      </c>
      <c r="C7079" t="s">
        <v>561</v>
      </c>
      <c r="D7079" t="s">
        <v>321</v>
      </c>
    </row>
    <row r="7080" spans="1:4">
      <c r="A7080">
        <v>34003</v>
      </c>
      <c r="B7080" t="s">
        <v>7831</v>
      </c>
      <c r="C7080" t="s">
        <v>518</v>
      </c>
      <c r="D7080" t="s">
        <v>256</v>
      </c>
    </row>
    <row r="7081" spans="1:4">
      <c r="A7081">
        <v>40635</v>
      </c>
      <c r="B7081" t="s">
        <v>7832</v>
      </c>
      <c r="C7081" t="s">
        <v>297</v>
      </c>
      <c r="D7081" t="s">
        <v>272</v>
      </c>
    </row>
    <row r="7082" spans="1:4">
      <c r="A7082">
        <v>40635</v>
      </c>
      <c r="B7082" t="s">
        <v>7833</v>
      </c>
      <c r="C7082" t="s">
        <v>672</v>
      </c>
      <c r="D7082" t="s">
        <v>272</v>
      </c>
    </row>
    <row r="7083" spans="1:4">
      <c r="A7083">
        <v>51884</v>
      </c>
      <c r="B7083" t="s">
        <v>7834</v>
      </c>
      <c r="C7083" t="s">
        <v>5191</v>
      </c>
      <c r="D7083" t="s">
        <v>248</v>
      </c>
    </row>
    <row r="7084" spans="1:4">
      <c r="A7084">
        <v>10666</v>
      </c>
      <c r="B7084" t="s">
        <v>7835</v>
      </c>
      <c r="C7084" t="s">
        <v>6163</v>
      </c>
      <c r="D7084" t="s">
        <v>293</v>
      </c>
    </row>
    <row r="7085" spans="1:4">
      <c r="A7085">
        <v>11144</v>
      </c>
      <c r="B7085" t="s">
        <v>7836</v>
      </c>
      <c r="C7085" t="s">
        <v>719</v>
      </c>
      <c r="D7085" t="s">
        <v>293</v>
      </c>
    </row>
    <row r="7086" spans="1:4">
      <c r="A7086">
        <v>34004</v>
      </c>
      <c r="B7086" t="s">
        <v>7837</v>
      </c>
      <c r="C7086" t="s">
        <v>255</v>
      </c>
      <c r="D7086" t="s">
        <v>338</v>
      </c>
    </row>
    <row r="7087" spans="1:4">
      <c r="A7087">
        <v>23062</v>
      </c>
      <c r="B7087" t="s">
        <v>7838</v>
      </c>
      <c r="C7087" t="s">
        <v>428</v>
      </c>
      <c r="D7087" t="s">
        <v>326</v>
      </c>
    </row>
    <row r="7088" spans="1:4">
      <c r="A7088">
        <v>70365</v>
      </c>
      <c r="B7088" t="s">
        <v>7839</v>
      </c>
      <c r="C7088" t="s">
        <v>588</v>
      </c>
      <c r="D7088" t="s">
        <v>288</v>
      </c>
    </row>
    <row r="7089" spans="1:4">
      <c r="A7089">
        <v>51885</v>
      </c>
      <c r="B7089" t="s">
        <v>7840</v>
      </c>
      <c r="C7089" t="s">
        <v>306</v>
      </c>
      <c r="D7089" t="s">
        <v>306</v>
      </c>
    </row>
    <row r="7090" spans="1:4">
      <c r="A7090">
        <v>53887</v>
      </c>
      <c r="B7090" t="s">
        <v>7841</v>
      </c>
      <c r="C7090" t="s">
        <v>306</v>
      </c>
      <c r="D7090" t="s">
        <v>306</v>
      </c>
    </row>
    <row r="7091" spans="1:4">
      <c r="A7091">
        <v>34005</v>
      </c>
      <c r="B7091" t="s">
        <v>7842</v>
      </c>
      <c r="C7091" t="s">
        <v>538</v>
      </c>
      <c r="D7091" t="s">
        <v>539</v>
      </c>
    </row>
    <row r="7092" spans="1:4">
      <c r="A7092">
        <v>11512</v>
      </c>
      <c r="B7092" t="s">
        <v>7843</v>
      </c>
      <c r="C7092" t="s">
        <v>7844</v>
      </c>
      <c r="D7092" t="s">
        <v>293</v>
      </c>
    </row>
    <row r="7093" spans="1:4">
      <c r="A7093">
        <v>70367</v>
      </c>
      <c r="B7093" t="s">
        <v>7845</v>
      </c>
      <c r="C7093" t="s">
        <v>472</v>
      </c>
      <c r="D7093" t="s">
        <v>288</v>
      </c>
    </row>
    <row r="7094" spans="1:4">
      <c r="A7094">
        <v>34006</v>
      </c>
      <c r="B7094" t="s">
        <v>7846</v>
      </c>
      <c r="C7094" t="s">
        <v>1140</v>
      </c>
      <c r="D7094" t="s">
        <v>256</v>
      </c>
    </row>
    <row r="7095" spans="1:4">
      <c r="A7095">
        <v>70997</v>
      </c>
      <c r="B7095" t="s">
        <v>7847</v>
      </c>
      <c r="C7095" t="s">
        <v>396</v>
      </c>
      <c r="D7095" t="s">
        <v>288</v>
      </c>
    </row>
    <row r="7096" spans="1:4">
      <c r="A7096">
        <v>70370</v>
      </c>
      <c r="B7096" t="s">
        <v>7848</v>
      </c>
      <c r="C7096" t="s">
        <v>588</v>
      </c>
      <c r="D7096" t="s">
        <v>288</v>
      </c>
    </row>
    <row r="7097" spans="1:4">
      <c r="A7097">
        <v>51886</v>
      </c>
      <c r="B7097" t="s">
        <v>7849</v>
      </c>
      <c r="C7097" t="s">
        <v>337</v>
      </c>
      <c r="D7097" t="s">
        <v>338</v>
      </c>
    </row>
    <row r="7098" spans="1:4">
      <c r="A7098">
        <v>40003</v>
      </c>
      <c r="B7098" t="s">
        <v>7850</v>
      </c>
      <c r="C7098" t="s">
        <v>501</v>
      </c>
      <c r="D7098" t="s">
        <v>382</v>
      </c>
    </row>
    <row r="7099" spans="1:4">
      <c r="A7099">
        <v>51887</v>
      </c>
      <c r="B7099" t="s">
        <v>7851</v>
      </c>
      <c r="C7099" t="s">
        <v>524</v>
      </c>
      <c r="D7099" t="s">
        <v>288</v>
      </c>
    </row>
    <row r="7100" spans="1:4">
      <c r="A7100">
        <v>22131</v>
      </c>
      <c r="B7100" t="s">
        <v>7852</v>
      </c>
      <c r="C7100" t="s">
        <v>4132</v>
      </c>
      <c r="D7100" t="s">
        <v>267</v>
      </c>
    </row>
    <row r="7101" spans="1:4">
      <c r="A7101">
        <v>60472</v>
      </c>
      <c r="B7101" t="s">
        <v>7853</v>
      </c>
      <c r="C7101" t="s">
        <v>465</v>
      </c>
      <c r="D7101" t="s">
        <v>288</v>
      </c>
    </row>
    <row r="7102" spans="1:4">
      <c r="A7102">
        <v>71365</v>
      </c>
      <c r="B7102" t="s">
        <v>7854</v>
      </c>
      <c r="C7102" t="s">
        <v>760</v>
      </c>
      <c r="D7102" t="s">
        <v>288</v>
      </c>
    </row>
    <row r="7103" spans="1:4">
      <c r="A7103">
        <v>70373</v>
      </c>
      <c r="B7103" t="s">
        <v>7855</v>
      </c>
      <c r="C7103" t="s">
        <v>588</v>
      </c>
      <c r="D7103" t="s">
        <v>288</v>
      </c>
    </row>
    <row r="7104" spans="1:4">
      <c r="A7104">
        <v>10667</v>
      </c>
      <c r="B7104" t="s">
        <v>7856</v>
      </c>
      <c r="C7104" t="s">
        <v>7857</v>
      </c>
      <c r="D7104" t="s">
        <v>293</v>
      </c>
    </row>
    <row r="7105" spans="1:4">
      <c r="A7105">
        <v>51888</v>
      </c>
      <c r="B7105" t="s">
        <v>7858</v>
      </c>
      <c r="C7105" t="s">
        <v>248</v>
      </c>
      <c r="D7105" t="s">
        <v>248</v>
      </c>
    </row>
    <row r="7106" spans="1:4">
      <c r="A7106">
        <v>20499</v>
      </c>
      <c r="B7106" t="s">
        <v>7859</v>
      </c>
      <c r="C7106" t="s">
        <v>463</v>
      </c>
      <c r="D7106" t="s">
        <v>267</v>
      </c>
    </row>
    <row r="7107" spans="1:4">
      <c r="A7107">
        <v>51889</v>
      </c>
      <c r="B7107" t="s">
        <v>7860</v>
      </c>
      <c r="C7107" t="s">
        <v>524</v>
      </c>
      <c r="D7107" t="s">
        <v>306</v>
      </c>
    </row>
    <row r="7108" spans="1:4">
      <c r="A7108">
        <v>34007</v>
      </c>
      <c r="B7108" t="s">
        <v>7861</v>
      </c>
      <c r="C7108" t="s">
        <v>518</v>
      </c>
      <c r="D7108" t="s">
        <v>256</v>
      </c>
    </row>
    <row r="7109" spans="1:4">
      <c r="A7109">
        <v>70374</v>
      </c>
      <c r="B7109" t="s">
        <v>7862</v>
      </c>
      <c r="C7109" t="s">
        <v>1421</v>
      </c>
      <c r="D7109" t="s">
        <v>288</v>
      </c>
    </row>
    <row r="7110" spans="1:4">
      <c r="A7110">
        <v>70998</v>
      </c>
      <c r="B7110" t="s">
        <v>7863</v>
      </c>
      <c r="C7110" t="s">
        <v>396</v>
      </c>
      <c r="D7110" t="s">
        <v>288</v>
      </c>
    </row>
    <row r="7111" spans="1:4">
      <c r="A7111">
        <v>51890</v>
      </c>
      <c r="B7111" t="s">
        <v>7864</v>
      </c>
      <c r="C7111" t="s">
        <v>248</v>
      </c>
      <c r="D7111" t="s">
        <v>248</v>
      </c>
    </row>
    <row r="7112" spans="1:4">
      <c r="A7112">
        <v>41193</v>
      </c>
      <c r="B7112" t="s">
        <v>7865</v>
      </c>
      <c r="C7112" t="s">
        <v>501</v>
      </c>
      <c r="D7112" t="s">
        <v>382</v>
      </c>
    </row>
    <row r="7113" spans="1:4">
      <c r="A7113">
        <v>47369</v>
      </c>
      <c r="B7113" t="s">
        <v>7866</v>
      </c>
      <c r="C7113" t="s">
        <v>434</v>
      </c>
      <c r="D7113" t="s">
        <v>272</v>
      </c>
    </row>
    <row r="7114" spans="1:4">
      <c r="A7114">
        <v>70868</v>
      </c>
      <c r="B7114" t="s">
        <v>7867</v>
      </c>
      <c r="C7114" t="s">
        <v>1181</v>
      </c>
      <c r="D7114" t="s">
        <v>288</v>
      </c>
    </row>
    <row r="7115" spans="1:4">
      <c r="A7115">
        <v>30886</v>
      </c>
      <c r="B7115" t="s">
        <v>7868</v>
      </c>
      <c r="C7115" t="s">
        <v>381</v>
      </c>
      <c r="D7115" t="s">
        <v>382</v>
      </c>
    </row>
    <row r="7116" spans="1:4">
      <c r="A7116">
        <v>40634</v>
      </c>
      <c r="B7116" t="s">
        <v>7869</v>
      </c>
      <c r="C7116" t="s">
        <v>672</v>
      </c>
      <c r="D7116" t="s">
        <v>272</v>
      </c>
    </row>
    <row r="7117" spans="1:4">
      <c r="A7117">
        <v>34070</v>
      </c>
      <c r="B7117" t="s">
        <v>7870</v>
      </c>
      <c r="C7117" t="s">
        <v>518</v>
      </c>
      <c r="D7117" t="s">
        <v>256</v>
      </c>
    </row>
    <row r="7118" spans="1:4">
      <c r="A7118">
        <v>30885</v>
      </c>
      <c r="B7118" t="s">
        <v>7871</v>
      </c>
      <c r="C7118" t="s">
        <v>868</v>
      </c>
      <c r="D7118" t="s">
        <v>283</v>
      </c>
    </row>
    <row r="7119" spans="1:4">
      <c r="A7119">
        <v>51891</v>
      </c>
      <c r="B7119" t="s">
        <v>7872</v>
      </c>
      <c r="C7119" t="s">
        <v>301</v>
      </c>
      <c r="D7119" t="s">
        <v>302</v>
      </c>
    </row>
    <row r="7120" spans="1:4">
      <c r="A7120">
        <v>47062</v>
      </c>
      <c r="B7120" t="s">
        <v>7873</v>
      </c>
      <c r="C7120" t="s">
        <v>297</v>
      </c>
      <c r="D7120" t="s">
        <v>272</v>
      </c>
    </row>
    <row r="7121" spans="1:4">
      <c r="A7121">
        <v>51892</v>
      </c>
      <c r="B7121" t="s">
        <v>7874</v>
      </c>
      <c r="C7121" t="s">
        <v>306</v>
      </c>
      <c r="D7121" t="s">
        <v>306</v>
      </c>
    </row>
    <row r="7122" spans="1:4">
      <c r="A7122">
        <v>20688</v>
      </c>
      <c r="B7122" t="s">
        <v>7875</v>
      </c>
      <c r="C7122" t="s">
        <v>463</v>
      </c>
      <c r="D7122" t="s">
        <v>326</v>
      </c>
    </row>
    <row r="7123" spans="1:4">
      <c r="A7123">
        <v>20296</v>
      </c>
      <c r="B7123" t="s">
        <v>7876</v>
      </c>
      <c r="C7123" t="s">
        <v>696</v>
      </c>
      <c r="D7123" t="s">
        <v>277</v>
      </c>
    </row>
    <row r="7124" spans="1:4">
      <c r="A7124">
        <v>22554</v>
      </c>
      <c r="B7124" t="s">
        <v>7877</v>
      </c>
      <c r="C7124" t="s">
        <v>696</v>
      </c>
      <c r="D7124" t="s">
        <v>277</v>
      </c>
    </row>
    <row r="7125" spans="1:4">
      <c r="A7125">
        <v>22553</v>
      </c>
      <c r="B7125" t="s">
        <v>7878</v>
      </c>
      <c r="C7125" t="s">
        <v>696</v>
      </c>
      <c r="D7125" t="s">
        <v>277</v>
      </c>
    </row>
    <row r="7126" spans="1:4">
      <c r="A7126">
        <v>40633</v>
      </c>
      <c r="B7126" t="s">
        <v>7879</v>
      </c>
      <c r="C7126" t="s">
        <v>883</v>
      </c>
      <c r="D7126" t="s">
        <v>393</v>
      </c>
    </row>
    <row r="7127" spans="1:4">
      <c r="A7127">
        <v>51893</v>
      </c>
      <c r="B7127" t="s">
        <v>7880</v>
      </c>
      <c r="C7127" t="s">
        <v>374</v>
      </c>
      <c r="D7127" t="s">
        <v>306</v>
      </c>
    </row>
    <row r="7128" spans="1:4">
      <c r="A7128">
        <v>51894</v>
      </c>
      <c r="B7128" t="s">
        <v>7881</v>
      </c>
      <c r="C7128" t="s">
        <v>374</v>
      </c>
      <c r="D7128" t="s">
        <v>306</v>
      </c>
    </row>
    <row r="7129" spans="1:4">
      <c r="A7129">
        <v>34071</v>
      </c>
      <c r="B7129" t="s">
        <v>7882</v>
      </c>
      <c r="C7129" t="s">
        <v>320</v>
      </c>
      <c r="D7129" t="s">
        <v>321</v>
      </c>
    </row>
    <row r="7130" spans="1:4">
      <c r="A7130">
        <v>54019</v>
      </c>
      <c r="B7130" t="s">
        <v>7883</v>
      </c>
      <c r="C7130" t="s">
        <v>456</v>
      </c>
      <c r="D7130" t="s">
        <v>306</v>
      </c>
    </row>
    <row r="7131" spans="1:4">
      <c r="A7131">
        <v>22919</v>
      </c>
      <c r="B7131" t="s">
        <v>7884</v>
      </c>
      <c r="C7131" t="s">
        <v>428</v>
      </c>
      <c r="D7131" t="s">
        <v>326</v>
      </c>
    </row>
    <row r="7132" spans="1:4">
      <c r="A7132">
        <v>71270</v>
      </c>
      <c r="B7132" t="s">
        <v>7885</v>
      </c>
      <c r="C7132" t="s">
        <v>472</v>
      </c>
      <c r="D7132" t="s">
        <v>288</v>
      </c>
    </row>
    <row r="7133" spans="1:4">
      <c r="A7133">
        <v>70403</v>
      </c>
      <c r="B7133" t="s">
        <v>7886</v>
      </c>
      <c r="C7133" t="s">
        <v>472</v>
      </c>
      <c r="D7133" t="s">
        <v>288</v>
      </c>
    </row>
    <row r="7134" spans="1:4">
      <c r="A7134">
        <v>51895</v>
      </c>
      <c r="B7134" t="s">
        <v>7887</v>
      </c>
      <c r="C7134" t="s">
        <v>374</v>
      </c>
      <c r="D7134" t="s">
        <v>306</v>
      </c>
    </row>
    <row r="7135" spans="1:4">
      <c r="A7135">
        <v>53082</v>
      </c>
      <c r="B7135" t="s">
        <v>7888</v>
      </c>
      <c r="C7135" t="s">
        <v>248</v>
      </c>
      <c r="D7135" t="s">
        <v>248</v>
      </c>
    </row>
    <row r="7136" spans="1:4">
      <c r="A7136">
        <v>35037</v>
      </c>
      <c r="B7136" t="s">
        <v>7889</v>
      </c>
      <c r="C7136" t="s">
        <v>849</v>
      </c>
      <c r="D7136" t="s">
        <v>850</v>
      </c>
    </row>
    <row r="7137" spans="1:4">
      <c r="A7137">
        <v>52995</v>
      </c>
      <c r="B7137" t="s">
        <v>7890</v>
      </c>
      <c r="C7137" t="s">
        <v>354</v>
      </c>
      <c r="D7137" t="s">
        <v>306</v>
      </c>
    </row>
    <row r="7138" spans="1:4">
      <c r="A7138">
        <v>24083</v>
      </c>
      <c r="B7138" t="s">
        <v>7891</v>
      </c>
      <c r="C7138" t="s">
        <v>1112</v>
      </c>
      <c r="D7138" t="s">
        <v>326</v>
      </c>
    </row>
    <row r="7139" spans="1:4">
      <c r="A7139">
        <v>51896</v>
      </c>
      <c r="B7139" t="s">
        <v>7892</v>
      </c>
      <c r="C7139" t="s">
        <v>374</v>
      </c>
      <c r="D7139" t="s">
        <v>306</v>
      </c>
    </row>
    <row r="7140" spans="1:4">
      <c r="A7140">
        <v>53894</v>
      </c>
      <c r="B7140" t="s">
        <v>7893</v>
      </c>
      <c r="C7140" t="s">
        <v>374</v>
      </c>
      <c r="D7140" t="s">
        <v>306</v>
      </c>
    </row>
    <row r="7141" spans="1:4">
      <c r="A7141">
        <v>22881</v>
      </c>
      <c r="B7141" t="s">
        <v>7894</v>
      </c>
      <c r="C7141" t="s">
        <v>7244</v>
      </c>
      <c r="D7141" t="s">
        <v>326</v>
      </c>
    </row>
    <row r="7142" spans="1:4">
      <c r="A7142">
        <v>10618</v>
      </c>
      <c r="B7142" t="s">
        <v>7895</v>
      </c>
      <c r="C7142" t="s">
        <v>1101</v>
      </c>
      <c r="D7142" t="s">
        <v>293</v>
      </c>
    </row>
    <row r="7143" spans="1:4">
      <c r="A7143">
        <v>10619</v>
      </c>
      <c r="B7143" t="s">
        <v>7896</v>
      </c>
      <c r="C7143" t="s">
        <v>933</v>
      </c>
      <c r="D7143" t="s">
        <v>293</v>
      </c>
    </row>
    <row r="7144" spans="1:4">
      <c r="A7144">
        <v>40040</v>
      </c>
      <c r="B7144" t="s">
        <v>7897</v>
      </c>
      <c r="C7144" t="s">
        <v>392</v>
      </c>
      <c r="D7144" t="s">
        <v>393</v>
      </c>
    </row>
    <row r="7145" spans="1:4">
      <c r="A7145">
        <v>10620</v>
      </c>
      <c r="B7145" t="s">
        <v>7898</v>
      </c>
      <c r="C7145" t="s">
        <v>781</v>
      </c>
      <c r="D7145" t="s">
        <v>349</v>
      </c>
    </row>
    <row r="7146" spans="1:4">
      <c r="A7146">
        <v>30887</v>
      </c>
      <c r="B7146" t="s">
        <v>7899</v>
      </c>
      <c r="C7146" t="s">
        <v>665</v>
      </c>
      <c r="D7146" t="s">
        <v>283</v>
      </c>
    </row>
    <row r="7147" spans="1:4">
      <c r="A7147">
        <v>10621</v>
      </c>
      <c r="B7147" t="s">
        <v>7900</v>
      </c>
      <c r="C7147" t="s">
        <v>624</v>
      </c>
      <c r="D7147" t="s">
        <v>349</v>
      </c>
    </row>
    <row r="7148" spans="1:4">
      <c r="A7148">
        <v>22132</v>
      </c>
      <c r="B7148" t="s">
        <v>7901</v>
      </c>
      <c r="C7148" t="s">
        <v>4132</v>
      </c>
      <c r="D7148" t="s">
        <v>267</v>
      </c>
    </row>
    <row r="7149" spans="1:4">
      <c r="A7149">
        <v>30889</v>
      </c>
      <c r="B7149" t="s">
        <v>7902</v>
      </c>
      <c r="C7149" t="s">
        <v>1437</v>
      </c>
      <c r="D7149" t="s">
        <v>262</v>
      </c>
    </row>
    <row r="7150" spans="1:4">
      <c r="A7150">
        <v>51897</v>
      </c>
      <c r="B7150" t="s">
        <v>7903</v>
      </c>
      <c r="C7150" t="s">
        <v>248</v>
      </c>
      <c r="D7150" t="s">
        <v>248</v>
      </c>
    </row>
    <row r="7151" spans="1:4">
      <c r="A7151">
        <v>10622</v>
      </c>
      <c r="B7151" t="s">
        <v>7904</v>
      </c>
      <c r="C7151" t="s">
        <v>781</v>
      </c>
      <c r="D7151" t="s">
        <v>349</v>
      </c>
    </row>
    <row r="7152" spans="1:4">
      <c r="A7152">
        <v>32952</v>
      </c>
      <c r="B7152" t="s">
        <v>7905</v>
      </c>
      <c r="C7152" t="s">
        <v>381</v>
      </c>
      <c r="D7152" t="s">
        <v>382</v>
      </c>
    </row>
    <row r="7153" spans="1:4">
      <c r="A7153">
        <v>51898</v>
      </c>
      <c r="B7153" t="s">
        <v>7906</v>
      </c>
      <c r="C7153" t="s">
        <v>374</v>
      </c>
      <c r="D7153" t="s">
        <v>306</v>
      </c>
    </row>
    <row r="7154" spans="1:4">
      <c r="A7154">
        <v>53101</v>
      </c>
      <c r="B7154" t="s">
        <v>7907</v>
      </c>
      <c r="C7154" t="s">
        <v>306</v>
      </c>
      <c r="D7154" t="s">
        <v>306</v>
      </c>
    </row>
    <row r="7155" spans="1:4">
      <c r="A7155">
        <v>51899</v>
      </c>
      <c r="B7155" t="s">
        <v>7908</v>
      </c>
      <c r="C7155" t="s">
        <v>248</v>
      </c>
      <c r="D7155" t="s">
        <v>248</v>
      </c>
    </row>
    <row r="7156" spans="1:4">
      <c r="A7156">
        <v>52905</v>
      </c>
      <c r="B7156" t="s">
        <v>7909</v>
      </c>
      <c r="C7156" t="s">
        <v>306</v>
      </c>
      <c r="D7156" t="s">
        <v>306</v>
      </c>
    </row>
    <row r="7157" spans="1:4">
      <c r="A7157">
        <v>30890</v>
      </c>
      <c r="B7157" t="s">
        <v>7910</v>
      </c>
      <c r="C7157" t="s">
        <v>1145</v>
      </c>
      <c r="D7157" t="s">
        <v>256</v>
      </c>
    </row>
    <row r="7158" spans="1:4">
      <c r="A7158">
        <v>51900</v>
      </c>
      <c r="B7158" t="s">
        <v>7911</v>
      </c>
      <c r="C7158" t="s">
        <v>306</v>
      </c>
      <c r="D7158" t="s">
        <v>306</v>
      </c>
    </row>
    <row r="7159" spans="1:4">
      <c r="A7159">
        <v>70854</v>
      </c>
      <c r="B7159" t="s">
        <v>7912</v>
      </c>
      <c r="C7159" t="s">
        <v>1181</v>
      </c>
      <c r="D7159" t="s">
        <v>288</v>
      </c>
    </row>
    <row r="7160" spans="1:4">
      <c r="A7160">
        <v>22941</v>
      </c>
      <c r="B7160" t="s">
        <v>7913</v>
      </c>
      <c r="C7160" t="s">
        <v>766</v>
      </c>
      <c r="D7160" t="s">
        <v>326</v>
      </c>
    </row>
    <row r="7161" spans="1:4">
      <c r="A7161">
        <v>54037</v>
      </c>
      <c r="B7161" t="s">
        <v>7914</v>
      </c>
      <c r="C7161" t="s">
        <v>456</v>
      </c>
      <c r="D7161" t="s">
        <v>306</v>
      </c>
    </row>
    <row r="7162" spans="1:4">
      <c r="A7162">
        <v>34072</v>
      </c>
      <c r="B7162" t="s">
        <v>7915</v>
      </c>
      <c r="C7162" t="s">
        <v>255</v>
      </c>
      <c r="D7162" t="s">
        <v>338</v>
      </c>
    </row>
    <row r="7163" spans="1:4">
      <c r="A7163">
        <v>34073</v>
      </c>
      <c r="B7163" t="s">
        <v>7916</v>
      </c>
      <c r="C7163" t="s">
        <v>659</v>
      </c>
      <c r="D7163" t="s">
        <v>378</v>
      </c>
    </row>
    <row r="7164" spans="1:4">
      <c r="A7164">
        <v>31660</v>
      </c>
      <c r="B7164" t="s">
        <v>7917</v>
      </c>
      <c r="C7164" t="s">
        <v>659</v>
      </c>
      <c r="D7164" t="s">
        <v>378</v>
      </c>
    </row>
    <row r="7165" spans="1:4">
      <c r="A7165">
        <v>34074</v>
      </c>
      <c r="B7165" t="s">
        <v>7918</v>
      </c>
      <c r="C7165" t="s">
        <v>670</v>
      </c>
      <c r="D7165" t="s">
        <v>262</v>
      </c>
    </row>
    <row r="7166" spans="1:4">
      <c r="A7166">
        <v>34075</v>
      </c>
      <c r="B7166" t="s">
        <v>7919</v>
      </c>
      <c r="C7166" t="s">
        <v>518</v>
      </c>
      <c r="D7166" t="s">
        <v>256</v>
      </c>
    </row>
    <row r="7167" spans="1:4">
      <c r="A7167">
        <v>47104</v>
      </c>
      <c r="B7167" t="s">
        <v>7920</v>
      </c>
      <c r="C7167" t="s">
        <v>501</v>
      </c>
      <c r="D7167" t="s">
        <v>382</v>
      </c>
    </row>
    <row r="7168" spans="1:4">
      <c r="A7168">
        <v>34076</v>
      </c>
      <c r="B7168" t="s">
        <v>7921</v>
      </c>
      <c r="C7168" t="s">
        <v>444</v>
      </c>
      <c r="D7168" t="s">
        <v>256</v>
      </c>
    </row>
    <row r="7169" spans="1:4">
      <c r="A7169">
        <v>10623</v>
      </c>
      <c r="B7169" t="s">
        <v>7922</v>
      </c>
      <c r="C7169" t="s">
        <v>547</v>
      </c>
      <c r="D7169" t="s">
        <v>293</v>
      </c>
    </row>
    <row r="7170" spans="1:4">
      <c r="A7170">
        <v>34077</v>
      </c>
      <c r="B7170" t="s">
        <v>7923</v>
      </c>
      <c r="C7170" t="s">
        <v>659</v>
      </c>
      <c r="D7170" t="s">
        <v>378</v>
      </c>
    </row>
    <row r="7171" spans="1:4">
      <c r="A7171">
        <v>47063</v>
      </c>
      <c r="B7171" t="s">
        <v>7924</v>
      </c>
      <c r="C7171" t="s">
        <v>501</v>
      </c>
      <c r="D7171" t="s">
        <v>382</v>
      </c>
    </row>
    <row r="7172" spans="1:4">
      <c r="A7172">
        <v>60167</v>
      </c>
      <c r="B7172" t="s">
        <v>7925</v>
      </c>
      <c r="C7172" t="s">
        <v>465</v>
      </c>
      <c r="D7172" t="s">
        <v>432</v>
      </c>
    </row>
    <row r="7173" spans="1:4">
      <c r="A7173">
        <v>20540</v>
      </c>
      <c r="B7173" t="s">
        <v>7926</v>
      </c>
      <c r="C7173" t="s">
        <v>463</v>
      </c>
      <c r="D7173" t="s">
        <v>267</v>
      </c>
    </row>
    <row r="7174" spans="1:4">
      <c r="A7174">
        <v>52979</v>
      </c>
      <c r="B7174" t="s">
        <v>7927</v>
      </c>
      <c r="C7174" t="s">
        <v>248</v>
      </c>
      <c r="D7174" t="s">
        <v>248</v>
      </c>
    </row>
    <row r="7175" spans="1:4">
      <c r="A7175">
        <v>24017</v>
      </c>
      <c r="B7175" t="s">
        <v>7928</v>
      </c>
      <c r="C7175" t="s">
        <v>1112</v>
      </c>
      <c r="D7175" t="s">
        <v>326</v>
      </c>
    </row>
    <row r="7176" spans="1:4">
      <c r="A7176">
        <v>30891</v>
      </c>
      <c r="B7176" t="s">
        <v>7929</v>
      </c>
      <c r="C7176" t="s">
        <v>7930</v>
      </c>
      <c r="D7176" t="s">
        <v>262</v>
      </c>
    </row>
    <row r="7177" spans="1:4">
      <c r="A7177">
        <v>30891</v>
      </c>
      <c r="B7177" t="s">
        <v>7929</v>
      </c>
      <c r="C7177" t="s">
        <v>7930</v>
      </c>
      <c r="D7177" t="s">
        <v>321</v>
      </c>
    </row>
    <row r="7178" spans="1:4">
      <c r="A7178">
        <v>51901</v>
      </c>
      <c r="B7178" t="s">
        <v>7931</v>
      </c>
      <c r="C7178" t="s">
        <v>301</v>
      </c>
      <c r="D7178" t="s">
        <v>302</v>
      </c>
    </row>
    <row r="7179" spans="1:4">
      <c r="A7179">
        <v>10624</v>
      </c>
      <c r="B7179" t="s">
        <v>7932</v>
      </c>
      <c r="C7179" t="s">
        <v>571</v>
      </c>
      <c r="D7179" t="s">
        <v>293</v>
      </c>
    </row>
    <row r="7180" spans="1:4">
      <c r="A7180">
        <v>20753</v>
      </c>
      <c r="B7180" t="s">
        <v>7933</v>
      </c>
      <c r="C7180" t="s">
        <v>276</v>
      </c>
      <c r="D7180" t="s">
        <v>277</v>
      </c>
    </row>
    <row r="7181" spans="1:4">
      <c r="A7181">
        <v>22833</v>
      </c>
      <c r="B7181" t="s">
        <v>7934</v>
      </c>
      <c r="C7181" t="s">
        <v>428</v>
      </c>
      <c r="D7181" t="s">
        <v>326</v>
      </c>
    </row>
    <row r="7182" spans="1:4">
      <c r="A7182">
        <v>60349</v>
      </c>
      <c r="B7182" t="s">
        <v>7935</v>
      </c>
      <c r="C7182" t="s">
        <v>465</v>
      </c>
      <c r="D7182" t="s">
        <v>432</v>
      </c>
    </row>
    <row r="7183" spans="1:4">
      <c r="A7183">
        <v>40632</v>
      </c>
      <c r="B7183" t="s">
        <v>7936</v>
      </c>
      <c r="C7183" t="s">
        <v>672</v>
      </c>
      <c r="D7183" t="s">
        <v>272</v>
      </c>
    </row>
    <row r="7184" spans="1:4">
      <c r="A7184">
        <v>20683</v>
      </c>
      <c r="B7184" t="s">
        <v>7937</v>
      </c>
      <c r="C7184" t="s">
        <v>690</v>
      </c>
      <c r="D7184" t="s">
        <v>277</v>
      </c>
    </row>
    <row r="7185" spans="1:4">
      <c r="A7185">
        <v>33061</v>
      </c>
      <c r="B7185" t="s">
        <v>7938</v>
      </c>
      <c r="C7185" t="s">
        <v>422</v>
      </c>
      <c r="D7185" t="s">
        <v>262</v>
      </c>
    </row>
    <row r="7186" spans="1:4">
      <c r="A7186">
        <v>30892</v>
      </c>
      <c r="B7186" t="s">
        <v>7939</v>
      </c>
      <c r="C7186" t="s">
        <v>417</v>
      </c>
      <c r="D7186" t="s">
        <v>382</v>
      </c>
    </row>
    <row r="7187" spans="1:4">
      <c r="A7187">
        <v>10625</v>
      </c>
      <c r="B7187" t="s">
        <v>7940</v>
      </c>
      <c r="C7187" t="s">
        <v>704</v>
      </c>
      <c r="D7187" t="s">
        <v>293</v>
      </c>
    </row>
    <row r="7188" spans="1:4">
      <c r="A7188">
        <v>20651</v>
      </c>
      <c r="B7188" t="s">
        <v>7941</v>
      </c>
      <c r="C7188" t="s">
        <v>1112</v>
      </c>
      <c r="D7188" t="s">
        <v>326</v>
      </c>
    </row>
    <row r="7189" spans="1:4">
      <c r="A7189">
        <v>30893</v>
      </c>
      <c r="B7189" t="s">
        <v>7942</v>
      </c>
      <c r="C7189" t="s">
        <v>1145</v>
      </c>
      <c r="D7189" t="s">
        <v>256</v>
      </c>
    </row>
    <row r="7190" spans="1:4">
      <c r="A7190">
        <v>20702</v>
      </c>
      <c r="B7190" t="s">
        <v>7943</v>
      </c>
      <c r="C7190" t="s">
        <v>789</v>
      </c>
      <c r="D7190" t="s">
        <v>326</v>
      </c>
    </row>
    <row r="7191" spans="1:4">
      <c r="A7191">
        <v>22920</v>
      </c>
      <c r="B7191" t="s">
        <v>7944</v>
      </c>
      <c r="C7191" t="s">
        <v>428</v>
      </c>
      <c r="D7191" t="s">
        <v>326</v>
      </c>
    </row>
    <row r="7192" spans="1:4">
      <c r="A7192">
        <v>51902</v>
      </c>
      <c r="B7192" t="s">
        <v>7945</v>
      </c>
      <c r="C7192" t="s">
        <v>306</v>
      </c>
      <c r="D7192" t="s">
        <v>306</v>
      </c>
    </row>
    <row r="7193" spans="1:4">
      <c r="A7193">
        <v>30894</v>
      </c>
      <c r="B7193" t="s">
        <v>7946</v>
      </c>
      <c r="C7193" t="s">
        <v>320</v>
      </c>
      <c r="D7193" t="s">
        <v>321</v>
      </c>
    </row>
    <row r="7194" spans="1:4">
      <c r="A7194">
        <v>11190</v>
      </c>
      <c r="B7194" t="s">
        <v>7947</v>
      </c>
      <c r="C7194" t="s">
        <v>816</v>
      </c>
      <c r="D7194" t="s">
        <v>293</v>
      </c>
    </row>
    <row r="7195" spans="1:4">
      <c r="A7195">
        <v>71503</v>
      </c>
      <c r="B7195" t="s">
        <v>7948</v>
      </c>
      <c r="C7195" t="s">
        <v>287</v>
      </c>
      <c r="D7195" t="s">
        <v>288</v>
      </c>
    </row>
    <row r="7196" spans="1:4">
      <c r="A7196">
        <v>47351</v>
      </c>
      <c r="B7196" t="s">
        <v>7949</v>
      </c>
      <c r="C7196" t="s">
        <v>672</v>
      </c>
      <c r="D7196" t="s">
        <v>272</v>
      </c>
    </row>
    <row r="7197" spans="1:4">
      <c r="A7197">
        <v>11526</v>
      </c>
      <c r="B7197" t="s">
        <v>7950</v>
      </c>
      <c r="C7197" t="s">
        <v>533</v>
      </c>
      <c r="D7197" t="s">
        <v>349</v>
      </c>
    </row>
    <row r="7198" spans="1:4">
      <c r="A7198">
        <v>20316</v>
      </c>
      <c r="B7198" t="s">
        <v>7951</v>
      </c>
      <c r="C7198" t="s">
        <v>506</v>
      </c>
      <c r="D7198" t="s">
        <v>277</v>
      </c>
    </row>
    <row r="7199" spans="1:4">
      <c r="A7199">
        <v>20536</v>
      </c>
      <c r="B7199" t="s">
        <v>7952</v>
      </c>
      <c r="C7199" t="s">
        <v>266</v>
      </c>
      <c r="D7199" t="s">
        <v>267</v>
      </c>
    </row>
    <row r="7200" spans="1:4">
      <c r="A7200">
        <v>30895</v>
      </c>
      <c r="B7200" t="s">
        <v>7953</v>
      </c>
      <c r="C7200" t="s">
        <v>381</v>
      </c>
      <c r="D7200" t="s">
        <v>382</v>
      </c>
    </row>
    <row r="7201" spans="1:4">
      <c r="A7201">
        <v>20399</v>
      </c>
      <c r="B7201" t="s">
        <v>7954</v>
      </c>
      <c r="C7201" t="s">
        <v>463</v>
      </c>
      <c r="D7201" t="s">
        <v>267</v>
      </c>
    </row>
    <row r="7202" spans="1:4">
      <c r="A7202">
        <v>30896</v>
      </c>
      <c r="B7202" t="s">
        <v>7955</v>
      </c>
      <c r="C7202" t="s">
        <v>343</v>
      </c>
      <c r="D7202" t="s">
        <v>283</v>
      </c>
    </row>
    <row r="7203" spans="1:4">
      <c r="A7203">
        <v>41243</v>
      </c>
      <c r="B7203" t="s">
        <v>7956</v>
      </c>
      <c r="C7203" t="s">
        <v>1786</v>
      </c>
      <c r="D7203" t="s">
        <v>326</v>
      </c>
    </row>
    <row r="7204" spans="1:4">
      <c r="A7204">
        <v>31566</v>
      </c>
      <c r="B7204" t="s">
        <v>7957</v>
      </c>
      <c r="C7204" t="s">
        <v>343</v>
      </c>
      <c r="D7204" t="s">
        <v>283</v>
      </c>
    </row>
    <row r="7205" spans="1:4">
      <c r="A7205">
        <v>51904</v>
      </c>
      <c r="B7205" t="s">
        <v>7958</v>
      </c>
      <c r="C7205" t="s">
        <v>337</v>
      </c>
      <c r="D7205" t="s">
        <v>338</v>
      </c>
    </row>
    <row r="7206" spans="1:4">
      <c r="A7206">
        <v>40631</v>
      </c>
      <c r="B7206" t="s">
        <v>7959</v>
      </c>
      <c r="C7206" t="s">
        <v>297</v>
      </c>
      <c r="D7206" t="s">
        <v>272</v>
      </c>
    </row>
    <row r="7207" spans="1:4">
      <c r="A7207">
        <v>23052</v>
      </c>
      <c r="B7207" t="s">
        <v>7960</v>
      </c>
      <c r="C7207" t="s">
        <v>276</v>
      </c>
      <c r="D7207" t="s">
        <v>277</v>
      </c>
    </row>
    <row r="7208" spans="1:4">
      <c r="A7208">
        <v>10627</v>
      </c>
      <c r="B7208" t="s">
        <v>7961</v>
      </c>
      <c r="C7208" t="s">
        <v>816</v>
      </c>
      <c r="D7208" t="s">
        <v>293</v>
      </c>
    </row>
    <row r="7209" spans="1:4">
      <c r="A7209">
        <v>40630</v>
      </c>
      <c r="B7209" t="s">
        <v>7962</v>
      </c>
      <c r="C7209" t="s">
        <v>434</v>
      </c>
      <c r="D7209" t="s">
        <v>272</v>
      </c>
    </row>
    <row r="7210" spans="1:4">
      <c r="A7210">
        <v>10628</v>
      </c>
      <c r="B7210" t="s">
        <v>7963</v>
      </c>
      <c r="C7210" t="s">
        <v>461</v>
      </c>
      <c r="D7210" t="s">
        <v>349</v>
      </c>
    </row>
    <row r="7211" spans="1:4">
      <c r="A7211">
        <v>40236</v>
      </c>
      <c r="B7211" t="s">
        <v>7964</v>
      </c>
      <c r="C7211" t="s">
        <v>297</v>
      </c>
      <c r="D7211" t="s">
        <v>272</v>
      </c>
    </row>
    <row r="7212" spans="1:4">
      <c r="A7212">
        <v>40236</v>
      </c>
      <c r="B7212" t="s">
        <v>7965</v>
      </c>
      <c r="C7212" t="s">
        <v>454</v>
      </c>
      <c r="D7212" t="s">
        <v>272</v>
      </c>
    </row>
    <row r="7213" spans="1:4">
      <c r="A7213">
        <v>22957</v>
      </c>
      <c r="B7213" t="s">
        <v>7966</v>
      </c>
      <c r="C7213" t="s">
        <v>428</v>
      </c>
      <c r="D7213" t="s">
        <v>326</v>
      </c>
    </row>
    <row r="7214" spans="1:4">
      <c r="A7214">
        <v>41442</v>
      </c>
      <c r="B7214" t="s">
        <v>7967</v>
      </c>
      <c r="C7214" t="s">
        <v>1319</v>
      </c>
      <c r="D7214" t="s">
        <v>326</v>
      </c>
    </row>
    <row r="7215" spans="1:4">
      <c r="A7215">
        <v>30897</v>
      </c>
      <c r="B7215" t="s">
        <v>7968</v>
      </c>
      <c r="C7215" t="s">
        <v>381</v>
      </c>
      <c r="D7215" t="s">
        <v>382</v>
      </c>
    </row>
    <row r="7216" spans="1:4">
      <c r="A7216">
        <v>40629</v>
      </c>
      <c r="B7216" t="s">
        <v>7969</v>
      </c>
      <c r="C7216" t="s">
        <v>672</v>
      </c>
      <c r="D7216" t="s">
        <v>272</v>
      </c>
    </row>
    <row r="7217" spans="1:4">
      <c r="A7217">
        <v>34078</v>
      </c>
      <c r="B7217" t="s">
        <v>7970</v>
      </c>
      <c r="C7217" t="s">
        <v>650</v>
      </c>
      <c r="D7217" t="s">
        <v>321</v>
      </c>
    </row>
    <row r="7218" spans="1:4">
      <c r="A7218">
        <v>41291</v>
      </c>
      <c r="B7218" t="s">
        <v>7971</v>
      </c>
      <c r="C7218" t="s">
        <v>392</v>
      </c>
      <c r="D7218" t="s">
        <v>393</v>
      </c>
    </row>
    <row r="7219" spans="1:4">
      <c r="A7219">
        <v>30898</v>
      </c>
      <c r="B7219" t="s">
        <v>7972</v>
      </c>
      <c r="C7219" t="s">
        <v>868</v>
      </c>
      <c r="D7219" t="s">
        <v>283</v>
      </c>
    </row>
    <row r="7220" spans="1:4">
      <c r="A7220">
        <v>34010</v>
      </c>
      <c r="B7220" t="s">
        <v>7973</v>
      </c>
      <c r="C7220" t="s">
        <v>538</v>
      </c>
      <c r="D7220" t="s">
        <v>539</v>
      </c>
    </row>
    <row r="7221" spans="1:4">
      <c r="A7221">
        <v>34079</v>
      </c>
      <c r="B7221" t="s">
        <v>7974</v>
      </c>
      <c r="C7221" t="s">
        <v>444</v>
      </c>
      <c r="D7221" t="s">
        <v>256</v>
      </c>
    </row>
    <row r="7222" spans="1:4">
      <c r="A7222">
        <v>51905</v>
      </c>
      <c r="B7222" t="s">
        <v>7975</v>
      </c>
      <c r="C7222" t="s">
        <v>301</v>
      </c>
      <c r="D7222" t="s">
        <v>338</v>
      </c>
    </row>
    <row r="7223" spans="1:4">
      <c r="A7223">
        <v>51906</v>
      </c>
      <c r="B7223" t="s">
        <v>7976</v>
      </c>
      <c r="C7223" t="s">
        <v>306</v>
      </c>
      <c r="D7223" t="s">
        <v>306</v>
      </c>
    </row>
    <row r="7224" spans="1:4">
      <c r="A7224">
        <v>53133</v>
      </c>
      <c r="B7224" t="s">
        <v>7977</v>
      </c>
      <c r="C7224" t="s">
        <v>248</v>
      </c>
      <c r="D7224" t="s">
        <v>306</v>
      </c>
    </row>
    <row r="7225" spans="1:4">
      <c r="A7225">
        <v>53085</v>
      </c>
      <c r="B7225" t="s">
        <v>7978</v>
      </c>
      <c r="C7225" t="s">
        <v>354</v>
      </c>
      <c r="D7225" t="s">
        <v>306</v>
      </c>
    </row>
    <row r="7226" spans="1:4">
      <c r="A7226">
        <v>53616</v>
      </c>
      <c r="B7226" t="s">
        <v>7979</v>
      </c>
      <c r="C7226" t="s">
        <v>248</v>
      </c>
      <c r="D7226" t="s">
        <v>306</v>
      </c>
    </row>
    <row r="7227" spans="1:4">
      <c r="A7227">
        <v>54112</v>
      </c>
      <c r="B7227" t="s">
        <v>7980</v>
      </c>
      <c r="C7227" t="s">
        <v>1551</v>
      </c>
      <c r="D7227" t="s">
        <v>306</v>
      </c>
    </row>
    <row r="7228" spans="1:4">
      <c r="A7228">
        <v>34080</v>
      </c>
      <c r="B7228" t="s">
        <v>7981</v>
      </c>
      <c r="C7228" t="s">
        <v>630</v>
      </c>
      <c r="D7228" t="s">
        <v>283</v>
      </c>
    </row>
    <row r="7229" spans="1:4">
      <c r="A7229">
        <v>51907</v>
      </c>
      <c r="B7229" t="s">
        <v>7982</v>
      </c>
      <c r="C7229" t="s">
        <v>337</v>
      </c>
      <c r="D7229" t="s">
        <v>338</v>
      </c>
    </row>
    <row r="7230" spans="1:4">
      <c r="A7230">
        <v>11474</v>
      </c>
      <c r="B7230" t="s">
        <v>7983</v>
      </c>
      <c r="C7230" t="s">
        <v>1779</v>
      </c>
      <c r="D7230" t="s">
        <v>293</v>
      </c>
    </row>
    <row r="7231" spans="1:4">
      <c r="A7231">
        <v>40628</v>
      </c>
      <c r="B7231" t="s">
        <v>7984</v>
      </c>
      <c r="C7231" t="s">
        <v>297</v>
      </c>
      <c r="D7231" t="s">
        <v>272</v>
      </c>
    </row>
    <row r="7232" spans="1:4">
      <c r="A7232">
        <v>30899</v>
      </c>
      <c r="B7232" t="s">
        <v>7985</v>
      </c>
      <c r="C7232" t="s">
        <v>800</v>
      </c>
      <c r="D7232" t="s">
        <v>262</v>
      </c>
    </row>
    <row r="7233" spans="1:4">
      <c r="A7233">
        <v>53263</v>
      </c>
      <c r="B7233" t="s">
        <v>7986</v>
      </c>
      <c r="C7233" t="s">
        <v>524</v>
      </c>
      <c r="D7233" t="s">
        <v>306</v>
      </c>
    </row>
    <row r="7234" spans="1:4">
      <c r="A7234">
        <v>51908</v>
      </c>
      <c r="B7234" t="s">
        <v>7987</v>
      </c>
      <c r="C7234" t="s">
        <v>301</v>
      </c>
      <c r="D7234" t="s">
        <v>302</v>
      </c>
    </row>
    <row r="7235" spans="1:4">
      <c r="A7235">
        <v>34081</v>
      </c>
      <c r="B7235" t="s">
        <v>7988</v>
      </c>
      <c r="C7235" t="s">
        <v>255</v>
      </c>
      <c r="D7235" t="s">
        <v>338</v>
      </c>
    </row>
    <row r="7236" spans="1:4">
      <c r="A7236">
        <v>30900</v>
      </c>
      <c r="B7236" t="s">
        <v>7989</v>
      </c>
      <c r="C7236" t="s">
        <v>614</v>
      </c>
      <c r="D7236" t="s">
        <v>321</v>
      </c>
    </row>
    <row r="7237" spans="1:4">
      <c r="A7237">
        <v>30901</v>
      </c>
      <c r="B7237" t="s">
        <v>7990</v>
      </c>
      <c r="C7237" t="s">
        <v>282</v>
      </c>
      <c r="D7237" t="s">
        <v>262</v>
      </c>
    </row>
    <row r="7238" spans="1:4">
      <c r="A7238">
        <v>30901</v>
      </c>
      <c r="B7238" t="s">
        <v>7990</v>
      </c>
      <c r="C7238" t="s">
        <v>282</v>
      </c>
      <c r="D7238" t="s">
        <v>283</v>
      </c>
    </row>
    <row r="7239" spans="1:4">
      <c r="A7239">
        <v>70406</v>
      </c>
      <c r="B7239" t="s">
        <v>7991</v>
      </c>
      <c r="C7239" t="s">
        <v>472</v>
      </c>
      <c r="D7239" t="s">
        <v>288</v>
      </c>
    </row>
    <row r="7240" spans="1:4">
      <c r="A7240">
        <v>70407</v>
      </c>
      <c r="B7240" t="s">
        <v>7992</v>
      </c>
      <c r="C7240" t="s">
        <v>396</v>
      </c>
      <c r="D7240" t="s">
        <v>288</v>
      </c>
    </row>
    <row r="7241" spans="1:4">
      <c r="A7241">
        <v>31578</v>
      </c>
      <c r="B7241" t="s">
        <v>7993</v>
      </c>
      <c r="C7241" t="s">
        <v>282</v>
      </c>
      <c r="D7241" t="s">
        <v>283</v>
      </c>
    </row>
    <row r="7242" spans="1:4">
      <c r="A7242">
        <v>40627</v>
      </c>
      <c r="B7242" t="s">
        <v>7994</v>
      </c>
      <c r="C7242" t="s">
        <v>434</v>
      </c>
      <c r="D7242" t="s">
        <v>272</v>
      </c>
    </row>
    <row r="7243" spans="1:4">
      <c r="A7243">
        <v>47132</v>
      </c>
      <c r="B7243" t="s">
        <v>7995</v>
      </c>
      <c r="C7243" t="s">
        <v>736</v>
      </c>
      <c r="D7243" t="s">
        <v>272</v>
      </c>
    </row>
    <row r="7244" spans="1:4">
      <c r="A7244">
        <v>11535</v>
      </c>
      <c r="B7244" t="s">
        <v>7996</v>
      </c>
      <c r="C7244" t="s">
        <v>698</v>
      </c>
      <c r="D7244" t="s">
        <v>349</v>
      </c>
    </row>
    <row r="7245" spans="1:4">
      <c r="A7245">
        <v>52781</v>
      </c>
      <c r="B7245" t="s">
        <v>7997</v>
      </c>
      <c r="C7245" t="s">
        <v>374</v>
      </c>
      <c r="D7245" t="s">
        <v>306</v>
      </c>
    </row>
    <row r="7246" spans="1:4">
      <c r="A7246">
        <v>20208</v>
      </c>
      <c r="B7246" t="s">
        <v>7998</v>
      </c>
      <c r="C7246" t="s">
        <v>314</v>
      </c>
      <c r="D7246" t="s">
        <v>277</v>
      </c>
    </row>
    <row r="7247" spans="1:4">
      <c r="A7247">
        <v>40626</v>
      </c>
      <c r="B7247" t="s">
        <v>7999</v>
      </c>
      <c r="C7247" t="s">
        <v>501</v>
      </c>
      <c r="D7247" t="s">
        <v>393</v>
      </c>
    </row>
    <row r="7248" spans="1:4">
      <c r="A7248">
        <v>51909</v>
      </c>
      <c r="B7248" t="s">
        <v>8000</v>
      </c>
      <c r="C7248" t="s">
        <v>524</v>
      </c>
      <c r="D7248" t="s">
        <v>288</v>
      </c>
    </row>
    <row r="7249" spans="1:4">
      <c r="A7249">
        <v>40625</v>
      </c>
      <c r="B7249" t="s">
        <v>8001</v>
      </c>
      <c r="C7249" t="s">
        <v>297</v>
      </c>
      <c r="D7249" t="s">
        <v>272</v>
      </c>
    </row>
    <row r="7250" spans="1:4">
      <c r="A7250">
        <v>53171</v>
      </c>
      <c r="B7250" t="s">
        <v>8002</v>
      </c>
      <c r="C7250" t="s">
        <v>354</v>
      </c>
      <c r="D7250" t="s">
        <v>306</v>
      </c>
    </row>
    <row r="7251" spans="1:4">
      <c r="A7251">
        <v>51910</v>
      </c>
      <c r="B7251" t="s">
        <v>8003</v>
      </c>
      <c r="C7251" t="s">
        <v>337</v>
      </c>
      <c r="D7251" t="s">
        <v>338</v>
      </c>
    </row>
    <row r="7252" spans="1:4">
      <c r="A7252">
        <v>41310</v>
      </c>
      <c r="B7252" t="s">
        <v>8004</v>
      </c>
      <c r="C7252" t="s">
        <v>477</v>
      </c>
      <c r="D7252" t="s">
        <v>393</v>
      </c>
    </row>
    <row r="7253" spans="1:4">
      <c r="A7253">
        <v>51911</v>
      </c>
      <c r="B7253" t="s">
        <v>8005</v>
      </c>
      <c r="C7253" t="s">
        <v>301</v>
      </c>
      <c r="D7253" t="s">
        <v>302</v>
      </c>
    </row>
    <row r="7254" spans="1:4">
      <c r="A7254">
        <v>60613</v>
      </c>
      <c r="B7254" t="s">
        <v>8006</v>
      </c>
      <c r="C7254" t="s">
        <v>431</v>
      </c>
      <c r="D7254" t="s">
        <v>432</v>
      </c>
    </row>
    <row r="7255" spans="1:4">
      <c r="A7255">
        <v>40624</v>
      </c>
      <c r="B7255" t="s">
        <v>8007</v>
      </c>
      <c r="C7255" t="s">
        <v>297</v>
      </c>
      <c r="D7255" t="s">
        <v>272</v>
      </c>
    </row>
    <row r="7256" spans="1:4">
      <c r="A7256">
        <v>11109</v>
      </c>
      <c r="B7256" t="s">
        <v>8008</v>
      </c>
      <c r="C7256" t="s">
        <v>477</v>
      </c>
      <c r="D7256" t="s">
        <v>393</v>
      </c>
    </row>
    <row r="7257" spans="1:4">
      <c r="A7257">
        <v>40623</v>
      </c>
      <c r="B7257" t="s">
        <v>8009</v>
      </c>
      <c r="C7257" t="s">
        <v>297</v>
      </c>
      <c r="D7257" t="s">
        <v>272</v>
      </c>
    </row>
    <row r="7258" spans="1:4">
      <c r="A7258">
        <v>70408</v>
      </c>
      <c r="B7258" t="s">
        <v>8010</v>
      </c>
      <c r="C7258" t="s">
        <v>472</v>
      </c>
      <c r="D7258" t="s">
        <v>288</v>
      </c>
    </row>
    <row r="7259" spans="1:4">
      <c r="A7259">
        <v>51912</v>
      </c>
      <c r="B7259" t="s">
        <v>8011</v>
      </c>
      <c r="C7259" t="s">
        <v>301</v>
      </c>
      <c r="D7259" t="s">
        <v>302</v>
      </c>
    </row>
    <row r="7260" spans="1:4">
      <c r="A7260">
        <v>20196</v>
      </c>
      <c r="B7260" t="s">
        <v>8012</v>
      </c>
      <c r="C7260" t="s">
        <v>668</v>
      </c>
      <c r="D7260" t="s">
        <v>277</v>
      </c>
    </row>
    <row r="7261" spans="1:4">
      <c r="A7261">
        <v>20036</v>
      </c>
      <c r="B7261" t="s">
        <v>8013</v>
      </c>
      <c r="C7261" t="s">
        <v>668</v>
      </c>
      <c r="D7261" t="s">
        <v>277</v>
      </c>
    </row>
    <row r="7262" spans="1:4">
      <c r="A7262">
        <v>47312</v>
      </c>
      <c r="B7262" t="s">
        <v>8014</v>
      </c>
      <c r="C7262" t="s">
        <v>454</v>
      </c>
      <c r="D7262" t="s">
        <v>272</v>
      </c>
    </row>
    <row r="7263" spans="1:4">
      <c r="A7263">
        <v>40622</v>
      </c>
      <c r="B7263" t="s">
        <v>8015</v>
      </c>
      <c r="C7263" t="s">
        <v>672</v>
      </c>
      <c r="D7263" t="s">
        <v>272</v>
      </c>
    </row>
    <row r="7264" spans="1:4">
      <c r="A7264">
        <v>60168</v>
      </c>
      <c r="B7264" t="s">
        <v>8016</v>
      </c>
      <c r="C7264" t="s">
        <v>431</v>
      </c>
      <c r="D7264" t="s">
        <v>432</v>
      </c>
    </row>
    <row r="7265" spans="1:4">
      <c r="A7265">
        <v>10631</v>
      </c>
      <c r="B7265" t="s">
        <v>8017</v>
      </c>
      <c r="C7265" t="s">
        <v>556</v>
      </c>
      <c r="D7265" t="s">
        <v>293</v>
      </c>
    </row>
    <row r="7266" spans="1:4">
      <c r="A7266">
        <v>10632</v>
      </c>
      <c r="B7266" t="s">
        <v>8018</v>
      </c>
      <c r="C7266" t="s">
        <v>547</v>
      </c>
      <c r="D7266" t="s">
        <v>293</v>
      </c>
    </row>
    <row r="7267" spans="1:4">
      <c r="A7267">
        <v>60429</v>
      </c>
      <c r="B7267" t="s">
        <v>8019</v>
      </c>
      <c r="C7267" t="s">
        <v>485</v>
      </c>
      <c r="D7267" t="s">
        <v>432</v>
      </c>
    </row>
    <row r="7268" spans="1:4">
      <c r="A7268">
        <v>70409</v>
      </c>
      <c r="B7268" t="s">
        <v>8020</v>
      </c>
      <c r="C7268" t="s">
        <v>760</v>
      </c>
      <c r="D7268" t="s">
        <v>288</v>
      </c>
    </row>
    <row r="7269" spans="1:4">
      <c r="A7269">
        <v>51913</v>
      </c>
      <c r="B7269" t="s">
        <v>8021</v>
      </c>
      <c r="C7269" t="s">
        <v>248</v>
      </c>
      <c r="D7269" t="s">
        <v>248</v>
      </c>
    </row>
    <row r="7270" spans="1:4">
      <c r="A7270">
        <v>71315</v>
      </c>
      <c r="B7270" t="s">
        <v>8022</v>
      </c>
      <c r="C7270" t="s">
        <v>472</v>
      </c>
      <c r="D7270" t="s">
        <v>288</v>
      </c>
    </row>
    <row r="7271" spans="1:4">
      <c r="A7271">
        <v>11135</v>
      </c>
      <c r="B7271" t="s">
        <v>8023</v>
      </c>
      <c r="C7271" t="s">
        <v>719</v>
      </c>
      <c r="D7271" t="s">
        <v>293</v>
      </c>
    </row>
    <row r="7272" spans="1:4">
      <c r="A7272">
        <v>30902</v>
      </c>
      <c r="B7272" t="s">
        <v>8024</v>
      </c>
      <c r="C7272" t="s">
        <v>642</v>
      </c>
      <c r="D7272" t="s">
        <v>262</v>
      </c>
    </row>
    <row r="7273" spans="1:4">
      <c r="A7273">
        <v>34082</v>
      </c>
      <c r="B7273" t="s">
        <v>8025</v>
      </c>
      <c r="C7273" t="s">
        <v>569</v>
      </c>
      <c r="D7273" t="s">
        <v>378</v>
      </c>
    </row>
    <row r="7274" spans="1:4">
      <c r="A7274">
        <v>71453</v>
      </c>
      <c r="B7274" t="s">
        <v>8026</v>
      </c>
      <c r="C7274" t="s">
        <v>1961</v>
      </c>
      <c r="D7274" t="s">
        <v>288</v>
      </c>
    </row>
    <row r="7275" spans="1:4">
      <c r="A7275">
        <v>40197</v>
      </c>
      <c r="B7275" t="s">
        <v>8027</v>
      </c>
      <c r="C7275" t="s">
        <v>297</v>
      </c>
      <c r="D7275" t="s">
        <v>272</v>
      </c>
    </row>
    <row r="7276" spans="1:4">
      <c r="A7276">
        <v>9102</v>
      </c>
      <c r="B7276" t="s">
        <v>8028</v>
      </c>
      <c r="C7276" t="s">
        <v>1178</v>
      </c>
      <c r="D7276" t="s">
        <v>272</v>
      </c>
    </row>
    <row r="7277" spans="1:4">
      <c r="A7277">
        <v>47264</v>
      </c>
      <c r="B7277" t="s">
        <v>8029</v>
      </c>
      <c r="C7277" t="s">
        <v>454</v>
      </c>
      <c r="D7277" t="s">
        <v>272</v>
      </c>
    </row>
    <row r="7278" spans="1:4">
      <c r="A7278">
        <v>51914</v>
      </c>
      <c r="B7278" t="s">
        <v>8030</v>
      </c>
      <c r="C7278" t="s">
        <v>374</v>
      </c>
      <c r="D7278" t="s">
        <v>306</v>
      </c>
    </row>
    <row r="7279" spans="1:4">
      <c r="A7279">
        <v>70410</v>
      </c>
      <c r="B7279" t="s">
        <v>8031</v>
      </c>
      <c r="C7279" t="s">
        <v>588</v>
      </c>
      <c r="D7279" t="s">
        <v>288</v>
      </c>
    </row>
    <row r="7280" spans="1:4">
      <c r="A7280">
        <v>53266</v>
      </c>
      <c r="B7280" s="16" t="s">
        <v>8032</v>
      </c>
      <c r="C7280" t="s">
        <v>301</v>
      </c>
      <c r="D7280" t="s">
        <v>8033</v>
      </c>
    </row>
    <row r="7281" spans="1:4">
      <c r="A7281">
        <v>11499</v>
      </c>
      <c r="B7281" t="s">
        <v>8034</v>
      </c>
      <c r="C7281" t="s">
        <v>8035</v>
      </c>
      <c r="D7281" t="s">
        <v>349</v>
      </c>
    </row>
    <row r="7282" spans="1:4">
      <c r="A7282">
        <v>51915</v>
      </c>
      <c r="B7282" t="s">
        <v>8036</v>
      </c>
      <c r="C7282" t="s">
        <v>337</v>
      </c>
      <c r="D7282" t="s">
        <v>338</v>
      </c>
    </row>
    <row r="7283" spans="1:4">
      <c r="A7283">
        <v>30903</v>
      </c>
      <c r="B7283" t="s">
        <v>8037</v>
      </c>
      <c r="C7283" t="s">
        <v>558</v>
      </c>
      <c r="D7283" t="s">
        <v>321</v>
      </c>
    </row>
    <row r="7284" spans="1:4">
      <c r="A7284">
        <v>10633</v>
      </c>
      <c r="B7284" t="s">
        <v>8038</v>
      </c>
      <c r="C7284" t="s">
        <v>5923</v>
      </c>
      <c r="D7284" t="s">
        <v>293</v>
      </c>
    </row>
    <row r="7285" spans="1:4">
      <c r="A7285">
        <v>10634</v>
      </c>
      <c r="B7285" t="s">
        <v>8039</v>
      </c>
      <c r="C7285" t="s">
        <v>8040</v>
      </c>
      <c r="D7285" t="s">
        <v>293</v>
      </c>
    </row>
    <row r="7286" spans="1:4">
      <c r="A7286">
        <v>51916</v>
      </c>
      <c r="B7286" t="s">
        <v>8041</v>
      </c>
      <c r="C7286" t="s">
        <v>306</v>
      </c>
      <c r="D7286" t="s">
        <v>306</v>
      </c>
    </row>
    <row r="7287" spans="1:4">
      <c r="A7287">
        <v>34083</v>
      </c>
      <c r="B7287" t="s">
        <v>8042</v>
      </c>
      <c r="C7287" t="s">
        <v>659</v>
      </c>
      <c r="D7287" t="s">
        <v>378</v>
      </c>
    </row>
    <row r="7288" spans="1:4">
      <c r="A7288">
        <v>52984</v>
      </c>
      <c r="B7288" t="s">
        <v>8043</v>
      </c>
      <c r="C7288" t="s">
        <v>354</v>
      </c>
      <c r="D7288" t="s">
        <v>306</v>
      </c>
    </row>
    <row r="7289" spans="1:4">
      <c r="A7289">
        <v>53098</v>
      </c>
      <c r="B7289" t="s">
        <v>8044</v>
      </c>
      <c r="C7289" t="s">
        <v>306</v>
      </c>
      <c r="D7289" t="s">
        <v>306</v>
      </c>
    </row>
    <row r="7290" spans="1:4">
      <c r="A7290">
        <v>30904</v>
      </c>
      <c r="B7290" t="s">
        <v>8045</v>
      </c>
      <c r="C7290" t="s">
        <v>422</v>
      </c>
      <c r="D7290" t="s">
        <v>262</v>
      </c>
    </row>
    <row r="7291" spans="1:4">
      <c r="A7291">
        <v>20672</v>
      </c>
      <c r="B7291" t="s">
        <v>8046</v>
      </c>
      <c r="C7291" t="s">
        <v>428</v>
      </c>
      <c r="D7291" t="s">
        <v>326</v>
      </c>
    </row>
    <row r="7292" spans="1:4">
      <c r="A7292">
        <v>47246</v>
      </c>
      <c r="B7292" t="s">
        <v>8047</v>
      </c>
      <c r="C7292" t="s">
        <v>297</v>
      </c>
      <c r="D7292" t="s">
        <v>272</v>
      </c>
    </row>
    <row r="7293" spans="1:4">
      <c r="A7293">
        <v>41354</v>
      </c>
      <c r="B7293" t="s">
        <v>8048</v>
      </c>
      <c r="C7293" t="s">
        <v>297</v>
      </c>
      <c r="D7293" t="s">
        <v>272</v>
      </c>
    </row>
    <row r="7294" spans="1:4">
      <c r="A7294">
        <v>10635</v>
      </c>
      <c r="B7294" t="s">
        <v>8049</v>
      </c>
      <c r="C7294" t="s">
        <v>547</v>
      </c>
      <c r="D7294" t="s">
        <v>293</v>
      </c>
    </row>
    <row r="7295" spans="1:4">
      <c r="A7295">
        <v>11573</v>
      </c>
      <c r="B7295" t="s">
        <v>8050</v>
      </c>
      <c r="C7295" t="s">
        <v>533</v>
      </c>
      <c r="D7295" t="s">
        <v>349</v>
      </c>
    </row>
    <row r="7296" spans="1:4">
      <c r="A7296">
        <v>11573</v>
      </c>
      <c r="B7296" t="s">
        <v>8051</v>
      </c>
      <c r="C7296" t="s">
        <v>461</v>
      </c>
      <c r="D7296" t="s">
        <v>349</v>
      </c>
    </row>
    <row r="7297" spans="1:4">
      <c r="A7297">
        <v>80017</v>
      </c>
      <c r="B7297" t="s">
        <v>8052</v>
      </c>
      <c r="C7297" t="s">
        <v>461</v>
      </c>
      <c r="D7297" t="s">
        <v>349</v>
      </c>
    </row>
    <row r="7298" spans="1:4">
      <c r="A7298">
        <v>60524</v>
      </c>
      <c r="B7298" t="s">
        <v>8053</v>
      </c>
      <c r="C7298" t="s">
        <v>564</v>
      </c>
      <c r="D7298" t="s">
        <v>432</v>
      </c>
    </row>
    <row r="7299" spans="1:4">
      <c r="A7299">
        <v>34085</v>
      </c>
      <c r="B7299" t="s">
        <v>8054</v>
      </c>
      <c r="C7299" t="s">
        <v>504</v>
      </c>
      <c r="D7299" t="s">
        <v>321</v>
      </c>
    </row>
    <row r="7300" spans="1:4">
      <c r="A7300">
        <v>51917</v>
      </c>
      <c r="B7300" t="s">
        <v>8055</v>
      </c>
      <c r="C7300" t="s">
        <v>301</v>
      </c>
      <c r="D7300" t="s">
        <v>302</v>
      </c>
    </row>
    <row r="7301" spans="1:4">
      <c r="A7301">
        <v>21057</v>
      </c>
      <c r="B7301" t="s">
        <v>8056</v>
      </c>
      <c r="C7301" t="s">
        <v>618</v>
      </c>
      <c r="D7301" t="s">
        <v>267</v>
      </c>
    </row>
    <row r="7302" spans="1:4">
      <c r="A7302">
        <v>10636</v>
      </c>
      <c r="B7302" t="s">
        <v>8057</v>
      </c>
      <c r="C7302" t="s">
        <v>624</v>
      </c>
      <c r="D7302" t="s">
        <v>349</v>
      </c>
    </row>
    <row r="7303" spans="1:4">
      <c r="A7303">
        <v>40621</v>
      </c>
      <c r="B7303" t="s">
        <v>8058</v>
      </c>
      <c r="C7303" t="s">
        <v>297</v>
      </c>
      <c r="D7303" t="s">
        <v>272</v>
      </c>
    </row>
    <row r="7304" spans="1:4">
      <c r="A7304">
        <v>40620</v>
      </c>
      <c r="B7304" t="s">
        <v>8059</v>
      </c>
      <c r="C7304" t="s">
        <v>297</v>
      </c>
      <c r="D7304" t="s">
        <v>272</v>
      </c>
    </row>
    <row r="7305" spans="1:4">
      <c r="A7305">
        <v>51918</v>
      </c>
      <c r="B7305" t="s">
        <v>8060</v>
      </c>
      <c r="C7305" t="s">
        <v>374</v>
      </c>
      <c r="D7305" t="s">
        <v>306</v>
      </c>
    </row>
    <row r="7306" spans="1:4">
      <c r="A7306">
        <v>51919</v>
      </c>
      <c r="B7306" t="s">
        <v>8061</v>
      </c>
      <c r="C7306" t="s">
        <v>306</v>
      </c>
      <c r="D7306" t="s">
        <v>306</v>
      </c>
    </row>
    <row r="7307" spans="1:4">
      <c r="A7307">
        <v>51920</v>
      </c>
      <c r="B7307" t="s">
        <v>8062</v>
      </c>
      <c r="C7307" t="s">
        <v>306</v>
      </c>
      <c r="D7307" t="s">
        <v>306</v>
      </c>
    </row>
    <row r="7308" spans="1:4">
      <c r="A7308">
        <v>30905</v>
      </c>
      <c r="B7308" t="s">
        <v>8063</v>
      </c>
      <c r="C7308" t="s">
        <v>1145</v>
      </c>
      <c r="D7308" t="s">
        <v>256</v>
      </c>
    </row>
    <row r="7309" spans="1:4">
      <c r="A7309">
        <v>40619</v>
      </c>
      <c r="B7309" t="s">
        <v>8064</v>
      </c>
      <c r="C7309" t="s">
        <v>8065</v>
      </c>
      <c r="D7309" t="s">
        <v>393</v>
      </c>
    </row>
    <row r="7310" spans="1:4">
      <c r="A7310">
        <v>20180</v>
      </c>
      <c r="B7310" t="s">
        <v>8066</v>
      </c>
      <c r="C7310" t="s">
        <v>506</v>
      </c>
      <c r="D7310" t="s">
        <v>277</v>
      </c>
    </row>
    <row r="7311" spans="1:4">
      <c r="A7311">
        <v>30906</v>
      </c>
      <c r="B7311" t="s">
        <v>8067</v>
      </c>
      <c r="C7311" t="s">
        <v>1395</v>
      </c>
      <c r="D7311" t="s">
        <v>262</v>
      </c>
    </row>
    <row r="7312" spans="1:4">
      <c r="A7312">
        <v>30907</v>
      </c>
      <c r="B7312" t="s">
        <v>8068</v>
      </c>
      <c r="C7312" t="s">
        <v>282</v>
      </c>
      <c r="D7312" t="s">
        <v>283</v>
      </c>
    </row>
    <row r="7313" spans="1:4">
      <c r="A7313">
        <v>51921</v>
      </c>
      <c r="B7313" t="s">
        <v>8069</v>
      </c>
      <c r="C7313" t="s">
        <v>248</v>
      </c>
      <c r="D7313" t="s">
        <v>248</v>
      </c>
    </row>
    <row r="7314" spans="1:4">
      <c r="A7314">
        <v>53458</v>
      </c>
      <c r="B7314" t="s">
        <v>8070</v>
      </c>
      <c r="C7314" t="s">
        <v>306</v>
      </c>
      <c r="D7314" t="s">
        <v>306</v>
      </c>
    </row>
    <row r="7315" spans="1:4">
      <c r="A7315">
        <v>22545</v>
      </c>
      <c r="B7315" t="s">
        <v>8071</v>
      </c>
      <c r="C7315" t="s">
        <v>690</v>
      </c>
      <c r="D7315" t="s">
        <v>277</v>
      </c>
    </row>
    <row r="7316" spans="1:4">
      <c r="A7316">
        <v>30908</v>
      </c>
      <c r="B7316" t="s">
        <v>8072</v>
      </c>
      <c r="C7316" t="s">
        <v>1437</v>
      </c>
      <c r="D7316" t="s">
        <v>262</v>
      </c>
    </row>
    <row r="7317" spans="1:4">
      <c r="A7317">
        <v>51922</v>
      </c>
      <c r="B7317" t="s">
        <v>8073</v>
      </c>
      <c r="C7317" t="s">
        <v>306</v>
      </c>
      <c r="D7317" t="s">
        <v>306</v>
      </c>
    </row>
    <row r="7318" spans="1:4">
      <c r="A7318">
        <v>71548</v>
      </c>
      <c r="B7318" t="s">
        <v>8074</v>
      </c>
      <c r="C7318" t="s">
        <v>760</v>
      </c>
      <c r="D7318" t="s">
        <v>288</v>
      </c>
    </row>
    <row r="7319" spans="1:4">
      <c r="A7319">
        <v>22133</v>
      </c>
      <c r="B7319" t="s">
        <v>8075</v>
      </c>
      <c r="C7319" t="s">
        <v>266</v>
      </c>
      <c r="D7319" t="s">
        <v>267</v>
      </c>
    </row>
    <row r="7320" spans="1:4">
      <c r="A7320">
        <v>22134</v>
      </c>
      <c r="B7320" t="s">
        <v>8076</v>
      </c>
      <c r="C7320" t="s">
        <v>843</v>
      </c>
      <c r="D7320" t="s">
        <v>267</v>
      </c>
    </row>
    <row r="7321" spans="1:4">
      <c r="A7321">
        <v>51923</v>
      </c>
      <c r="B7321" t="s">
        <v>8077</v>
      </c>
      <c r="C7321" t="s">
        <v>374</v>
      </c>
      <c r="D7321" t="s">
        <v>306</v>
      </c>
    </row>
    <row r="7322" spans="1:4">
      <c r="A7322">
        <v>30909</v>
      </c>
      <c r="B7322" t="s">
        <v>8078</v>
      </c>
      <c r="C7322" t="s">
        <v>381</v>
      </c>
      <c r="D7322" t="s">
        <v>382</v>
      </c>
    </row>
    <row r="7323" spans="1:4">
      <c r="A7323">
        <v>22385</v>
      </c>
      <c r="B7323" t="s">
        <v>8079</v>
      </c>
      <c r="C7323" t="s">
        <v>348</v>
      </c>
      <c r="D7323" t="s">
        <v>349</v>
      </c>
    </row>
    <row r="7324" spans="1:4">
      <c r="A7324">
        <v>40618</v>
      </c>
      <c r="B7324" t="s">
        <v>8080</v>
      </c>
      <c r="C7324" t="s">
        <v>297</v>
      </c>
      <c r="D7324" t="s">
        <v>272</v>
      </c>
    </row>
    <row r="7325" spans="1:4">
      <c r="A7325">
        <v>34086</v>
      </c>
      <c r="B7325" t="s">
        <v>8081</v>
      </c>
      <c r="C7325" t="s">
        <v>659</v>
      </c>
      <c r="D7325" t="s">
        <v>378</v>
      </c>
    </row>
    <row r="7326" spans="1:4">
      <c r="A7326">
        <v>71181</v>
      </c>
      <c r="B7326" t="s">
        <v>8082</v>
      </c>
      <c r="C7326" t="s">
        <v>1181</v>
      </c>
      <c r="D7326" t="s">
        <v>288</v>
      </c>
    </row>
    <row r="7327" spans="1:4">
      <c r="A7327">
        <v>22607</v>
      </c>
      <c r="B7327" t="s">
        <v>8083</v>
      </c>
      <c r="C7327" t="s">
        <v>428</v>
      </c>
      <c r="D7327" t="s">
        <v>326</v>
      </c>
    </row>
    <row r="7328" spans="1:4">
      <c r="A7328">
        <v>52800</v>
      </c>
      <c r="B7328" t="s">
        <v>8084</v>
      </c>
      <c r="C7328" t="s">
        <v>337</v>
      </c>
      <c r="D7328" t="s">
        <v>338</v>
      </c>
    </row>
    <row r="7329" spans="1:4">
      <c r="A7329">
        <v>34728</v>
      </c>
      <c r="B7329" t="s">
        <v>8085</v>
      </c>
      <c r="C7329" t="s">
        <v>389</v>
      </c>
      <c r="D7329" t="s">
        <v>321</v>
      </c>
    </row>
    <row r="7330" spans="1:4">
      <c r="A7330">
        <v>34087</v>
      </c>
      <c r="B7330" t="s">
        <v>8086</v>
      </c>
      <c r="C7330" t="s">
        <v>538</v>
      </c>
      <c r="D7330" t="s">
        <v>539</v>
      </c>
    </row>
    <row r="7331" spans="1:4">
      <c r="A7331">
        <v>51924</v>
      </c>
      <c r="B7331" t="s">
        <v>8087</v>
      </c>
      <c r="C7331" t="s">
        <v>337</v>
      </c>
      <c r="D7331" t="s">
        <v>338</v>
      </c>
    </row>
    <row r="7332" spans="1:4">
      <c r="A7332">
        <v>60347</v>
      </c>
      <c r="B7332" t="s">
        <v>8088</v>
      </c>
      <c r="C7332" t="s">
        <v>465</v>
      </c>
      <c r="D7332" t="s">
        <v>432</v>
      </c>
    </row>
    <row r="7333" spans="1:4">
      <c r="A7333">
        <v>40135</v>
      </c>
      <c r="B7333" t="s">
        <v>8089</v>
      </c>
      <c r="C7333" t="s">
        <v>501</v>
      </c>
      <c r="D7333" t="s">
        <v>382</v>
      </c>
    </row>
    <row r="7334" spans="1:4">
      <c r="A7334">
        <v>10637</v>
      </c>
      <c r="B7334" t="s">
        <v>8090</v>
      </c>
      <c r="C7334" t="s">
        <v>719</v>
      </c>
      <c r="D7334" t="s">
        <v>293</v>
      </c>
    </row>
    <row r="7335" spans="1:4">
      <c r="A7335">
        <v>22989</v>
      </c>
      <c r="B7335" t="s">
        <v>8091</v>
      </c>
      <c r="C7335" t="s">
        <v>438</v>
      </c>
      <c r="D7335" t="s">
        <v>326</v>
      </c>
    </row>
    <row r="7336" spans="1:4">
      <c r="A7336">
        <v>20376</v>
      </c>
      <c r="B7336" t="s">
        <v>8092</v>
      </c>
      <c r="C7336" t="s">
        <v>1293</v>
      </c>
      <c r="D7336" t="s">
        <v>267</v>
      </c>
    </row>
    <row r="7337" spans="1:4">
      <c r="A7337">
        <v>51925</v>
      </c>
      <c r="B7337" t="s">
        <v>8093</v>
      </c>
      <c r="C7337" t="s">
        <v>306</v>
      </c>
      <c r="D7337" t="s">
        <v>306</v>
      </c>
    </row>
    <row r="7338" spans="1:4">
      <c r="A7338">
        <v>22386</v>
      </c>
      <c r="B7338" t="s">
        <v>8094</v>
      </c>
      <c r="C7338" t="s">
        <v>348</v>
      </c>
      <c r="D7338" t="s">
        <v>349</v>
      </c>
    </row>
    <row r="7339" spans="1:4">
      <c r="A7339">
        <v>70418</v>
      </c>
      <c r="B7339" t="s">
        <v>8095</v>
      </c>
      <c r="C7339" t="s">
        <v>1245</v>
      </c>
      <c r="D7339" t="s">
        <v>288</v>
      </c>
    </row>
    <row r="7340" spans="1:4">
      <c r="A7340">
        <v>70419</v>
      </c>
      <c r="B7340" t="s">
        <v>8096</v>
      </c>
      <c r="C7340" t="s">
        <v>1245</v>
      </c>
      <c r="D7340" t="s">
        <v>288</v>
      </c>
    </row>
    <row r="7341" spans="1:4">
      <c r="A7341">
        <v>53627</v>
      </c>
      <c r="B7341" t="s">
        <v>8097</v>
      </c>
      <c r="C7341" t="s">
        <v>456</v>
      </c>
      <c r="D7341" t="s">
        <v>306</v>
      </c>
    </row>
    <row r="7342" spans="1:4">
      <c r="A7342">
        <v>51926</v>
      </c>
      <c r="B7342" t="s">
        <v>8098</v>
      </c>
      <c r="C7342" t="s">
        <v>306</v>
      </c>
      <c r="D7342" t="s">
        <v>306</v>
      </c>
    </row>
    <row r="7343" spans="1:4">
      <c r="A7343">
        <v>22387</v>
      </c>
      <c r="B7343" t="s">
        <v>8099</v>
      </c>
      <c r="C7343" t="s">
        <v>348</v>
      </c>
      <c r="D7343" t="s">
        <v>349</v>
      </c>
    </row>
    <row r="7344" spans="1:4">
      <c r="A7344">
        <v>41316</v>
      </c>
      <c r="B7344" t="s">
        <v>8100</v>
      </c>
      <c r="C7344" t="s">
        <v>1265</v>
      </c>
      <c r="D7344" t="s">
        <v>326</v>
      </c>
    </row>
    <row r="7345" spans="1:4">
      <c r="A7345">
        <v>51927</v>
      </c>
      <c r="B7345" t="s">
        <v>8101</v>
      </c>
      <c r="C7345" t="s">
        <v>301</v>
      </c>
      <c r="D7345" t="s">
        <v>302</v>
      </c>
    </row>
    <row r="7346" spans="1:4">
      <c r="A7346">
        <v>80182</v>
      </c>
      <c r="B7346" t="s">
        <v>8102</v>
      </c>
      <c r="C7346" t="s">
        <v>297</v>
      </c>
      <c r="D7346" t="s">
        <v>272</v>
      </c>
    </row>
    <row r="7347" spans="1:4">
      <c r="A7347">
        <v>34088</v>
      </c>
      <c r="B7347" t="s">
        <v>8103</v>
      </c>
      <c r="C7347" t="s">
        <v>538</v>
      </c>
      <c r="D7347" t="s">
        <v>539</v>
      </c>
    </row>
    <row r="7348" spans="1:4">
      <c r="A7348">
        <v>30910</v>
      </c>
      <c r="B7348" t="s">
        <v>8104</v>
      </c>
      <c r="C7348" t="s">
        <v>417</v>
      </c>
      <c r="D7348" t="s">
        <v>382</v>
      </c>
    </row>
    <row r="7349" spans="1:4">
      <c r="A7349">
        <v>30911</v>
      </c>
      <c r="B7349" t="s">
        <v>8105</v>
      </c>
      <c r="C7349" t="s">
        <v>630</v>
      </c>
      <c r="D7349" t="s">
        <v>321</v>
      </c>
    </row>
    <row r="7350" spans="1:4">
      <c r="A7350">
        <v>30911</v>
      </c>
      <c r="B7350" t="s">
        <v>8105</v>
      </c>
      <c r="C7350" t="s">
        <v>630</v>
      </c>
      <c r="D7350" t="s">
        <v>283</v>
      </c>
    </row>
    <row r="7351" spans="1:4">
      <c r="A7351">
        <v>34089</v>
      </c>
      <c r="B7351" t="s">
        <v>8106</v>
      </c>
      <c r="C7351" t="s">
        <v>849</v>
      </c>
      <c r="D7351" t="s">
        <v>850</v>
      </c>
    </row>
    <row r="7352" spans="1:4">
      <c r="A7352">
        <v>22666</v>
      </c>
      <c r="B7352" t="s">
        <v>8107</v>
      </c>
      <c r="C7352" t="s">
        <v>652</v>
      </c>
      <c r="D7352" t="s">
        <v>349</v>
      </c>
    </row>
    <row r="7353" spans="1:4">
      <c r="A7353">
        <v>22388</v>
      </c>
      <c r="B7353" t="s">
        <v>8108</v>
      </c>
      <c r="C7353" t="s">
        <v>597</v>
      </c>
      <c r="D7353" t="s">
        <v>349</v>
      </c>
    </row>
    <row r="7354" spans="1:4">
      <c r="A7354">
        <v>34090</v>
      </c>
      <c r="B7354" t="s">
        <v>8109</v>
      </c>
      <c r="C7354" t="s">
        <v>538</v>
      </c>
      <c r="D7354" t="s">
        <v>539</v>
      </c>
    </row>
    <row r="7355" spans="1:4">
      <c r="A7355">
        <v>30912</v>
      </c>
      <c r="B7355" t="s">
        <v>8110</v>
      </c>
      <c r="C7355" t="s">
        <v>558</v>
      </c>
      <c r="D7355" t="s">
        <v>321</v>
      </c>
    </row>
    <row r="7356" spans="1:4">
      <c r="A7356">
        <v>34091</v>
      </c>
      <c r="B7356" t="s">
        <v>8111</v>
      </c>
      <c r="C7356" t="s">
        <v>255</v>
      </c>
      <c r="D7356" t="s">
        <v>338</v>
      </c>
    </row>
    <row r="7357" spans="1:4">
      <c r="A7357">
        <v>20104</v>
      </c>
      <c r="B7357" t="s">
        <v>8112</v>
      </c>
      <c r="C7357" t="s">
        <v>510</v>
      </c>
      <c r="D7357" t="s">
        <v>277</v>
      </c>
    </row>
    <row r="7358" spans="1:4">
      <c r="A7358">
        <v>34092</v>
      </c>
      <c r="B7358" t="s">
        <v>8113</v>
      </c>
      <c r="C7358" t="s">
        <v>444</v>
      </c>
      <c r="D7358" t="s">
        <v>256</v>
      </c>
    </row>
    <row r="7359" spans="1:4">
      <c r="A7359">
        <v>34093</v>
      </c>
      <c r="B7359" t="s">
        <v>8114</v>
      </c>
      <c r="C7359" t="s">
        <v>538</v>
      </c>
      <c r="D7359" t="s">
        <v>539</v>
      </c>
    </row>
    <row r="7360" spans="1:4">
      <c r="A7360">
        <v>20083</v>
      </c>
      <c r="B7360" t="s">
        <v>8115</v>
      </c>
      <c r="C7360" t="s">
        <v>510</v>
      </c>
      <c r="D7360" t="s">
        <v>277</v>
      </c>
    </row>
    <row r="7361" spans="1:4">
      <c r="A7361">
        <v>10638</v>
      </c>
      <c r="B7361" t="s">
        <v>8116</v>
      </c>
      <c r="C7361" t="s">
        <v>624</v>
      </c>
      <c r="D7361" t="s">
        <v>349</v>
      </c>
    </row>
    <row r="7362" spans="1:4">
      <c r="A7362">
        <v>22141</v>
      </c>
      <c r="B7362" t="s">
        <v>8117</v>
      </c>
      <c r="C7362" t="s">
        <v>276</v>
      </c>
      <c r="D7362" t="s">
        <v>277</v>
      </c>
    </row>
    <row r="7363" spans="1:4">
      <c r="A7363">
        <v>51928</v>
      </c>
      <c r="B7363" t="s">
        <v>8118</v>
      </c>
      <c r="C7363" t="s">
        <v>524</v>
      </c>
      <c r="D7363" t="s">
        <v>288</v>
      </c>
    </row>
    <row r="7364" spans="1:4">
      <c r="A7364">
        <v>10639</v>
      </c>
      <c r="B7364" t="s">
        <v>8119</v>
      </c>
      <c r="C7364" t="s">
        <v>704</v>
      </c>
      <c r="D7364" t="s">
        <v>293</v>
      </c>
    </row>
    <row r="7365" spans="1:4">
      <c r="A7365">
        <v>34094</v>
      </c>
      <c r="B7365" t="s">
        <v>8120</v>
      </c>
      <c r="C7365" t="s">
        <v>849</v>
      </c>
      <c r="D7365" t="s">
        <v>850</v>
      </c>
    </row>
    <row r="7366" spans="1:4">
      <c r="A7366">
        <v>34095</v>
      </c>
      <c r="B7366" t="s">
        <v>8121</v>
      </c>
      <c r="C7366" t="s">
        <v>444</v>
      </c>
      <c r="D7366" t="s">
        <v>256</v>
      </c>
    </row>
    <row r="7367" spans="1:4">
      <c r="A7367">
        <v>71524</v>
      </c>
      <c r="B7367" t="s">
        <v>8122</v>
      </c>
      <c r="C7367" t="s">
        <v>8123</v>
      </c>
      <c r="D7367" t="s">
        <v>288</v>
      </c>
    </row>
    <row r="7368" spans="1:4">
      <c r="A7368">
        <v>30913</v>
      </c>
      <c r="B7368" t="s">
        <v>8124</v>
      </c>
      <c r="C7368" t="s">
        <v>333</v>
      </c>
      <c r="D7368" t="s">
        <v>283</v>
      </c>
    </row>
    <row r="7369" spans="1:4">
      <c r="A7369">
        <v>10640</v>
      </c>
      <c r="B7369" t="s">
        <v>8125</v>
      </c>
      <c r="C7369" t="s">
        <v>624</v>
      </c>
      <c r="D7369" t="s">
        <v>349</v>
      </c>
    </row>
    <row r="7370" spans="1:4">
      <c r="A7370">
        <v>10641</v>
      </c>
      <c r="B7370" t="s">
        <v>8126</v>
      </c>
      <c r="C7370" t="s">
        <v>781</v>
      </c>
      <c r="D7370" t="s">
        <v>349</v>
      </c>
    </row>
    <row r="7371" spans="1:4">
      <c r="A7371">
        <v>10642</v>
      </c>
      <c r="B7371" t="s">
        <v>8127</v>
      </c>
      <c r="C7371" t="s">
        <v>533</v>
      </c>
      <c r="D7371" t="s">
        <v>349</v>
      </c>
    </row>
    <row r="7372" spans="1:4">
      <c r="A7372">
        <v>51929</v>
      </c>
      <c r="B7372" t="s">
        <v>8128</v>
      </c>
      <c r="C7372" t="s">
        <v>337</v>
      </c>
      <c r="D7372" t="s">
        <v>338</v>
      </c>
    </row>
    <row r="7373" spans="1:4">
      <c r="A7373">
        <v>53061</v>
      </c>
      <c r="B7373" t="s">
        <v>8129</v>
      </c>
      <c r="C7373" t="s">
        <v>306</v>
      </c>
      <c r="D7373" t="s">
        <v>306</v>
      </c>
    </row>
    <row r="7374" spans="1:4">
      <c r="A7374">
        <v>60646</v>
      </c>
      <c r="B7374" t="s">
        <v>8130</v>
      </c>
      <c r="C7374" t="s">
        <v>485</v>
      </c>
      <c r="D7374" t="s">
        <v>432</v>
      </c>
    </row>
    <row r="7375" spans="1:4">
      <c r="A7375">
        <v>10643</v>
      </c>
      <c r="B7375" t="s">
        <v>8131</v>
      </c>
      <c r="C7375" t="s">
        <v>3145</v>
      </c>
      <c r="D7375" t="s">
        <v>293</v>
      </c>
    </row>
    <row r="7376" spans="1:4">
      <c r="A7376">
        <v>30915</v>
      </c>
      <c r="B7376" t="s">
        <v>8132</v>
      </c>
      <c r="C7376" t="s">
        <v>1437</v>
      </c>
      <c r="D7376" t="s">
        <v>262</v>
      </c>
    </row>
    <row r="7377" spans="1:4">
      <c r="A7377">
        <v>40617</v>
      </c>
      <c r="B7377" t="s">
        <v>8133</v>
      </c>
      <c r="C7377" t="s">
        <v>434</v>
      </c>
      <c r="D7377" t="s">
        <v>272</v>
      </c>
    </row>
    <row r="7378" spans="1:4">
      <c r="A7378">
        <v>30916</v>
      </c>
      <c r="B7378" t="s">
        <v>8134</v>
      </c>
      <c r="C7378" t="s">
        <v>1437</v>
      </c>
      <c r="D7378" t="s">
        <v>262</v>
      </c>
    </row>
    <row r="7379" spans="1:4">
      <c r="A7379">
        <v>22135</v>
      </c>
      <c r="B7379" t="s">
        <v>8135</v>
      </c>
      <c r="C7379" t="s">
        <v>843</v>
      </c>
      <c r="D7379" t="s">
        <v>267</v>
      </c>
    </row>
    <row r="7380" spans="1:4">
      <c r="A7380">
        <v>51930</v>
      </c>
      <c r="B7380" t="s">
        <v>8136</v>
      </c>
      <c r="C7380" t="s">
        <v>337</v>
      </c>
      <c r="D7380" t="s">
        <v>338</v>
      </c>
    </row>
    <row r="7381" spans="1:4">
      <c r="A7381">
        <v>22136</v>
      </c>
      <c r="B7381" t="s">
        <v>8137</v>
      </c>
      <c r="C7381" t="s">
        <v>843</v>
      </c>
      <c r="D7381" t="s">
        <v>267</v>
      </c>
    </row>
    <row r="7382" spans="1:4">
      <c r="A7382">
        <v>34096</v>
      </c>
      <c r="B7382" t="s">
        <v>8138</v>
      </c>
      <c r="C7382" t="s">
        <v>659</v>
      </c>
      <c r="D7382" t="s">
        <v>378</v>
      </c>
    </row>
    <row r="7383" spans="1:4">
      <c r="A7383">
        <v>22137</v>
      </c>
      <c r="B7383" t="s">
        <v>8139</v>
      </c>
      <c r="C7383" t="s">
        <v>843</v>
      </c>
      <c r="D7383" t="s">
        <v>267</v>
      </c>
    </row>
    <row r="7384" spans="1:4">
      <c r="A7384">
        <v>10644</v>
      </c>
      <c r="B7384" t="s">
        <v>8140</v>
      </c>
      <c r="C7384" t="s">
        <v>954</v>
      </c>
      <c r="D7384" t="s">
        <v>349</v>
      </c>
    </row>
    <row r="7385" spans="1:4">
      <c r="A7385">
        <v>71003</v>
      </c>
      <c r="B7385" t="s">
        <v>8141</v>
      </c>
      <c r="C7385" t="s">
        <v>396</v>
      </c>
      <c r="D7385" t="s">
        <v>288</v>
      </c>
    </row>
    <row r="7386" spans="1:4">
      <c r="A7386">
        <v>34097</v>
      </c>
      <c r="B7386" t="s">
        <v>8142</v>
      </c>
      <c r="C7386" t="s">
        <v>389</v>
      </c>
      <c r="D7386" t="s">
        <v>321</v>
      </c>
    </row>
    <row r="7387" spans="1:4">
      <c r="A7387">
        <v>51931</v>
      </c>
      <c r="B7387" t="s">
        <v>8143</v>
      </c>
      <c r="C7387" t="s">
        <v>248</v>
      </c>
      <c r="D7387" t="s">
        <v>248</v>
      </c>
    </row>
    <row r="7388" spans="1:4">
      <c r="A7388">
        <v>51932</v>
      </c>
      <c r="B7388" t="s">
        <v>8144</v>
      </c>
      <c r="C7388" t="s">
        <v>337</v>
      </c>
      <c r="D7388" t="s">
        <v>338</v>
      </c>
    </row>
    <row r="7389" spans="1:4">
      <c r="A7389">
        <v>40616</v>
      </c>
      <c r="B7389" t="s">
        <v>8145</v>
      </c>
      <c r="C7389" t="s">
        <v>434</v>
      </c>
      <c r="D7389" t="s">
        <v>272</v>
      </c>
    </row>
    <row r="7390" spans="1:4">
      <c r="A7390">
        <v>34729</v>
      </c>
      <c r="B7390" t="s">
        <v>8146</v>
      </c>
      <c r="C7390" t="s">
        <v>518</v>
      </c>
      <c r="D7390" t="s">
        <v>256</v>
      </c>
    </row>
    <row r="7391" spans="1:4">
      <c r="A7391">
        <v>30917</v>
      </c>
      <c r="B7391" t="s">
        <v>8147</v>
      </c>
      <c r="C7391" t="s">
        <v>561</v>
      </c>
      <c r="D7391" t="s">
        <v>321</v>
      </c>
    </row>
    <row r="7392" spans="1:4">
      <c r="A7392">
        <v>34098</v>
      </c>
      <c r="B7392" t="s">
        <v>8148</v>
      </c>
      <c r="C7392" t="s">
        <v>518</v>
      </c>
      <c r="D7392" t="s">
        <v>256</v>
      </c>
    </row>
    <row r="7393" spans="1:4">
      <c r="A7393">
        <v>20548</v>
      </c>
      <c r="B7393" t="s">
        <v>8149</v>
      </c>
      <c r="C7393" t="s">
        <v>463</v>
      </c>
      <c r="D7393" t="s">
        <v>267</v>
      </c>
    </row>
    <row r="7394" spans="1:4">
      <c r="A7394">
        <v>33007</v>
      </c>
      <c r="B7394" t="s">
        <v>8150</v>
      </c>
      <c r="C7394" t="s">
        <v>640</v>
      </c>
      <c r="D7394" t="s">
        <v>262</v>
      </c>
    </row>
    <row r="7395" spans="1:4">
      <c r="A7395">
        <v>51933</v>
      </c>
      <c r="B7395" t="s">
        <v>8151</v>
      </c>
      <c r="C7395" t="s">
        <v>248</v>
      </c>
      <c r="D7395" t="s">
        <v>248</v>
      </c>
    </row>
    <row r="7396" spans="1:4">
      <c r="A7396">
        <v>51934</v>
      </c>
      <c r="B7396" t="s">
        <v>8152</v>
      </c>
      <c r="C7396" t="s">
        <v>354</v>
      </c>
      <c r="D7396" t="s">
        <v>302</v>
      </c>
    </row>
    <row r="7397" spans="1:4">
      <c r="A7397">
        <v>40615</v>
      </c>
      <c r="B7397" t="s">
        <v>8153</v>
      </c>
      <c r="C7397" t="s">
        <v>434</v>
      </c>
      <c r="D7397" t="s">
        <v>326</v>
      </c>
    </row>
    <row r="7398" spans="1:4">
      <c r="A7398">
        <v>34099</v>
      </c>
      <c r="B7398" t="s">
        <v>8154</v>
      </c>
      <c r="C7398" t="s">
        <v>1528</v>
      </c>
      <c r="D7398" t="s">
        <v>378</v>
      </c>
    </row>
    <row r="7399" spans="1:4">
      <c r="A7399">
        <v>34100</v>
      </c>
      <c r="B7399" t="s">
        <v>8155</v>
      </c>
      <c r="C7399" t="s">
        <v>518</v>
      </c>
      <c r="D7399" t="s">
        <v>256</v>
      </c>
    </row>
    <row r="7400" spans="1:4">
      <c r="A7400">
        <v>54247</v>
      </c>
      <c r="B7400" t="s">
        <v>8156</v>
      </c>
      <c r="C7400" t="s">
        <v>456</v>
      </c>
      <c r="D7400" t="s">
        <v>306</v>
      </c>
    </row>
    <row r="7401" spans="1:4">
      <c r="A7401">
        <v>53078</v>
      </c>
      <c r="B7401" t="s">
        <v>8157</v>
      </c>
      <c r="C7401" t="s">
        <v>306</v>
      </c>
      <c r="D7401" t="s">
        <v>306</v>
      </c>
    </row>
    <row r="7402" spans="1:4">
      <c r="A7402">
        <v>10646</v>
      </c>
      <c r="B7402" t="s">
        <v>8158</v>
      </c>
      <c r="C7402" t="s">
        <v>8159</v>
      </c>
      <c r="D7402" t="s">
        <v>293</v>
      </c>
    </row>
    <row r="7403" spans="1:4">
      <c r="A7403">
        <v>22888</v>
      </c>
      <c r="B7403" t="s">
        <v>8160</v>
      </c>
      <c r="C7403" t="s">
        <v>438</v>
      </c>
      <c r="D7403" t="s">
        <v>326</v>
      </c>
    </row>
    <row r="7404" spans="1:4">
      <c r="A7404">
        <v>30918</v>
      </c>
      <c r="B7404" t="s">
        <v>8161</v>
      </c>
      <c r="C7404" t="s">
        <v>868</v>
      </c>
      <c r="D7404" t="s">
        <v>283</v>
      </c>
    </row>
    <row r="7405" spans="1:4">
      <c r="A7405">
        <v>30919</v>
      </c>
      <c r="B7405" t="s">
        <v>8162</v>
      </c>
      <c r="C7405" t="s">
        <v>642</v>
      </c>
      <c r="D7405" t="s">
        <v>262</v>
      </c>
    </row>
    <row r="7406" spans="1:4">
      <c r="A7406">
        <v>34101</v>
      </c>
      <c r="B7406" t="s">
        <v>8163</v>
      </c>
      <c r="C7406" t="s">
        <v>518</v>
      </c>
      <c r="D7406" t="s">
        <v>256</v>
      </c>
    </row>
    <row r="7407" spans="1:4">
      <c r="A7407">
        <v>10647</v>
      </c>
      <c r="B7407" t="s">
        <v>8164</v>
      </c>
      <c r="C7407" t="s">
        <v>405</v>
      </c>
      <c r="D7407" t="s">
        <v>293</v>
      </c>
    </row>
    <row r="7408" spans="1:4">
      <c r="A7408">
        <v>10648</v>
      </c>
      <c r="B7408" t="s">
        <v>8165</v>
      </c>
      <c r="C7408" t="s">
        <v>966</v>
      </c>
      <c r="D7408" t="s">
        <v>293</v>
      </c>
    </row>
    <row r="7409" spans="1:4">
      <c r="A7409">
        <v>34102</v>
      </c>
      <c r="B7409" t="s">
        <v>8166</v>
      </c>
      <c r="C7409" t="s">
        <v>659</v>
      </c>
      <c r="D7409" t="s">
        <v>378</v>
      </c>
    </row>
    <row r="7410" spans="1:4">
      <c r="A7410">
        <v>34104</v>
      </c>
      <c r="B7410" t="s">
        <v>8167</v>
      </c>
      <c r="C7410" t="s">
        <v>504</v>
      </c>
      <c r="D7410" t="s">
        <v>321</v>
      </c>
    </row>
    <row r="7411" spans="1:4">
      <c r="A7411">
        <v>22389</v>
      </c>
      <c r="B7411" t="s">
        <v>8168</v>
      </c>
      <c r="C7411" t="s">
        <v>425</v>
      </c>
      <c r="D7411" t="s">
        <v>349</v>
      </c>
    </row>
    <row r="7412" spans="1:4">
      <c r="A7412">
        <v>60169</v>
      </c>
      <c r="B7412" t="s">
        <v>8169</v>
      </c>
      <c r="C7412" t="s">
        <v>564</v>
      </c>
      <c r="D7412" t="s">
        <v>432</v>
      </c>
    </row>
    <row r="7413" spans="1:4">
      <c r="A7413">
        <v>54193</v>
      </c>
      <c r="B7413" t="s">
        <v>8170</v>
      </c>
      <c r="C7413" t="s">
        <v>456</v>
      </c>
      <c r="D7413" t="s">
        <v>306</v>
      </c>
    </row>
    <row r="7414" spans="1:4">
      <c r="A7414">
        <v>11226</v>
      </c>
      <c r="B7414" t="s">
        <v>8171</v>
      </c>
      <c r="C7414" t="s">
        <v>624</v>
      </c>
      <c r="D7414" t="s">
        <v>349</v>
      </c>
    </row>
    <row r="7415" spans="1:4">
      <c r="A7415">
        <v>22390</v>
      </c>
      <c r="B7415" t="s">
        <v>8172</v>
      </c>
      <c r="C7415" t="s">
        <v>348</v>
      </c>
      <c r="D7415" t="s">
        <v>349</v>
      </c>
    </row>
    <row r="7416" spans="1:4">
      <c r="A7416">
        <v>22961</v>
      </c>
      <c r="B7416" t="s">
        <v>8173</v>
      </c>
      <c r="C7416" t="s">
        <v>8174</v>
      </c>
      <c r="D7416" t="s">
        <v>267</v>
      </c>
    </row>
    <row r="7417" spans="1:4">
      <c r="A7417">
        <v>53009</v>
      </c>
      <c r="B7417" t="s">
        <v>8175</v>
      </c>
      <c r="C7417" t="s">
        <v>306</v>
      </c>
      <c r="D7417" t="s">
        <v>306</v>
      </c>
    </row>
    <row r="7418" spans="1:4">
      <c r="A7418">
        <v>51935</v>
      </c>
      <c r="B7418" t="s">
        <v>8176</v>
      </c>
      <c r="C7418" t="s">
        <v>248</v>
      </c>
      <c r="D7418" t="s">
        <v>248</v>
      </c>
    </row>
    <row r="7419" spans="1:4">
      <c r="A7419">
        <v>30920</v>
      </c>
      <c r="B7419" t="s">
        <v>8177</v>
      </c>
      <c r="C7419" t="s">
        <v>282</v>
      </c>
      <c r="D7419" t="s">
        <v>283</v>
      </c>
    </row>
    <row r="7420" spans="1:4">
      <c r="A7420">
        <v>40614</v>
      </c>
      <c r="B7420" t="s">
        <v>8178</v>
      </c>
      <c r="C7420" t="s">
        <v>297</v>
      </c>
      <c r="D7420" t="s">
        <v>272</v>
      </c>
    </row>
    <row r="7421" spans="1:4">
      <c r="A7421">
        <v>34103</v>
      </c>
      <c r="B7421" t="s">
        <v>8179</v>
      </c>
      <c r="C7421" t="s">
        <v>255</v>
      </c>
      <c r="D7421" t="s">
        <v>338</v>
      </c>
    </row>
    <row r="7422" spans="1:4">
      <c r="A7422">
        <v>30921</v>
      </c>
      <c r="B7422" t="s">
        <v>8180</v>
      </c>
      <c r="C7422" t="s">
        <v>333</v>
      </c>
      <c r="D7422" t="s">
        <v>283</v>
      </c>
    </row>
    <row r="7423" spans="1:4">
      <c r="A7423">
        <v>52760</v>
      </c>
      <c r="B7423" t="s">
        <v>8181</v>
      </c>
      <c r="C7423" t="s">
        <v>337</v>
      </c>
      <c r="D7423" t="s">
        <v>338</v>
      </c>
    </row>
    <row r="7424" spans="1:4">
      <c r="A7424">
        <v>51936</v>
      </c>
      <c r="B7424" t="s">
        <v>8182</v>
      </c>
      <c r="C7424" t="s">
        <v>337</v>
      </c>
      <c r="D7424" t="s">
        <v>338</v>
      </c>
    </row>
    <row r="7425" spans="1:4">
      <c r="A7425">
        <v>71004</v>
      </c>
      <c r="B7425" t="s">
        <v>8183</v>
      </c>
      <c r="C7425" t="s">
        <v>396</v>
      </c>
      <c r="D7425" t="s">
        <v>288</v>
      </c>
    </row>
    <row r="7426" spans="1:4">
      <c r="A7426">
        <v>20062</v>
      </c>
      <c r="B7426" t="s">
        <v>8184</v>
      </c>
      <c r="C7426" t="s">
        <v>510</v>
      </c>
      <c r="D7426" t="s">
        <v>277</v>
      </c>
    </row>
    <row r="7427" spans="1:4">
      <c r="A7427">
        <v>22392</v>
      </c>
      <c r="B7427" t="s">
        <v>8185</v>
      </c>
      <c r="C7427" t="s">
        <v>1471</v>
      </c>
      <c r="D7427" t="s">
        <v>349</v>
      </c>
    </row>
    <row r="7428" spans="1:4">
      <c r="A7428">
        <v>51937</v>
      </c>
      <c r="B7428" t="s">
        <v>8186</v>
      </c>
      <c r="C7428" t="s">
        <v>306</v>
      </c>
      <c r="D7428" t="s">
        <v>306</v>
      </c>
    </row>
    <row r="7429" spans="1:4">
      <c r="A7429">
        <v>53076</v>
      </c>
      <c r="B7429" t="s">
        <v>8187</v>
      </c>
      <c r="C7429" t="s">
        <v>248</v>
      </c>
      <c r="D7429" t="s">
        <v>248</v>
      </c>
    </row>
    <row r="7430" spans="1:4">
      <c r="A7430">
        <v>40613</v>
      </c>
      <c r="B7430" t="s">
        <v>8188</v>
      </c>
      <c r="C7430" t="s">
        <v>271</v>
      </c>
      <c r="D7430" t="s">
        <v>272</v>
      </c>
    </row>
    <row r="7431" spans="1:4">
      <c r="A7431">
        <v>11585</v>
      </c>
      <c r="B7431" t="s">
        <v>8189</v>
      </c>
      <c r="C7431" t="s">
        <v>954</v>
      </c>
      <c r="D7431" t="s">
        <v>349</v>
      </c>
    </row>
    <row r="7432" spans="1:4">
      <c r="A7432">
        <v>11586</v>
      </c>
      <c r="B7432" t="s">
        <v>8190</v>
      </c>
      <c r="C7432" t="s">
        <v>954</v>
      </c>
      <c r="D7432" t="s">
        <v>349</v>
      </c>
    </row>
    <row r="7433" spans="1:4">
      <c r="A7433">
        <v>51938</v>
      </c>
      <c r="B7433" t="s">
        <v>8191</v>
      </c>
      <c r="C7433" t="s">
        <v>306</v>
      </c>
      <c r="D7433" t="s">
        <v>306</v>
      </c>
    </row>
    <row r="7434" spans="1:4">
      <c r="A7434">
        <v>30922</v>
      </c>
      <c r="B7434" t="s">
        <v>8192</v>
      </c>
      <c r="C7434" t="s">
        <v>558</v>
      </c>
      <c r="D7434" t="s">
        <v>321</v>
      </c>
    </row>
    <row r="7435" spans="1:4">
      <c r="A7435">
        <v>22393</v>
      </c>
      <c r="B7435" t="s">
        <v>8193</v>
      </c>
      <c r="C7435" t="s">
        <v>459</v>
      </c>
      <c r="D7435" t="s">
        <v>349</v>
      </c>
    </row>
    <row r="7436" spans="1:4">
      <c r="A7436">
        <v>51939</v>
      </c>
      <c r="B7436" t="s">
        <v>8194</v>
      </c>
      <c r="C7436" t="s">
        <v>524</v>
      </c>
      <c r="D7436" t="s">
        <v>288</v>
      </c>
    </row>
    <row r="7437" spans="1:4">
      <c r="A7437">
        <v>10649</v>
      </c>
      <c r="B7437" t="s">
        <v>8195</v>
      </c>
      <c r="C7437" t="s">
        <v>925</v>
      </c>
      <c r="D7437" t="s">
        <v>349</v>
      </c>
    </row>
    <row r="7438" spans="1:4">
      <c r="A7438">
        <v>10650</v>
      </c>
      <c r="B7438" t="s">
        <v>8196</v>
      </c>
      <c r="C7438" t="s">
        <v>556</v>
      </c>
      <c r="D7438" t="s">
        <v>293</v>
      </c>
    </row>
    <row r="7439" spans="1:4">
      <c r="A7439">
        <v>40612</v>
      </c>
      <c r="B7439" t="s">
        <v>8197</v>
      </c>
      <c r="C7439" t="s">
        <v>271</v>
      </c>
      <c r="D7439" t="s">
        <v>272</v>
      </c>
    </row>
    <row r="7440" spans="1:4">
      <c r="A7440">
        <v>51940</v>
      </c>
      <c r="B7440" t="s">
        <v>8198</v>
      </c>
      <c r="C7440" t="s">
        <v>248</v>
      </c>
      <c r="D7440" t="s">
        <v>248</v>
      </c>
    </row>
    <row r="7441" spans="1:4">
      <c r="A7441">
        <v>51941</v>
      </c>
      <c r="B7441" t="s">
        <v>8199</v>
      </c>
      <c r="C7441" t="s">
        <v>306</v>
      </c>
      <c r="D7441" t="s">
        <v>306</v>
      </c>
    </row>
    <row r="7442" spans="1:4">
      <c r="A7442">
        <v>20447</v>
      </c>
      <c r="B7442" t="s">
        <v>8200</v>
      </c>
      <c r="C7442" t="s">
        <v>463</v>
      </c>
      <c r="D7442" t="s">
        <v>267</v>
      </c>
    </row>
    <row r="7443" spans="1:4">
      <c r="A7443">
        <v>80022</v>
      </c>
      <c r="B7443" t="s">
        <v>8201</v>
      </c>
      <c r="C7443" t="s">
        <v>461</v>
      </c>
      <c r="D7443" t="s">
        <v>349</v>
      </c>
    </row>
    <row r="7444" spans="1:4">
      <c r="A7444">
        <v>22394</v>
      </c>
      <c r="B7444" t="s">
        <v>8202</v>
      </c>
      <c r="C7444" t="s">
        <v>7092</v>
      </c>
      <c r="D7444" t="s">
        <v>349</v>
      </c>
    </row>
    <row r="7445" spans="1:4">
      <c r="A7445">
        <v>53535</v>
      </c>
      <c r="B7445" t="s">
        <v>8203</v>
      </c>
      <c r="C7445" t="s">
        <v>354</v>
      </c>
      <c r="D7445" t="s">
        <v>306</v>
      </c>
    </row>
    <row r="7446" spans="1:4">
      <c r="A7446">
        <v>30923</v>
      </c>
      <c r="B7446" t="s">
        <v>8204</v>
      </c>
      <c r="C7446" t="s">
        <v>558</v>
      </c>
      <c r="D7446" t="s">
        <v>321</v>
      </c>
    </row>
    <row r="7447" spans="1:4">
      <c r="A7447">
        <v>53425</v>
      </c>
      <c r="B7447" t="s">
        <v>8205</v>
      </c>
      <c r="C7447" t="s">
        <v>354</v>
      </c>
      <c r="D7447" t="s">
        <v>306</v>
      </c>
    </row>
    <row r="7448" spans="1:4">
      <c r="A7448">
        <v>34105</v>
      </c>
      <c r="B7448" t="s">
        <v>8206</v>
      </c>
      <c r="C7448" t="s">
        <v>561</v>
      </c>
      <c r="D7448" t="s">
        <v>321</v>
      </c>
    </row>
    <row r="7449" spans="1:4">
      <c r="A7449">
        <v>53104</v>
      </c>
      <c r="B7449" t="s">
        <v>8207</v>
      </c>
      <c r="C7449" t="s">
        <v>306</v>
      </c>
      <c r="D7449" t="s">
        <v>306</v>
      </c>
    </row>
    <row r="7450" spans="1:4">
      <c r="A7450">
        <v>10651</v>
      </c>
      <c r="B7450" t="s">
        <v>8208</v>
      </c>
      <c r="C7450" t="s">
        <v>925</v>
      </c>
      <c r="D7450" t="s">
        <v>349</v>
      </c>
    </row>
    <row r="7451" spans="1:4">
      <c r="A7451">
        <v>60520</v>
      </c>
      <c r="B7451" t="s">
        <v>8209</v>
      </c>
      <c r="C7451" t="s">
        <v>431</v>
      </c>
      <c r="D7451" t="s">
        <v>432</v>
      </c>
    </row>
    <row r="7452" spans="1:4">
      <c r="A7452">
        <v>53259</v>
      </c>
      <c r="B7452" t="s">
        <v>8210</v>
      </c>
      <c r="C7452" t="s">
        <v>337</v>
      </c>
      <c r="D7452" t="s">
        <v>338</v>
      </c>
    </row>
    <row r="7453" spans="1:4">
      <c r="A7453">
        <v>70420</v>
      </c>
      <c r="B7453" t="s">
        <v>8211</v>
      </c>
      <c r="C7453" t="s">
        <v>760</v>
      </c>
      <c r="D7453" t="s">
        <v>288</v>
      </c>
    </row>
    <row r="7454" spans="1:4">
      <c r="A7454">
        <v>34106</v>
      </c>
      <c r="B7454" t="s">
        <v>8212</v>
      </c>
      <c r="C7454" t="s">
        <v>670</v>
      </c>
      <c r="D7454" t="s">
        <v>262</v>
      </c>
    </row>
    <row r="7455" spans="1:4">
      <c r="A7455">
        <v>22395</v>
      </c>
      <c r="B7455" t="s">
        <v>8213</v>
      </c>
      <c r="C7455" t="s">
        <v>652</v>
      </c>
      <c r="D7455" t="s">
        <v>349</v>
      </c>
    </row>
    <row r="7456" spans="1:4">
      <c r="A7456">
        <v>70421</v>
      </c>
      <c r="B7456" t="s">
        <v>8214</v>
      </c>
      <c r="C7456" t="s">
        <v>588</v>
      </c>
      <c r="D7456" t="s">
        <v>288</v>
      </c>
    </row>
    <row r="7457" spans="1:4">
      <c r="A7457">
        <v>70239</v>
      </c>
      <c r="B7457" t="s">
        <v>8215</v>
      </c>
      <c r="C7457" t="s">
        <v>8216</v>
      </c>
      <c r="D7457" t="s">
        <v>288</v>
      </c>
    </row>
    <row r="7458" spans="1:4">
      <c r="A7458">
        <v>22396</v>
      </c>
      <c r="B7458" t="s">
        <v>8217</v>
      </c>
      <c r="C7458" t="s">
        <v>652</v>
      </c>
      <c r="D7458" t="s">
        <v>349</v>
      </c>
    </row>
    <row r="7459" spans="1:4">
      <c r="A7459">
        <v>53532</v>
      </c>
      <c r="B7459" t="s">
        <v>8218</v>
      </c>
      <c r="C7459" t="s">
        <v>354</v>
      </c>
      <c r="D7459" t="s">
        <v>306</v>
      </c>
    </row>
    <row r="7460" spans="1:4">
      <c r="A7460">
        <v>36057</v>
      </c>
      <c r="B7460" t="s">
        <v>8219</v>
      </c>
      <c r="C7460" t="s">
        <v>561</v>
      </c>
      <c r="D7460" t="s">
        <v>321</v>
      </c>
    </row>
    <row r="7461" spans="1:4">
      <c r="A7461">
        <v>34107</v>
      </c>
      <c r="B7461" t="s">
        <v>8220</v>
      </c>
      <c r="C7461" t="s">
        <v>8221</v>
      </c>
      <c r="D7461" t="s">
        <v>321</v>
      </c>
    </row>
    <row r="7462" spans="1:4">
      <c r="A7462">
        <v>30924</v>
      </c>
      <c r="B7462" t="s">
        <v>8222</v>
      </c>
      <c r="C7462" t="s">
        <v>417</v>
      </c>
      <c r="D7462" t="s">
        <v>382</v>
      </c>
    </row>
    <row r="7463" spans="1:4">
      <c r="A7463">
        <v>11123</v>
      </c>
      <c r="B7463" t="s">
        <v>8223</v>
      </c>
      <c r="C7463" t="s">
        <v>547</v>
      </c>
      <c r="D7463" t="s">
        <v>293</v>
      </c>
    </row>
    <row r="7464" spans="1:4">
      <c r="A7464">
        <v>34108</v>
      </c>
      <c r="B7464" t="s">
        <v>8224</v>
      </c>
      <c r="C7464" t="s">
        <v>659</v>
      </c>
      <c r="D7464" t="s">
        <v>378</v>
      </c>
    </row>
    <row r="7465" spans="1:4">
      <c r="A7465">
        <v>20491</v>
      </c>
      <c r="B7465" t="s">
        <v>8225</v>
      </c>
      <c r="C7465" t="s">
        <v>463</v>
      </c>
      <c r="D7465" t="s">
        <v>267</v>
      </c>
    </row>
    <row r="7466" spans="1:4">
      <c r="A7466">
        <v>30925</v>
      </c>
      <c r="B7466" t="s">
        <v>8226</v>
      </c>
      <c r="C7466" t="s">
        <v>8227</v>
      </c>
      <c r="D7466" t="s">
        <v>256</v>
      </c>
    </row>
    <row r="7467" spans="1:4">
      <c r="A7467">
        <v>30925</v>
      </c>
      <c r="B7467" t="s">
        <v>8226</v>
      </c>
      <c r="C7467" t="s">
        <v>8227</v>
      </c>
      <c r="D7467" t="s">
        <v>283</v>
      </c>
    </row>
    <row r="7468" spans="1:4">
      <c r="A7468">
        <v>30926</v>
      </c>
      <c r="B7468" t="s">
        <v>8228</v>
      </c>
      <c r="C7468" t="s">
        <v>630</v>
      </c>
      <c r="D7468" t="s">
        <v>283</v>
      </c>
    </row>
    <row r="7469" spans="1:4">
      <c r="A7469">
        <v>51942</v>
      </c>
      <c r="B7469" t="s">
        <v>8229</v>
      </c>
      <c r="C7469" t="s">
        <v>248</v>
      </c>
      <c r="D7469" t="s">
        <v>248</v>
      </c>
    </row>
    <row r="7470" spans="1:4">
      <c r="A7470">
        <v>51943</v>
      </c>
      <c r="B7470" t="s">
        <v>8230</v>
      </c>
      <c r="C7470" t="s">
        <v>301</v>
      </c>
      <c r="D7470" t="s">
        <v>302</v>
      </c>
    </row>
    <row r="7471" spans="1:4">
      <c r="A7471">
        <v>22166</v>
      </c>
      <c r="B7471" t="s">
        <v>8231</v>
      </c>
      <c r="C7471" t="s">
        <v>276</v>
      </c>
      <c r="D7471" t="s">
        <v>277</v>
      </c>
    </row>
    <row r="7472" spans="1:4">
      <c r="A7472">
        <v>41355</v>
      </c>
      <c r="B7472" t="s">
        <v>8232</v>
      </c>
      <c r="C7472" t="s">
        <v>1786</v>
      </c>
      <c r="D7472" t="s">
        <v>326</v>
      </c>
    </row>
    <row r="7473" spans="1:4">
      <c r="A7473">
        <v>11372</v>
      </c>
      <c r="B7473" t="s">
        <v>8233</v>
      </c>
      <c r="C7473" t="s">
        <v>547</v>
      </c>
      <c r="D7473" t="s">
        <v>293</v>
      </c>
    </row>
    <row r="7474" spans="1:4">
      <c r="A7474">
        <v>70422</v>
      </c>
      <c r="B7474" t="s">
        <v>8234</v>
      </c>
      <c r="C7474" t="s">
        <v>588</v>
      </c>
      <c r="D7474" t="s">
        <v>288</v>
      </c>
    </row>
    <row r="7475" spans="1:4">
      <c r="A7475">
        <v>51944</v>
      </c>
      <c r="B7475" t="s">
        <v>8235</v>
      </c>
      <c r="C7475" t="s">
        <v>374</v>
      </c>
      <c r="D7475" t="s">
        <v>306</v>
      </c>
    </row>
    <row r="7476" spans="1:4">
      <c r="A7476">
        <v>30927</v>
      </c>
      <c r="B7476" t="s">
        <v>8236</v>
      </c>
      <c r="C7476" t="s">
        <v>670</v>
      </c>
      <c r="D7476" t="s">
        <v>262</v>
      </c>
    </row>
    <row r="7477" spans="1:4">
      <c r="A7477">
        <v>71005</v>
      </c>
      <c r="B7477" t="s">
        <v>8237</v>
      </c>
      <c r="C7477" t="s">
        <v>396</v>
      </c>
      <c r="D7477" t="s">
        <v>288</v>
      </c>
    </row>
    <row r="7478" spans="1:4">
      <c r="A7478">
        <v>30928</v>
      </c>
      <c r="B7478" t="s">
        <v>8238</v>
      </c>
      <c r="C7478" t="s">
        <v>670</v>
      </c>
      <c r="D7478" t="s">
        <v>262</v>
      </c>
    </row>
    <row r="7479" spans="1:4">
      <c r="A7479">
        <v>20335</v>
      </c>
      <c r="B7479" t="s">
        <v>8239</v>
      </c>
      <c r="C7479" t="s">
        <v>463</v>
      </c>
      <c r="D7479" t="s">
        <v>277</v>
      </c>
    </row>
    <row r="7480" spans="1:4">
      <c r="A7480">
        <v>30929</v>
      </c>
      <c r="B7480" t="s">
        <v>8240</v>
      </c>
      <c r="C7480" t="s">
        <v>422</v>
      </c>
      <c r="D7480" t="s">
        <v>262</v>
      </c>
    </row>
    <row r="7481" spans="1:4">
      <c r="A7481">
        <v>30930</v>
      </c>
      <c r="B7481" t="s">
        <v>8241</v>
      </c>
      <c r="C7481" t="s">
        <v>320</v>
      </c>
      <c r="D7481" t="s">
        <v>321</v>
      </c>
    </row>
    <row r="7482" spans="1:4">
      <c r="A7482">
        <v>40611</v>
      </c>
      <c r="B7482" t="s">
        <v>8242</v>
      </c>
      <c r="C7482" t="s">
        <v>297</v>
      </c>
      <c r="D7482" t="s">
        <v>272</v>
      </c>
    </row>
    <row r="7483" spans="1:4">
      <c r="A7483">
        <v>80261</v>
      </c>
      <c r="B7483" t="s">
        <v>8243</v>
      </c>
      <c r="C7483" t="s">
        <v>685</v>
      </c>
      <c r="D7483" t="s">
        <v>293</v>
      </c>
    </row>
    <row r="7484" spans="1:4">
      <c r="A7484">
        <v>22138</v>
      </c>
      <c r="B7484" t="s">
        <v>8244</v>
      </c>
      <c r="C7484" t="s">
        <v>1345</v>
      </c>
      <c r="D7484" t="s">
        <v>267</v>
      </c>
    </row>
    <row r="7485" spans="1:4">
      <c r="A7485">
        <v>60495</v>
      </c>
      <c r="B7485" t="s">
        <v>8245</v>
      </c>
      <c r="C7485" t="s">
        <v>431</v>
      </c>
      <c r="D7485" t="s">
        <v>432</v>
      </c>
    </row>
    <row r="7486" spans="1:4">
      <c r="A7486">
        <v>60170</v>
      </c>
      <c r="B7486" t="s">
        <v>8246</v>
      </c>
      <c r="C7486" t="s">
        <v>431</v>
      </c>
      <c r="D7486" t="s">
        <v>432</v>
      </c>
    </row>
    <row r="7487" spans="1:4">
      <c r="A7487">
        <v>22767</v>
      </c>
      <c r="B7487" t="s">
        <v>8247</v>
      </c>
      <c r="C7487" t="s">
        <v>463</v>
      </c>
      <c r="D7487" t="s">
        <v>267</v>
      </c>
    </row>
    <row r="7488" spans="1:4">
      <c r="A7488">
        <v>34115</v>
      </c>
      <c r="B7488" t="s">
        <v>8248</v>
      </c>
      <c r="C7488" t="s">
        <v>363</v>
      </c>
      <c r="D7488" t="s">
        <v>321</v>
      </c>
    </row>
    <row r="7489" spans="1:4">
      <c r="A7489">
        <v>34116</v>
      </c>
      <c r="B7489" t="s">
        <v>8249</v>
      </c>
      <c r="C7489" t="s">
        <v>849</v>
      </c>
      <c r="D7489" t="s">
        <v>850</v>
      </c>
    </row>
    <row r="7490" spans="1:4">
      <c r="A7490">
        <v>51945</v>
      </c>
      <c r="B7490" t="s">
        <v>8250</v>
      </c>
      <c r="C7490" t="s">
        <v>301</v>
      </c>
      <c r="D7490" t="s">
        <v>302</v>
      </c>
    </row>
    <row r="7491" spans="1:4">
      <c r="A7491">
        <v>30931</v>
      </c>
      <c r="B7491" t="s">
        <v>8251</v>
      </c>
      <c r="C7491" t="s">
        <v>2660</v>
      </c>
      <c r="D7491" t="s">
        <v>321</v>
      </c>
    </row>
    <row r="7492" spans="1:4">
      <c r="A7492">
        <v>30931</v>
      </c>
      <c r="B7492" t="s">
        <v>8251</v>
      </c>
      <c r="C7492" t="s">
        <v>2660</v>
      </c>
      <c r="D7492" t="s">
        <v>262</v>
      </c>
    </row>
    <row r="7493" spans="1:4">
      <c r="A7493">
        <v>11611</v>
      </c>
      <c r="B7493" t="s">
        <v>8252</v>
      </c>
      <c r="C7493" t="s">
        <v>547</v>
      </c>
      <c r="D7493" t="s">
        <v>293</v>
      </c>
    </row>
    <row r="7494" spans="1:4">
      <c r="A7494">
        <v>52859</v>
      </c>
      <c r="B7494" t="s">
        <v>8253</v>
      </c>
      <c r="C7494" t="s">
        <v>524</v>
      </c>
      <c r="D7494" t="s">
        <v>288</v>
      </c>
    </row>
    <row r="7495" spans="1:4">
      <c r="A7495">
        <v>34117</v>
      </c>
      <c r="B7495" t="s">
        <v>8254</v>
      </c>
      <c r="C7495" t="s">
        <v>518</v>
      </c>
      <c r="D7495" t="s">
        <v>256</v>
      </c>
    </row>
    <row r="7496" spans="1:4">
      <c r="A7496">
        <v>10653</v>
      </c>
      <c r="B7496" t="s">
        <v>8255</v>
      </c>
      <c r="C7496" t="s">
        <v>816</v>
      </c>
      <c r="D7496" t="s">
        <v>293</v>
      </c>
    </row>
    <row r="7497" spans="1:4">
      <c r="A7497">
        <v>35259</v>
      </c>
      <c r="B7497" t="s">
        <v>8256</v>
      </c>
      <c r="C7497" t="s">
        <v>538</v>
      </c>
      <c r="D7497" t="s">
        <v>539</v>
      </c>
    </row>
    <row r="7498" spans="1:4">
      <c r="A7498">
        <v>10654</v>
      </c>
      <c r="B7498" t="s">
        <v>8257</v>
      </c>
      <c r="C7498" t="s">
        <v>1805</v>
      </c>
      <c r="D7498" t="s">
        <v>349</v>
      </c>
    </row>
    <row r="7499" spans="1:4">
      <c r="A7499">
        <v>10655</v>
      </c>
      <c r="B7499" t="s">
        <v>8258</v>
      </c>
      <c r="C7499" t="s">
        <v>925</v>
      </c>
      <c r="D7499" t="s">
        <v>349</v>
      </c>
    </row>
    <row r="7500" spans="1:4">
      <c r="A7500">
        <v>11163</v>
      </c>
      <c r="B7500" t="s">
        <v>8259</v>
      </c>
      <c r="C7500" t="s">
        <v>925</v>
      </c>
      <c r="D7500" t="s">
        <v>349</v>
      </c>
    </row>
    <row r="7501" spans="1:4">
      <c r="A7501">
        <v>10656</v>
      </c>
      <c r="B7501" t="s">
        <v>8260</v>
      </c>
      <c r="C7501" t="s">
        <v>1662</v>
      </c>
      <c r="D7501" t="s">
        <v>293</v>
      </c>
    </row>
    <row r="7502" spans="1:4">
      <c r="A7502">
        <v>51946</v>
      </c>
      <c r="B7502" t="s">
        <v>8261</v>
      </c>
      <c r="C7502" t="s">
        <v>524</v>
      </c>
      <c r="D7502" t="s">
        <v>288</v>
      </c>
    </row>
    <row r="7503" spans="1:4">
      <c r="A7503">
        <v>70426</v>
      </c>
      <c r="B7503" t="s">
        <v>8262</v>
      </c>
      <c r="C7503" t="s">
        <v>472</v>
      </c>
      <c r="D7503" t="s">
        <v>288</v>
      </c>
    </row>
    <row r="7504" spans="1:4">
      <c r="A7504">
        <v>10657</v>
      </c>
      <c r="B7504" t="s">
        <v>8263</v>
      </c>
      <c r="C7504" t="s">
        <v>554</v>
      </c>
      <c r="D7504" t="s">
        <v>293</v>
      </c>
    </row>
    <row r="7505" spans="1:4">
      <c r="A7505">
        <v>30932</v>
      </c>
      <c r="B7505" t="s">
        <v>8264</v>
      </c>
      <c r="C7505" t="s">
        <v>422</v>
      </c>
      <c r="D7505" t="s">
        <v>262</v>
      </c>
    </row>
    <row r="7506" spans="1:4">
      <c r="A7506">
        <v>22742</v>
      </c>
      <c r="B7506" t="s">
        <v>8265</v>
      </c>
      <c r="C7506" t="s">
        <v>2198</v>
      </c>
      <c r="D7506" t="s">
        <v>326</v>
      </c>
    </row>
    <row r="7507" spans="1:4">
      <c r="A7507">
        <v>51947</v>
      </c>
      <c r="B7507" t="s">
        <v>8266</v>
      </c>
      <c r="C7507" t="s">
        <v>337</v>
      </c>
      <c r="D7507" t="s">
        <v>338</v>
      </c>
    </row>
    <row r="7508" spans="1:4">
      <c r="A7508">
        <v>30933</v>
      </c>
      <c r="B7508" t="s">
        <v>8267</v>
      </c>
      <c r="C7508" t="s">
        <v>320</v>
      </c>
      <c r="D7508" t="s">
        <v>262</v>
      </c>
    </row>
    <row r="7509" spans="1:4">
      <c r="A7509">
        <v>30933</v>
      </c>
      <c r="B7509" t="s">
        <v>8267</v>
      </c>
      <c r="C7509" t="s">
        <v>320</v>
      </c>
      <c r="D7509" t="s">
        <v>321</v>
      </c>
    </row>
    <row r="7510" spans="1:4">
      <c r="A7510">
        <v>40610</v>
      </c>
      <c r="B7510" t="s">
        <v>8268</v>
      </c>
      <c r="C7510" t="s">
        <v>2326</v>
      </c>
      <c r="D7510" t="s">
        <v>393</v>
      </c>
    </row>
    <row r="7511" spans="1:4">
      <c r="A7511">
        <v>34730</v>
      </c>
      <c r="B7511" t="s">
        <v>8269</v>
      </c>
      <c r="C7511" t="s">
        <v>518</v>
      </c>
      <c r="D7511" t="s">
        <v>256</v>
      </c>
    </row>
    <row r="7512" spans="1:4">
      <c r="A7512">
        <v>34118</v>
      </c>
      <c r="B7512" t="s">
        <v>8270</v>
      </c>
      <c r="C7512" t="s">
        <v>518</v>
      </c>
      <c r="D7512" t="s">
        <v>256</v>
      </c>
    </row>
    <row r="7513" spans="1:4">
      <c r="A7513">
        <v>30934</v>
      </c>
      <c r="B7513" t="s">
        <v>8271</v>
      </c>
      <c r="C7513" t="s">
        <v>1317</v>
      </c>
      <c r="D7513" t="s">
        <v>321</v>
      </c>
    </row>
    <row r="7514" spans="1:4">
      <c r="A7514">
        <v>20538</v>
      </c>
      <c r="B7514" t="s">
        <v>8272</v>
      </c>
      <c r="C7514" t="s">
        <v>463</v>
      </c>
      <c r="D7514" t="s">
        <v>267</v>
      </c>
    </row>
    <row r="7515" spans="1:4">
      <c r="A7515">
        <v>60171</v>
      </c>
      <c r="B7515" t="s">
        <v>8273</v>
      </c>
      <c r="C7515" t="s">
        <v>564</v>
      </c>
      <c r="D7515" t="s">
        <v>432</v>
      </c>
    </row>
    <row r="7516" spans="1:4">
      <c r="A7516">
        <v>34120</v>
      </c>
      <c r="B7516" t="s">
        <v>8274</v>
      </c>
      <c r="C7516" t="s">
        <v>515</v>
      </c>
      <c r="D7516" t="s">
        <v>321</v>
      </c>
    </row>
    <row r="7517" spans="1:4">
      <c r="A7517">
        <v>51948</v>
      </c>
      <c r="B7517" t="s">
        <v>8275</v>
      </c>
      <c r="C7517" t="s">
        <v>248</v>
      </c>
      <c r="D7517" t="s">
        <v>248</v>
      </c>
    </row>
    <row r="7518" spans="1:4">
      <c r="A7518">
        <v>34121</v>
      </c>
      <c r="B7518" t="s">
        <v>8276</v>
      </c>
      <c r="C7518" t="s">
        <v>444</v>
      </c>
      <c r="D7518" t="s">
        <v>256</v>
      </c>
    </row>
    <row r="7519" spans="1:4">
      <c r="A7519">
        <v>31721</v>
      </c>
      <c r="B7519" t="s">
        <v>8277</v>
      </c>
      <c r="C7519" t="s">
        <v>518</v>
      </c>
      <c r="D7519" t="s">
        <v>256</v>
      </c>
    </row>
    <row r="7520" spans="1:4">
      <c r="A7520">
        <v>54436</v>
      </c>
      <c r="B7520" t="s">
        <v>8278</v>
      </c>
      <c r="C7520" t="s">
        <v>456</v>
      </c>
      <c r="D7520" t="s">
        <v>306</v>
      </c>
    </row>
    <row r="7521" spans="1:4">
      <c r="A7521">
        <v>20353</v>
      </c>
      <c r="B7521" t="s">
        <v>8279</v>
      </c>
      <c r="C7521" t="s">
        <v>463</v>
      </c>
      <c r="D7521" t="s">
        <v>277</v>
      </c>
    </row>
    <row r="7522" spans="1:4">
      <c r="A7522">
        <v>40609</v>
      </c>
      <c r="B7522" t="s">
        <v>8280</v>
      </c>
      <c r="C7522" t="s">
        <v>434</v>
      </c>
      <c r="D7522" t="s">
        <v>272</v>
      </c>
    </row>
    <row r="7523" spans="1:4">
      <c r="A7523">
        <v>53099</v>
      </c>
      <c r="B7523" t="s">
        <v>8281</v>
      </c>
      <c r="C7523" t="s">
        <v>306</v>
      </c>
      <c r="D7523" t="s">
        <v>306</v>
      </c>
    </row>
    <row r="7524" spans="1:4">
      <c r="A7524">
        <v>53062</v>
      </c>
      <c r="B7524" t="s">
        <v>8282</v>
      </c>
      <c r="C7524" t="s">
        <v>306</v>
      </c>
      <c r="D7524" t="s">
        <v>306</v>
      </c>
    </row>
    <row r="7525" spans="1:4">
      <c r="A7525">
        <v>52958</v>
      </c>
      <c r="B7525" t="s">
        <v>8283</v>
      </c>
      <c r="C7525" t="s">
        <v>248</v>
      </c>
      <c r="D7525" t="s">
        <v>248</v>
      </c>
    </row>
    <row r="7526" spans="1:4">
      <c r="A7526">
        <v>53060</v>
      </c>
      <c r="B7526" t="s">
        <v>8284</v>
      </c>
      <c r="C7526" t="s">
        <v>306</v>
      </c>
      <c r="D7526" t="s">
        <v>306</v>
      </c>
    </row>
    <row r="7527" spans="1:4">
      <c r="A7527">
        <v>20590</v>
      </c>
      <c r="B7527" t="s">
        <v>8285</v>
      </c>
      <c r="C7527" t="s">
        <v>276</v>
      </c>
      <c r="D7527" t="s">
        <v>277</v>
      </c>
    </row>
    <row r="7528" spans="1:4">
      <c r="A7528">
        <v>34119</v>
      </c>
      <c r="B7528" t="s">
        <v>8286</v>
      </c>
      <c r="C7528" t="s">
        <v>876</v>
      </c>
      <c r="D7528" t="s">
        <v>321</v>
      </c>
    </row>
    <row r="7529" spans="1:4">
      <c r="A7529">
        <v>34119</v>
      </c>
      <c r="B7529" s="16" t="s">
        <v>8286</v>
      </c>
      <c r="C7529" t="s">
        <v>8287</v>
      </c>
      <c r="D7529" t="s">
        <v>378</v>
      </c>
    </row>
    <row r="7530" spans="1:4">
      <c r="A7530">
        <v>36040</v>
      </c>
      <c r="B7530" t="s">
        <v>8288</v>
      </c>
      <c r="C7530" t="s">
        <v>436</v>
      </c>
      <c r="D7530" t="s">
        <v>378</v>
      </c>
    </row>
    <row r="7531" spans="1:4">
      <c r="A7531">
        <v>36040</v>
      </c>
      <c r="B7531" s="16" t="s">
        <v>8288</v>
      </c>
      <c r="C7531" t="s">
        <v>8287</v>
      </c>
      <c r="D7531" t="s">
        <v>256</v>
      </c>
    </row>
    <row r="7532" spans="1:4">
      <c r="A7532">
        <v>52804</v>
      </c>
      <c r="B7532" t="s">
        <v>8289</v>
      </c>
      <c r="C7532" t="s">
        <v>306</v>
      </c>
      <c r="D7532" t="s">
        <v>306</v>
      </c>
    </row>
    <row r="7533" spans="1:4">
      <c r="A7533">
        <v>30935</v>
      </c>
      <c r="B7533" t="s">
        <v>8290</v>
      </c>
      <c r="C7533" t="s">
        <v>868</v>
      </c>
      <c r="D7533" t="s">
        <v>283</v>
      </c>
    </row>
    <row r="7534" spans="1:4">
      <c r="A7534">
        <v>41330</v>
      </c>
      <c r="B7534" t="s">
        <v>8291</v>
      </c>
      <c r="C7534" t="s">
        <v>4427</v>
      </c>
      <c r="D7534" t="s">
        <v>393</v>
      </c>
    </row>
    <row r="7535" spans="1:4">
      <c r="A7535">
        <v>30936</v>
      </c>
      <c r="B7535" t="s">
        <v>8292</v>
      </c>
      <c r="C7535" t="s">
        <v>8293</v>
      </c>
      <c r="D7535" t="s">
        <v>262</v>
      </c>
    </row>
    <row r="7536" spans="1:4">
      <c r="A7536">
        <v>30936</v>
      </c>
      <c r="B7536" t="s">
        <v>8292</v>
      </c>
      <c r="C7536" t="s">
        <v>8293</v>
      </c>
      <c r="D7536" t="s">
        <v>321</v>
      </c>
    </row>
    <row r="7537" spans="1:4">
      <c r="A7537">
        <v>30936</v>
      </c>
      <c r="B7537" t="s">
        <v>8292</v>
      </c>
      <c r="C7537" t="s">
        <v>8293</v>
      </c>
      <c r="D7537" t="s">
        <v>378</v>
      </c>
    </row>
    <row r="7538" spans="1:4">
      <c r="A7538">
        <v>30937</v>
      </c>
      <c r="B7538" t="s">
        <v>8294</v>
      </c>
      <c r="C7538" t="s">
        <v>282</v>
      </c>
      <c r="D7538" t="s">
        <v>283</v>
      </c>
    </row>
    <row r="7539" spans="1:4">
      <c r="A7539">
        <v>30938</v>
      </c>
      <c r="B7539" t="s">
        <v>8295</v>
      </c>
      <c r="C7539" t="s">
        <v>282</v>
      </c>
      <c r="D7539" t="s">
        <v>283</v>
      </c>
    </row>
    <row r="7540" spans="1:4">
      <c r="A7540">
        <v>53135</v>
      </c>
      <c r="B7540" t="s">
        <v>8296</v>
      </c>
      <c r="C7540" t="s">
        <v>248</v>
      </c>
      <c r="D7540" t="s">
        <v>248</v>
      </c>
    </row>
    <row r="7541" spans="1:4">
      <c r="A7541">
        <v>47272</v>
      </c>
      <c r="B7541" t="s">
        <v>8297</v>
      </c>
      <c r="C7541" t="s">
        <v>297</v>
      </c>
      <c r="D7541" t="s">
        <v>272</v>
      </c>
    </row>
    <row r="7542" spans="1:4">
      <c r="A7542">
        <v>34122</v>
      </c>
      <c r="B7542" t="s">
        <v>8298</v>
      </c>
      <c r="C7542" t="s">
        <v>650</v>
      </c>
      <c r="D7542" t="s">
        <v>321</v>
      </c>
    </row>
    <row r="7543" spans="1:4">
      <c r="A7543">
        <v>34877</v>
      </c>
      <c r="B7543" t="s">
        <v>8299</v>
      </c>
      <c r="C7543" t="s">
        <v>518</v>
      </c>
      <c r="D7543" t="s">
        <v>256</v>
      </c>
    </row>
    <row r="7544" spans="1:4">
      <c r="A7544">
        <v>34123</v>
      </c>
      <c r="B7544" t="s">
        <v>8300</v>
      </c>
      <c r="C7544" t="s">
        <v>659</v>
      </c>
      <c r="D7544" t="s">
        <v>378</v>
      </c>
    </row>
    <row r="7545" spans="1:4">
      <c r="A7545">
        <v>34124</v>
      </c>
      <c r="B7545" t="s">
        <v>8301</v>
      </c>
      <c r="C7545" t="s">
        <v>561</v>
      </c>
      <c r="D7545" t="s">
        <v>321</v>
      </c>
    </row>
    <row r="7546" spans="1:4">
      <c r="A7546">
        <v>34125</v>
      </c>
      <c r="B7546" t="s">
        <v>8302</v>
      </c>
      <c r="C7546" t="s">
        <v>444</v>
      </c>
      <c r="D7546" t="s">
        <v>256</v>
      </c>
    </row>
    <row r="7547" spans="1:4">
      <c r="A7547">
        <v>34126</v>
      </c>
      <c r="B7547" t="s">
        <v>8303</v>
      </c>
      <c r="C7547" t="s">
        <v>320</v>
      </c>
      <c r="D7547" t="s">
        <v>321</v>
      </c>
    </row>
    <row r="7548" spans="1:4">
      <c r="A7548">
        <v>30826</v>
      </c>
      <c r="B7548" t="s">
        <v>8304</v>
      </c>
      <c r="C7548" t="s">
        <v>333</v>
      </c>
      <c r="D7548" t="s">
        <v>283</v>
      </c>
    </row>
    <row r="7549" spans="1:4">
      <c r="A7549">
        <v>34127</v>
      </c>
      <c r="B7549" t="s">
        <v>8305</v>
      </c>
      <c r="C7549" t="s">
        <v>518</v>
      </c>
      <c r="D7549" t="s">
        <v>256</v>
      </c>
    </row>
    <row r="7550" spans="1:4">
      <c r="A7550">
        <v>34127</v>
      </c>
      <c r="B7550" t="s">
        <v>8305</v>
      </c>
      <c r="C7550" t="s">
        <v>518</v>
      </c>
      <c r="D7550" t="s">
        <v>338</v>
      </c>
    </row>
    <row r="7551" spans="1:4">
      <c r="A7551">
        <v>40608</v>
      </c>
      <c r="B7551" t="s">
        <v>8306</v>
      </c>
      <c r="C7551" t="s">
        <v>434</v>
      </c>
      <c r="D7551" t="s">
        <v>393</v>
      </c>
    </row>
    <row r="7552" spans="1:4">
      <c r="A7552">
        <v>51949</v>
      </c>
      <c r="B7552" t="s">
        <v>8307</v>
      </c>
      <c r="C7552" t="s">
        <v>337</v>
      </c>
      <c r="D7552" t="s">
        <v>338</v>
      </c>
    </row>
    <row r="7553" spans="1:4">
      <c r="A7553">
        <v>30939</v>
      </c>
      <c r="B7553" t="s">
        <v>8308</v>
      </c>
      <c r="C7553" t="s">
        <v>282</v>
      </c>
      <c r="D7553" t="s">
        <v>283</v>
      </c>
    </row>
    <row r="7554" spans="1:4">
      <c r="A7554">
        <v>70428</v>
      </c>
      <c r="B7554" t="s">
        <v>8309</v>
      </c>
      <c r="C7554" t="s">
        <v>760</v>
      </c>
      <c r="D7554" t="s">
        <v>288</v>
      </c>
    </row>
    <row r="7555" spans="1:4">
      <c r="A7555">
        <v>51950</v>
      </c>
      <c r="B7555" t="s">
        <v>8310</v>
      </c>
      <c r="C7555" t="s">
        <v>248</v>
      </c>
      <c r="D7555" t="s">
        <v>248</v>
      </c>
    </row>
    <row r="7556" spans="1:4">
      <c r="A7556">
        <v>54035</v>
      </c>
      <c r="B7556" t="s">
        <v>8311</v>
      </c>
      <c r="C7556" t="s">
        <v>456</v>
      </c>
      <c r="D7556" t="s">
        <v>306</v>
      </c>
    </row>
    <row r="7557" spans="1:4">
      <c r="A7557">
        <v>51951</v>
      </c>
      <c r="B7557" t="s">
        <v>8312</v>
      </c>
      <c r="C7557" t="s">
        <v>248</v>
      </c>
      <c r="D7557" t="s">
        <v>248</v>
      </c>
    </row>
    <row r="7558" spans="1:4">
      <c r="A7558">
        <v>34128</v>
      </c>
      <c r="B7558" t="s">
        <v>8313</v>
      </c>
      <c r="C7558" t="s">
        <v>849</v>
      </c>
      <c r="D7558" t="s">
        <v>850</v>
      </c>
    </row>
    <row r="7559" spans="1:4">
      <c r="A7559">
        <v>20436</v>
      </c>
      <c r="B7559" t="s">
        <v>8314</v>
      </c>
      <c r="C7559" t="s">
        <v>463</v>
      </c>
      <c r="D7559" t="s">
        <v>267</v>
      </c>
    </row>
    <row r="7560" spans="1:4">
      <c r="A7560">
        <v>30940</v>
      </c>
      <c r="B7560" t="s">
        <v>8315</v>
      </c>
      <c r="C7560" t="s">
        <v>381</v>
      </c>
      <c r="D7560" t="s">
        <v>382</v>
      </c>
    </row>
    <row r="7561" spans="1:4">
      <c r="A7561">
        <v>22758</v>
      </c>
      <c r="B7561" t="s">
        <v>8316</v>
      </c>
      <c r="C7561" t="s">
        <v>348</v>
      </c>
      <c r="D7561" t="s">
        <v>349</v>
      </c>
    </row>
    <row r="7562" spans="1:4">
      <c r="A7562">
        <v>52999</v>
      </c>
      <c r="B7562" t="s">
        <v>8317</v>
      </c>
      <c r="C7562" t="s">
        <v>248</v>
      </c>
      <c r="D7562" t="s">
        <v>248</v>
      </c>
    </row>
    <row r="7563" spans="1:4">
      <c r="A7563">
        <v>53077</v>
      </c>
      <c r="B7563" t="s">
        <v>8318</v>
      </c>
      <c r="C7563" t="s">
        <v>306</v>
      </c>
      <c r="D7563" t="s">
        <v>306</v>
      </c>
    </row>
    <row r="7564" spans="1:4">
      <c r="A7564">
        <v>60346</v>
      </c>
      <c r="B7564" t="s">
        <v>8319</v>
      </c>
      <c r="C7564" t="s">
        <v>485</v>
      </c>
      <c r="D7564" t="s">
        <v>288</v>
      </c>
    </row>
    <row r="7565" spans="1:4">
      <c r="A7565">
        <v>53116</v>
      </c>
      <c r="B7565" t="s">
        <v>8320</v>
      </c>
      <c r="C7565" t="s">
        <v>1551</v>
      </c>
      <c r="D7565" t="s">
        <v>306</v>
      </c>
    </row>
    <row r="7566" spans="1:4">
      <c r="A7566">
        <v>23027</v>
      </c>
      <c r="B7566" t="s">
        <v>8321</v>
      </c>
      <c r="C7566" t="s">
        <v>1272</v>
      </c>
      <c r="D7566" t="s">
        <v>326</v>
      </c>
    </row>
    <row r="7567" spans="1:4">
      <c r="A7567">
        <v>53557</v>
      </c>
      <c r="B7567" t="s">
        <v>8322</v>
      </c>
      <c r="C7567" t="s">
        <v>456</v>
      </c>
      <c r="D7567" t="s">
        <v>306</v>
      </c>
    </row>
    <row r="7568" spans="1:4">
      <c r="A7568">
        <v>23037</v>
      </c>
      <c r="B7568" t="s">
        <v>8323</v>
      </c>
      <c r="C7568" t="s">
        <v>428</v>
      </c>
      <c r="D7568" t="s">
        <v>326</v>
      </c>
    </row>
    <row r="7569" spans="1:4">
      <c r="A7569">
        <v>47345</v>
      </c>
      <c r="B7569" t="s">
        <v>8324</v>
      </c>
      <c r="C7569" t="s">
        <v>477</v>
      </c>
      <c r="D7569" t="s">
        <v>272</v>
      </c>
    </row>
    <row r="7570" spans="1:4">
      <c r="A7570">
        <v>10658</v>
      </c>
      <c r="B7570" t="s">
        <v>8325</v>
      </c>
      <c r="C7570" t="s">
        <v>704</v>
      </c>
      <c r="D7570" t="s">
        <v>293</v>
      </c>
    </row>
    <row r="7571" spans="1:4">
      <c r="A7571">
        <v>23009</v>
      </c>
      <c r="B7571" t="s">
        <v>8326</v>
      </c>
      <c r="C7571" t="s">
        <v>428</v>
      </c>
      <c r="D7571" t="s">
        <v>326</v>
      </c>
    </row>
    <row r="7572" spans="1:4">
      <c r="A7572">
        <v>40607</v>
      </c>
      <c r="B7572" t="s">
        <v>8327</v>
      </c>
      <c r="C7572" t="s">
        <v>297</v>
      </c>
      <c r="D7572" t="s">
        <v>272</v>
      </c>
    </row>
    <row r="7573" spans="1:4">
      <c r="A7573">
        <v>51952</v>
      </c>
      <c r="B7573" t="s">
        <v>8328</v>
      </c>
      <c r="C7573" t="s">
        <v>524</v>
      </c>
      <c r="D7573" t="s">
        <v>288</v>
      </c>
    </row>
    <row r="7574" spans="1:4">
      <c r="A7574">
        <v>21059</v>
      </c>
      <c r="B7574" t="s">
        <v>8329</v>
      </c>
      <c r="C7574" t="s">
        <v>463</v>
      </c>
      <c r="D7574" t="s">
        <v>267</v>
      </c>
    </row>
    <row r="7575" spans="1:4">
      <c r="A7575">
        <v>23068</v>
      </c>
      <c r="B7575" t="s">
        <v>8330</v>
      </c>
      <c r="C7575" t="s">
        <v>438</v>
      </c>
      <c r="D7575" t="s">
        <v>326</v>
      </c>
    </row>
    <row r="7576" spans="1:4">
      <c r="A7576">
        <v>22139</v>
      </c>
      <c r="B7576" t="s">
        <v>8331</v>
      </c>
      <c r="C7576" t="s">
        <v>1345</v>
      </c>
      <c r="D7576" t="s">
        <v>267</v>
      </c>
    </row>
    <row r="7577" spans="1:4">
      <c r="A7577">
        <v>51953</v>
      </c>
      <c r="B7577" t="s">
        <v>8332</v>
      </c>
      <c r="C7577" t="s">
        <v>354</v>
      </c>
      <c r="D7577" t="s">
        <v>302</v>
      </c>
    </row>
    <row r="7578" spans="1:4">
      <c r="A7578">
        <v>30942</v>
      </c>
      <c r="B7578" t="s">
        <v>8333</v>
      </c>
      <c r="C7578" t="s">
        <v>642</v>
      </c>
      <c r="D7578" t="s">
        <v>262</v>
      </c>
    </row>
    <row r="7579" spans="1:4">
      <c r="A7579">
        <v>34130</v>
      </c>
      <c r="B7579" t="s">
        <v>8334</v>
      </c>
      <c r="C7579" t="s">
        <v>255</v>
      </c>
      <c r="D7579" t="s">
        <v>338</v>
      </c>
    </row>
    <row r="7580" spans="1:4">
      <c r="A7580">
        <v>41356</v>
      </c>
      <c r="B7580" t="s">
        <v>8335</v>
      </c>
      <c r="C7580" t="s">
        <v>454</v>
      </c>
      <c r="D7580" t="s">
        <v>272</v>
      </c>
    </row>
    <row r="7581" spans="1:4">
      <c r="A7581">
        <v>40606</v>
      </c>
      <c r="B7581" t="s">
        <v>8336</v>
      </c>
      <c r="C7581" t="s">
        <v>477</v>
      </c>
      <c r="D7581" t="s">
        <v>272</v>
      </c>
    </row>
    <row r="7582" spans="1:4">
      <c r="A7582">
        <v>30943</v>
      </c>
      <c r="B7582" t="s">
        <v>8337</v>
      </c>
      <c r="C7582" t="s">
        <v>558</v>
      </c>
      <c r="D7582" t="s">
        <v>321</v>
      </c>
    </row>
    <row r="7583" spans="1:4">
      <c r="A7583">
        <v>34129</v>
      </c>
      <c r="B7583" t="s">
        <v>8338</v>
      </c>
      <c r="C7583" t="s">
        <v>538</v>
      </c>
      <c r="D7583" t="s">
        <v>539</v>
      </c>
    </row>
    <row r="7584" spans="1:4">
      <c r="A7584">
        <v>20183</v>
      </c>
      <c r="B7584" t="s">
        <v>8338</v>
      </c>
      <c r="C7584" t="s">
        <v>506</v>
      </c>
      <c r="D7584" t="s">
        <v>277</v>
      </c>
    </row>
    <row r="7585" spans="1:4">
      <c r="A7585">
        <v>10659</v>
      </c>
      <c r="B7585" t="s">
        <v>8339</v>
      </c>
      <c r="C7585" t="s">
        <v>8340</v>
      </c>
      <c r="D7585" t="s">
        <v>293</v>
      </c>
    </row>
    <row r="7586" spans="1:4">
      <c r="A7586">
        <v>10660</v>
      </c>
      <c r="B7586" t="s">
        <v>8341</v>
      </c>
      <c r="C7586" t="s">
        <v>1662</v>
      </c>
      <c r="D7586" t="s">
        <v>293</v>
      </c>
    </row>
    <row r="7587" spans="1:4">
      <c r="A7587">
        <v>51954</v>
      </c>
      <c r="B7587" t="s">
        <v>8342</v>
      </c>
      <c r="C7587" t="s">
        <v>524</v>
      </c>
      <c r="D7587" t="s">
        <v>306</v>
      </c>
    </row>
    <row r="7588" spans="1:4">
      <c r="A7588">
        <v>49998</v>
      </c>
      <c r="B7588" t="s">
        <v>8343</v>
      </c>
      <c r="C7588" t="s">
        <v>2326</v>
      </c>
      <c r="D7588" t="s">
        <v>272</v>
      </c>
    </row>
    <row r="7589" spans="1:4">
      <c r="A7589">
        <v>51955</v>
      </c>
      <c r="B7589" t="s">
        <v>8344</v>
      </c>
      <c r="C7589" t="s">
        <v>354</v>
      </c>
      <c r="D7589" t="s">
        <v>302</v>
      </c>
    </row>
    <row r="7590" spans="1:4">
      <c r="A7590">
        <v>40605</v>
      </c>
      <c r="B7590" t="s">
        <v>8345</v>
      </c>
      <c r="C7590" t="s">
        <v>271</v>
      </c>
      <c r="D7590" t="s">
        <v>272</v>
      </c>
    </row>
    <row r="7591" spans="1:4">
      <c r="A7591">
        <v>60348</v>
      </c>
      <c r="B7591" t="s">
        <v>8346</v>
      </c>
      <c r="C7591" t="s">
        <v>465</v>
      </c>
      <c r="D7591" t="s">
        <v>432</v>
      </c>
    </row>
    <row r="7592" spans="1:4">
      <c r="A7592">
        <v>11222</v>
      </c>
      <c r="B7592" t="s">
        <v>8347</v>
      </c>
      <c r="C7592" t="s">
        <v>716</v>
      </c>
      <c r="D7592" t="s">
        <v>293</v>
      </c>
    </row>
    <row r="7593" spans="1:4">
      <c r="A7593">
        <v>53500</v>
      </c>
      <c r="B7593" t="s">
        <v>8348</v>
      </c>
      <c r="C7593" t="s">
        <v>248</v>
      </c>
      <c r="D7593" t="s">
        <v>248</v>
      </c>
    </row>
    <row r="7594" spans="1:4">
      <c r="A7594">
        <v>51956</v>
      </c>
      <c r="B7594" t="s">
        <v>8349</v>
      </c>
      <c r="C7594" t="s">
        <v>306</v>
      </c>
      <c r="D7594" t="s">
        <v>306</v>
      </c>
    </row>
    <row r="7595" spans="1:4">
      <c r="A7595">
        <v>40604</v>
      </c>
      <c r="B7595" t="s">
        <v>8350</v>
      </c>
      <c r="C7595" t="s">
        <v>297</v>
      </c>
      <c r="D7595" t="s">
        <v>272</v>
      </c>
    </row>
    <row r="7596" spans="1:4">
      <c r="A7596">
        <v>34909</v>
      </c>
      <c r="B7596" t="s">
        <v>8351</v>
      </c>
      <c r="C7596" t="s">
        <v>498</v>
      </c>
      <c r="D7596" t="s">
        <v>262</v>
      </c>
    </row>
    <row r="7597" spans="1:4">
      <c r="A7597">
        <v>51957</v>
      </c>
      <c r="B7597" t="s">
        <v>8352</v>
      </c>
      <c r="C7597" t="s">
        <v>374</v>
      </c>
      <c r="D7597" t="s">
        <v>306</v>
      </c>
    </row>
    <row r="7598" spans="1:4">
      <c r="A7598">
        <v>31722</v>
      </c>
      <c r="B7598" t="s">
        <v>8353</v>
      </c>
      <c r="C7598" t="s">
        <v>518</v>
      </c>
      <c r="D7598" t="s">
        <v>256</v>
      </c>
    </row>
    <row r="7599" spans="1:4">
      <c r="A7599">
        <v>35287</v>
      </c>
      <c r="B7599" t="s">
        <v>8354</v>
      </c>
      <c r="C7599" t="s">
        <v>538</v>
      </c>
      <c r="D7599" t="s">
        <v>539</v>
      </c>
    </row>
    <row r="7600" spans="1:4">
      <c r="A7600">
        <v>71533</v>
      </c>
      <c r="B7600" t="s">
        <v>8355</v>
      </c>
      <c r="C7600" t="s">
        <v>396</v>
      </c>
      <c r="D7600" t="s">
        <v>288</v>
      </c>
    </row>
    <row r="7601" spans="1:4">
      <c r="A7601">
        <v>34131</v>
      </c>
      <c r="B7601" t="s">
        <v>8356</v>
      </c>
      <c r="C7601" t="s">
        <v>498</v>
      </c>
      <c r="D7601" t="s">
        <v>262</v>
      </c>
    </row>
    <row r="7602" spans="1:4">
      <c r="A7602">
        <v>51958</v>
      </c>
      <c r="B7602" t="s">
        <v>8357</v>
      </c>
      <c r="C7602" t="s">
        <v>248</v>
      </c>
      <c r="D7602" t="s">
        <v>248</v>
      </c>
    </row>
    <row r="7603" spans="1:4">
      <c r="A7603">
        <v>51959</v>
      </c>
      <c r="B7603" t="s">
        <v>8358</v>
      </c>
      <c r="C7603" t="s">
        <v>248</v>
      </c>
      <c r="D7603" t="s">
        <v>248</v>
      </c>
    </row>
    <row r="7604" spans="1:4">
      <c r="A7604">
        <v>11583</v>
      </c>
      <c r="B7604" t="s">
        <v>8359</v>
      </c>
      <c r="C7604" t="s">
        <v>954</v>
      </c>
      <c r="D7604" t="s">
        <v>349</v>
      </c>
    </row>
    <row r="7605" spans="1:4">
      <c r="A7605">
        <v>30945</v>
      </c>
      <c r="B7605" t="s">
        <v>8360</v>
      </c>
      <c r="C7605" t="s">
        <v>561</v>
      </c>
      <c r="D7605" t="s">
        <v>321</v>
      </c>
    </row>
    <row r="7606" spans="1:4">
      <c r="A7606">
        <v>35285</v>
      </c>
      <c r="B7606" t="s">
        <v>8361</v>
      </c>
      <c r="C7606" t="s">
        <v>381</v>
      </c>
      <c r="D7606" t="s">
        <v>382</v>
      </c>
    </row>
    <row r="7607" spans="1:4">
      <c r="A7607">
        <v>53173</v>
      </c>
      <c r="B7607" t="s">
        <v>8362</v>
      </c>
      <c r="C7607" t="s">
        <v>306</v>
      </c>
      <c r="D7607" t="s">
        <v>306</v>
      </c>
    </row>
    <row r="7608" spans="1:4">
      <c r="A7608">
        <v>51960</v>
      </c>
      <c r="B7608" t="s">
        <v>8363</v>
      </c>
      <c r="C7608" t="s">
        <v>337</v>
      </c>
      <c r="D7608" t="s">
        <v>338</v>
      </c>
    </row>
    <row r="7609" spans="1:4">
      <c r="A7609">
        <v>53353</v>
      </c>
      <c r="B7609" t="s">
        <v>8364</v>
      </c>
      <c r="C7609" t="s">
        <v>306</v>
      </c>
      <c r="D7609" t="s">
        <v>306</v>
      </c>
    </row>
    <row r="7610" spans="1:4">
      <c r="A7610">
        <v>51961</v>
      </c>
      <c r="B7610" t="s">
        <v>8365</v>
      </c>
      <c r="C7610" t="s">
        <v>354</v>
      </c>
      <c r="D7610" t="s">
        <v>302</v>
      </c>
    </row>
    <row r="7611" spans="1:4">
      <c r="A7611">
        <v>70431</v>
      </c>
      <c r="B7611" t="s">
        <v>8366</v>
      </c>
      <c r="C7611" t="s">
        <v>472</v>
      </c>
      <c r="D7611" t="s">
        <v>288</v>
      </c>
    </row>
    <row r="7612" spans="1:4">
      <c r="A7612">
        <v>52937</v>
      </c>
      <c r="B7612" t="s">
        <v>8367</v>
      </c>
      <c r="C7612" t="s">
        <v>248</v>
      </c>
      <c r="D7612" t="s">
        <v>248</v>
      </c>
    </row>
    <row r="7613" spans="1:4">
      <c r="A7613">
        <v>34132</v>
      </c>
      <c r="B7613" t="s">
        <v>8368</v>
      </c>
      <c r="C7613" t="s">
        <v>444</v>
      </c>
      <c r="D7613" t="s">
        <v>256</v>
      </c>
    </row>
    <row r="7614" spans="1:4">
      <c r="A7614">
        <v>24119</v>
      </c>
      <c r="B7614" t="s">
        <v>8369</v>
      </c>
      <c r="C7614" t="s">
        <v>1026</v>
      </c>
      <c r="D7614" t="s">
        <v>326</v>
      </c>
    </row>
    <row r="7615" spans="1:4">
      <c r="A7615">
        <v>51962</v>
      </c>
      <c r="B7615" t="s">
        <v>8370</v>
      </c>
      <c r="C7615" t="s">
        <v>374</v>
      </c>
      <c r="D7615" t="s">
        <v>306</v>
      </c>
    </row>
    <row r="7616" spans="1:4">
      <c r="A7616">
        <v>40148</v>
      </c>
      <c r="B7616" t="s">
        <v>8371</v>
      </c>
      <c r="C7616" t="s">
        <v>392</v>
      </c>
      <c r="D7616" t="s">
        <v>393</v>
      </c>
    </row>
    <row r="7617" spans="1:4">
      <c r="A7617">
        <v>51963</v>
      </c>
      <c r="B7617" t="s">
        <v>8372</v>
      </c>
      <c r="C7617" t="s">
        <v>354</v>
      </c>
      <c r="D7617" t="s">
        <v>306</v>
      </c>
    </row>
    <row r="7618" spans="1:4">
      <c r="A7618">
        <v>53367</v>
      </c>
      <c r="B7618" t="s">
        <v>8373</v>
      </c>
      <c r="C7618" t="s">
        <v>248</v>
      </c>
      <c r="D7618" t="s">
        <v>248</v>
      </c>
    </row>
    <row r="7619" spans="1:4">
      <c r="A7619">
        <v>51964</v>
      </c>
      <c r="B7619" t="s">
        <v>8374</v>
      </c>
      <c r="C7619" t="s">
        <v>248</v>
      </c>
      <c r="D7619" t="s">
        <v>248</v>
      </c>
    </row>
    <row r="7620" spans="1:4">
      <c r="A7620">
        <v>52867</v>
      </c>
      <c r="B7620" t="s">
        <v>8375</v>
      </c>
      <c r="C7620" t="s">
        <v>306</v>
      </c>
      <c r="D7620" t="s">
        <v>306</v>
      </c>
    </row>
    <row r="7621" spans="1:4">
      <c r="A7621">
        <v>20127</v>
      </c>
      <c r="B7621" t="s">
        <v>8376</v>
      </c>
      <c r="C7621" t="s">
        <v>506</v>
      </c>
      <c r="D7621" t="s">
        <v>277</v>
      </c>
    </row>
    <row r="7622" spans="1:4">
      <c r="A7622">
        <v>34133</v>
      </c>
      <c r="B7622" t="s">
        <v>8377</v>
      </c>
      <c r="C7622" t="s">
        <v>5117</v>
      </c>
      <c r="D7622" t="s">
        <v>262</v>
      </c>
    </row>
    <row r="7623" spans="1:4">
      <c r="A7623">
        <v>30946</v>
      </c>
      <c r="B7623" t="s">
        <v>8378</v>
      </c>
      <c r="C7623" t="s">
        <v>800</v>
      </c>
      <c r="D7623" t="s">
        <v>262</v>
      </c>
    </row>
    <row r="7624" spans="1:4">
      <c r="A7624">
        <v>24102</v>
      </c>
      <c r="B7624" t="s">
        <v>8379</v>
      </c>
      <c r="C7624" t="s">
        <v>2517</v>
      </c>
      <c r="D7624" t="s">
        <v>326</v>
      </c>
    </row>
    <row r="7625" spans="1:4">
      <c r="A7625">
        <v>20253</v>
      </c>
      <c r="B7625" t="s">
        <v>8380</v>
      </c>
      <c r="C7625" t="s">
        <v>668</v>
      </c>
      <c r="D7625" t="s">
        <v>277</v>
      </c>
    </row>
    <row r="7626" spans="1:4">
      <c r="A7626">
        <v>40603</v>
      </c>
      <c r="B7626" t="s">
        <v>8381</v>
      </c>
      <c r="C7626" t="s">
        <v>2326</v>
      </c>
      <c r="D7626" t="s">
        <v>393</v>
      </c>
    </row>
    <row r="7627" spans="1:4">
      <c r="A7627">
        <v>51965</v>
      </c>
      <c r="B7627" t="s">
        <v>8382</v>
      </c>
      <c r="C7627" t="s">
        <v>301</v>
      </c>
      <c r="D7627" t="s">
        <v>302</v>
      </c>
    </row>
    <row r="7628" spans="1:4">
      <c r="A7628">
        <v>51966</v>
      </c>
      <c r="B7628" t="s">
        <v>8383</v>
      </c>
      <c r="C7628" t="s">
        <v>248</v>
      </c>
      <c r="D7628" t="s">
        <v>302</v>
      </c>
    </row>
    <row r="7629" spans="1:4">
      <c r="A7629">
        <v>34134</v>
      </c>
      <c r="B7629" t="s">
        <v>8384</v>
      </c>
      <c r="C7629" t="s">
        <v>659</v>
      </c>
      <c r="D7629" t="s">
        <v>378</v>
      </c>
    </row>
    <row r="7630" spans="1:4">
      <c r="A7630">
        <v>51967</v>
      </c>
      <c r="B7630" t="s">
        <v>8385</v>
      </c>
      <c r="C7630" t="s">
        <v>764</v>
      </c>
      <c r="D7630" t="s">
        <v>306</v>
      </c>
    </row>
    <row r="7631" spans="1:4">
      <c r="A7631">
        <v>54829</v>
      </c>
      <c r="B7631" t="s">
        <v>8386</v>
      </c>
      <c r="C7631" t="s">
        <v>1555</v>
      </c>
      <c r="D7631" t="s">
        <v>306</v>
      </c>
    </row>
    <row r="7632" spans="1:4">
      <c r="A7632">
        <v>51968</v>
      </c>
      <c r="B7632" t="s">
        <v>8387</v>
      </c>
      <c r="C7632" t="s">
        <v>354</v>
      </c>
      <c r="D7632" t="s">
        <v>302</v>
      </c>
    </row>
    <row r="7633" spans="1:4">
      <c r="A7633">
        <v>47184</v>
      </c>
      <c r="B7633" t="s">
        <v>8388</v>
      </c>
      <c r="C7633" t="s">
        <v>576</v>
      </c>
      <c r="D7633" t="s">
        <v>272</v>
      </c>
    </row>
    <row r="7634" spans="1:4">
      <c r="A7634">
        <v>52888</v>
      </c>
      <c r="B7634" t="s">
        <v>8389</v>
      </c>
      <c r="C7634" t="s">
        <v>248</v>
      </c>
      <c r="D7634" t="s">
        <v>306</v>
      </c>
    </row>
    <row r="7635" spans="1:4">
      <c r="A7635">
        <v>34135</v>
      </c>
      <c r="B7635" t="s">
        <v>8390</v>
      </c>
      <c r="C7635" t="s">
        <v>538</v>
      </c>
      <c r="D7635" t="s">
        <v>539</v>
      </c>
    </row>
    <row r="7636" spans="1:4">
      <c r="A7636">
        <v>53177</v>
      </c>
      <c r="B7636" t="s">
        <v>8391</v>
      </c>
      <c r="C7636" t="s">
        <v>306</v>
      </c>
      <c r="D7636" t="s">
        <v>306</v>
      </c>
    </row>
    <row r="7637" spans="1:4">
      <c r="A7637">
        <v>10668</v>
      </c>
      <c r="B7637" t="s">
        <v>8392</v>
      </c>
      <c r="C7637" t="s">
        <v>1837</v>
      </c>
      <c r="D7637" t="s">
        <v>293</v>
      </c>
    </row>
    <row r="7638" spans="1:4">
      <c r="A7638">
        <v>30947</v>
      </c>
      <c r="B7638" t="s">
        <v>8393</v>
      </c>
      <c r="C7638" t="s">
        <v>381</v>
      </c>
      <c r="D7638" t="s">
        <v>382</v>
      </c>
    </row>
    <row r="7639" spans="1:4">
      <c r="A7639">
        <v>11394</v>
      </c>
      <c r="B7639" t="s">
        <v>8394</v>
      </c>
      <c r="C7639" t="s">
        <v>698</v>
      </c>
      <c r="D7639" t="s">
        <v>349</v>
      </c>
    </row>
    <row r="7640" spans="1:4">
      <c r="A7640">
        <v>53050</v>
      </c>
      <c r="B7640" t="s">
        <v>8395</v>
      </c>
      <c r="C7640" t="s">
        <v>306</v>
      </c>
      <c r="D7640" t="s">
        <v>306</v>
      </c>
    </row>
    <row r="7641" spans="1:4">
      <c r="A7641">
        <v>30948</v>
      </c>
      <c r="B7641" t="s">
        <v>8396</v>
      </c>
      <c r="C7641" t="s">
        <v>333</v>
      </c>
      <c r="D7641" t="s">
        <v>283</v>
      </c>
    </row>
    <row r="7642" spans="1:4">
      <c r="A7642">
        <v>51969</v>
      </c>
      <c r="B7642" t="s">
        <v>8397</v>
      </c>
      <c r="C7642" t="s">
        <v>301</v>
      </c>
      <c r="D7642" t="s">
        <v>302</v>
      </c>
    </row>
    <row r="7643" spans="1:4">
      <c r="A7643">
        <v>22397</v>
      </c>
      <c r="B7643" t="s">
        <v>8398</v>
      </c>
      <c r="C7643" t="s">
        <v>348</v>
      </c>
      <c r="D7643" t="s">
        <v>349</v>
      </c>
    </row>
    <row r="7644" spans="1:4">
      <c r="A7644">
        <v>53414</v>
      </c>
      <c r="B7644" t="s">
        <v>8399</v>
      </c>
      <c r="C7644" t="s">
        <v>337</v>
      </c>
      <c r="D7644" t="s">
        <v>338</v>
      </c>
    </row>
    <row r="7645" spans="1:4">
      <c r="A7645">
        <v>20426</v>
      </c>
      <c r="B7645" t="s">
        <v>8400</v>
      </c>
      <c r="C7645" t="s">
        <v>1498</v>
      </c>
      <c r="D7645" t="s">
        <v>267</v>
      </c>
    </row>
    <row r="7646" spans="1:4">
      <c r="A7646">
        <v>20458</v>
      </c>
      <c r="B7646" t="s">
        <v>8401</v>
      </c>
      <c r="C7646" t="s">
        <v>463</v>
      </c>
      <c r="D7646" t="s">
        <v>267</v>
      </c>
    </row>
    <row r="7647" spans="1:4">
      <c r="A7647">
        <v>34136</v>
      </c>
      <c r="B7647" t="s">
        <v>8402</v>
      </c>
      <c r="C7647" t="s">
        <v>422</v>
      </c>
      <c r="D7647" t="s">
        <v>262</v>
      </c>
    </row>
    <row r="7648" spans="1:4">
      <c r="A7648">
        <v>51970</v>
      </c>
      <c r="B7648" t="s">
        <v>8403</v>
      </c>
      <c r="C7648" t="s">
        <v>354</v>
      </c>
      <c r="D7648" t="s">
        <v>306</v>
      </c>
    </row>
    <row r="7649" spans="1:4">
      <c r="A7649">
        <v>11524</v>
      </c>
      <c r="B7649" t="s">
        <v>8404</v>
      </c>
      <c r="C7649" t="s">
        <v>533</v>
      </c>
      <c r="D7649" t="s">
        <v>349</v>
      </c>
    </row>
    <row r="7650" spans="1:4">
      <c r="A7650">
        <v>51971</v>
      </c>
      <c r="B7650" t="s">
        <v>8405</v>
      </c>
      <c r="C7650" t="s">
        <v>248</v>
      </c>
      <c r="D7650" t="s">
        <v>248</v>
      </c>
    </row>
    <row r="7651" spans="1:4">
      <c r="A7651">
        <v>47136</v>
      </c>
      <c r="B7651" t="s">
        <v>8406</v>
      </c>
      <c r="C7651" t="s">
        <v>8407</v>
      </c>
      <c r="D7651" t="s">
        <v>393</v>
      </c>
    </row>
    <row r="7652" spans="1:4">
      <c r="A7652">
        <v>52782</v>
      </c>
      <c r="B7652" t="s">
        <v>8408</v>
      </c>
      <c r="C7652" t="s">
        <v>374</v>
      </c>
      <c r="D7652" t="s">
        <v>306</v>
      </c>
    </row>
    <row r="7653" spans="1:4">
      <c r="A7653">
        <v>71185</v>
      </c>
      <c r="B7653" t="s">
        <v>8409</v>
      </c>
      <c r="C7653" t="s">
        <v>760</v>
      </c>
      <c r="D7653" t="s">
        <v>288</v>
      </c>
    </row>
    <row r="7654" spans="1:4">
      <c r="A7654">
        <v>51972</v>
      </c>
      <c r="B7654" t="s">
        <v>8410</v>
      </c>
      <c r="C7654" t="s">
        <v>248</v>
      </c>
      <c r="D7654" t="s">
        <v>248</v>
      </c>
    </row>
    <row r="7655" spans="1:4">
      <c r="A7655">
        <v>47317</v>
      </c>
      <c r="B7655" t="s">
        <v>8411</v>
      </c>
      <c r="C7655" t="s">
        <v>414</v>
      </c>
      <c r="D7655" t="s">
        <v>272</v>
      </c>
    </row>
    <row r="7656" spans="1:4">
      <c r="A7656">
        <v>30949</v>
      </c>
      <c r="B7656" t="s">
        <v>8412</v>
      </c>
      <c r="C7656" t="s">
        <v>283</v>
      </c>
      <c r="D7656" t="s">
        <v>283</v>
      </c>
    </row>
    <row r="7657" spans="1:4">
      <c r="A7657">
        <v>40602</v>
      </c>
      <c r="B7657" t="s">
        <v>8413</v>
      </c>
      <c r="C7657" t="s">
        <v>271</v>
      </c>
      <c r="D7657" t="s">
        <v>272</v>
      </c>
    </row>
    <row r="7658" spans="1:4">
      <c r="A7658">
        <v>54729</v>
      </c>
      <c r="B7658" t="s">
        <v>8414</v>
      </c>
      <c r="C7658" t="s">
        <v>1348</v>
      </c>
      <c r="D7658" t="s">
        <v>288</v>
      </c>
    </row>
    <row r="7659" spans="1:4">
      <c r="A7659">
        <v>22398</v>
      </c>
      <c r="B7659" t="s">
        <v>8415</v>
      </c>
      <c r="C7659" t="s">
        <v>483</v>
      </c>
      <c r="D7659" t="s">
        <v>349</v>
      </c>
    </row>
    <row r="7660" spans="1:4">
      <c r="A7660">
        <v>51973</v>
      </c>
      <c r="B7660" t="s">
        <v>8416</v>
      </c>
      <c r="C7660" t="s">
        <v>354</v>
      </c>
      <c r="D7660" t="s">
        <v>306</v>
      </c>
    </row>
    <row r="7661" spans="1:4">
      <c r="A7661">
        <v>34137</v>
      </c>
      <c r="B7661" t="s">
        <v>8417</v>
      </c>
      <c r="C7661" t="s">
        <v>444</v>
      </c>
      <c r="D7661" t="s">
        <v>256</v>
      </c>
    </row>
    <row r="7662" spans="1:4">
      <c r="A7662">
        <v>31632</v>
      </c>
      <c r="B7662" t="s">
        <v>8418</v>
      </c>
      <c r="C7662" t="s">
        <v>444</v>
      </c>
      <c r="D7662" t="s">
        <v>256</v>
      </c>
    </row>
    <row r="7663" spans="1:4">
      <c r="A7663">
        <v>30950</v>
      </c>
      <c r="B7663" t="s">
        <v>8419</v>
      </c>
      <c r="C7663" t="s">
        <v>665</v>
      </c>
      <c r="D7663" t="s">
        <v>283</v>
      </c>
    </row>
    <row r="7664" spans="1:4">
      <c r="A7664">
        <v>34138</v>
      </c>
      <c r="B7664" t="s">
        <v>8420</v>
      </c>
      <c r="C7664" t="s">
        <v>538</v>
      </c>
      <c r="D7664" t="s">
        <v>539</v>
      </c>
    </row>
    <row r="7665" spans="1:4">
      <c r="A7665">
        <v>21060</v>
      </c>
      <c r="B7665" t="s">
        <v>8421</v>
      </c>
      <c r="C7665" t="s">
        <v>618</v>
      </c>
      <c r="D7665" t="s">
        <v>267</v>
      </c>
    </row>
    <row r="7666" spans="1:4">
      <c r="A7666">
        <v>10325</v>
      </c>
      <c r="B7666" t="s">
        <v>8422</v>
      </c>
      <c r="C7666" t="s">
        <v>746</v>
      </c>
      <c r="D7666" t="s">
        <v>293</v>
      </c>
    </row>
    <row r="7667" spans="1:4">
      <c r="A7667">
        <v>30951</v>
      </c>
      <c r="B7667" t="s">
        <v>8423</v>
      </c>
      <c r="C7667" t="s">
        <v>422</v>
      </c>
      <c r="D7667" t="s">
        <v>262</v>
      </c>
    </row>
    <row r="7668" spans="1:4">
      <c r="A7668">
        <v>51974</v>
      </c>
      <c r="B7668" t="s">
        <v>8424</v>
      </c>
      <c r="C7668" t="s">
        <v>306</v>
      </c>
      <c r="D7668" t="s">
        <v>306</v>
      </c>
    </row>
    <row r="7669" spans="1:4">
      <c r="A7669">
        <v>34139</v>
      </c>
      <c r="B7669" t="s">
        <v>8425</v>
      </c>
      <c r="C7669" t="s">
        <v>255</v>
      </c>
      <c r="D7669" t="s">
        <v>338</v>
      </c>
    </row>
    <row r="7670" spans="1:4">
      <c r="A7670">
        <v>60172</v>
      </c>
      <c r="B7670" t="s">
        <v>8426</v>
      </c>
      <c r="C7670" t="s">
        <v>465</v>
      </c>
      <c r="D7670" t="s">
        <v>432</v>
      </c>
    </row>
    <row r="7671" spans="1:4">
      <c r="A7671">
        <v>71007</v>
      </c>
      <c r="B7671" t="s">
        <v>8427</v>
      </c>
      <c r="C7671" t="s">
        <v>396</v>
      </c>
      <c r="D7671" t="s">
        <v>288</v>
      </c>
    </row>
    <row r="7672" spans="1:4">
      <c r="A7672">
        <v>34858</v>
      </c>
      <c r="B7672" t="s">
        <v>8428</v>
      </c>
      <c r="C7672" t="s">
        <v>422</v>
      </c>
      <c r="D7672" t="s">
        <v>262</v>
      </c>
    </row>
    <row r="7673" spans="1:4">
      <c r="A7673">
        <v>11136</v>
      </c>
      <c r="B7673" t="s">
        <v>8429</v>
      </c>
      <c r="C7673" t="s">
        <v>719</v>
      </c>
      <c r="D7673" t="s">
        <v>293</v>
      </c>
    </row>
    <row r="7674" spans="1:4">
      <c r="A7674">
        <v>35295</v>
      </c>
      <c r="B7674" t="s">
        <v>8430</v>
      </c>
      <c r="C7674" t="s">
        <v>538</v>
      </c>
      <c r="D7674" t="s">
        <v>539</v>
      </c>
    </row>
    <row r="7675" spans="1:4">
      <c r="A7675">
        <v>53174</v>
      </c>
      <c r="B7675" t="s">
        <v>8431</v>
      </c>
      <c r="C7675" t="s">
        <v>306</v>
      </c>
      <c r="D7675" t="s">
        <v>306</v>
      </c>
    </row>
    <row r="7676" spans="1:4">
      <c r="A7676">
        <v>22143</v>
      </c>
      <c r="B7676" t="s">
        <v>8432</v>
      </c>
      <c r="C7676" t="s">
        <v>266</v>
      </c>
      <c r="D7676" t="s">
        <v>267</v>
      </c>
    </row>
    <row r="7677" spans="1:4">
      <c r="A7677">
        <v>60351</v>
      </c>
      <c r="B7677" t="s">
        <v>8433</v>
      </c>
      <c r="C7677" t="s">
        <v>431</v>
      </c>
      <c r="D7677" t="s">
        <v>432</v>
      </c>
    </row>
    <row r="7678" spans="1:4">
      <c r="A7678">
        <v>22399</v>
      </c>
      <c r="B7678" t="s">
        <v>8434</v>
      </c>
      <c r="C7678" t="s">
        <v>459</v>
      </c>
      <c r="D7678" t="s">
        <v>349</v>
      </c>
    </row>
    <row r="7679" spans="1:4">
      <c r="A7679">
        <v>51975</v>
      </c>
      <c r="B7679" t="s">
        <v>8435</v>
      </c>
      <c r="C7679" t="s">
        <v>248</v>
      </c>
      <c r="D7679" t="s">
        <v>248</v>
      </c>
    </row>
    <row r="7680" spans="1:4">
      <c r="A7680">
        <v>51977</v>
      </c>
      <c r="B7680" t="s">
        <v>8436</v>
      </c>
      <c r="C7680" t="s">
        <v>248</v>
      </c>
      <c r="D7680" t="s">
        <v>302</v>
      </c>
    </row>
    <row r="7681" spans="1:4">
      <c r="A7681">
        <v>51978</v>
      </c>
      <c r="B7681" t="s">
        <v>8437</v>
      </c>
      <c r="C7681" t="s">
        <v>524</v>
      </c>
      <c r="D7681" t="s">
        <v>288</v>
      </c>
    </row>
    <row r="7682" spans="1:4">
      <c r="A7682">
        <v>47185</v>
      </c>
      <c r="B7682" t="s">
        <v>8438</v>
      </c>
      <c r="C7682" t="s">
        <v>297</v>
      </c>
      <c r="D7682" t="s">
        <v>272</v>
      </c>
    </row>
    <row r="7683" spans="1:4">
      <c r="A7683">
        <v>40045</v>
      </c>
      <c r="B7683" t="s">
        <v>8439</v>
      </c>
      <c r="C7683" t="s">
        <v>501</v>
      </c>
      <c r="D7683" t="s">
        <v>382</v>
      </c>
    </row>
    <row r="7684" spans="1:4">
      <c r="A7684">
        <v>30952</v>
      </c>
      <c r="B7684" t="s">
        <v>8440</v>
      </c>
      <c r="C7684" t="s">
        <v>381</v>
      </c>
      <c r="D7684" t="s">
        <v>382</v>
      </c>
    </row>
    <row r="7685" spans="1:4">
      <c r="A7685">
        <v>51979</v>
      </c>
      <c r="B7685" t="s">
        <v>8441</v>
      </c>
      <c r="C7685" t="s">
        <v>374</v>
      </c>
      <c r="D7685" t="s">
        <v>306</v>
      </c>
    </row>
    <row r="7686" spans="1:4">
      <c r="A7686">
        <v>30953</v>
      </c>
      <c r="B7686" t="s">
        <v>8442</v>
      </c>
      <c r="C7686" t="s">
        <v>558</v>
      </c>
      <c r="D7686" t="s">
        <v>321</v>
      </c>
    </row>
    <row r="7687" spans="1:4">
      <c r="A7687">
        <v>40103</v>
      </c>
      <c r="B7687" t="s">
        <v>8443</v>
      </c>
      <c r="C7687" t="s">
        <v>501</v>
      </c>
      <c r="D7687" t="s">
        <v>382</v>
      </c>
    </row>
    <row r="7688" spans="1:4">
      <c r="A7688">
        <v>10669</v>
      </c>
      <c r="B7688" t="s">
        <v>8444</v>
      </c>
      <c r="C7688" t="s">
        <v>547</v>
      </c>
      <c r="D7688" t="s">
        <v>293</v>
      </c>
    </row>
    <row r="7689" spans="1:4">
      <c r="A7689">
        <v>51980</v>
      </c>
      <c r="B7689" t="s">
        <v>8445</v>
      </c>
      <c r="C7689" t="s">
        <v>337</v>
      </c>
      <c r="D7689" t="s">
        <v>338</v>
      </c>
    </row>
    <row r="7690" spans="1:4">
      <c r="A7690">
        <v>34140</v>
      </c>
      <c r="B7690" t="s">
        <v>8446</v>
      </c>
      <c r="C7690" t="s">
        <v>363</v>
      </c>
      <c r="D7690" t="s">
        <v>321</v>
      </c>
    </row>
    <row r="7691" spans="1:4">
      <c r="A7691">
        <v>34141</v>
      </c>
      <c r="B7691" t="s">
        <v>8447</v>
      </c>
      <c r="C7691" t="s">
        <v>518</v>
      </c>
      <c r="D7691" t="s">
        <v>256</v>
      </c>
    </row>
    <row r="7692" spans="1:4">
      <c r="A7692">
        <v>30956</v>
      </c>
      <c r="B7692" t="s">
        <v>8448</v>
      </c>
      <c r="C7692" s="16" t="s">
        <v>900</v>
      </c>
      <c r="D7692" s="16" t="s">
        <v>262</v>
      </c>
    </row>
    <row r="7693" spans="1:4">
      <c r="A7693">
        <v>30956</v>
      </c>
      <c r="B7693" t="s">
        <v>8449</v>
      </c>
      <c r="C7693" t="s">
        <v>363</v>
      </c>
      <c r="D7693" t="s">
        <v>321</v>
      </c>
    </row>
    <row r="7694" spans="1:4">
      <c r="A7694">
        <v>30956</v>
      </c>
      <c r="B7694" t="s">
        <v>8450</v>
      </c>
      <c r="C7694" t="s">
        <v>1395</v>
      </c>
      <c r="D7694" t="s">
        <v>262</v>
      </c>
    </row>
    <row r="7695" spans="1:4">
      <c r="A7695">
        <v>30956</v>
      </c>
      <c r="B7695" t="s">
        <v>8451</v>
      </c>
      <c r="C7695" t="s">
        <v>381</v>
      </c>
      <c r="D7695" t="s">
        <v>382</v>
      </c>
    </row>
    <row r="7696" spans="1:4">
      <c r="A7696">
        <v>30472</v>
      </c>
      <c r="B7696" t="s">
        <v>8452</v>
      </c>
      <c r="C7696" t="s">
        <v>561</v>
      </c>
      <c r="D7696" t="s">
        <v>321</v>
      </c>
    </row>
    <row r="7697" spans="1:4">
      <c r="A7697">
        <v>30954</v>
      </c>
      <c r="B7697" t="s">
        <v>8453</v>
      </c>
      <c r="C7697" t="s">
        <v>1437</v>
      </c>
      <c r="D7697" t="s">
        <v>262</v>
      </c>
    </row>
    <row r="7698" spans="1:4">
      <c r="A7698">
        <v>30958</v>
      </c>
      <c r="B7698" t="s">
        <v>8454</v>
      </c>
      <c r="C7698" t="s">
        <v>381</v>
      </c>
      <c r="D7698" t="s">
        <v>382</v>
      </c>
    </row>
    <row r="7699" spans="1:4">
      <c r="A7699">
        <v>51981</v>
      </c>
      <c r="B7699" t="s">
        <v>8455</v>
      </c>
      <c r="C7699" t="s">
        <v>354</v>
      </c>
      <c r="D7699" t="s">
        <v>302</v>
      </c>
    </row>
    <row r="7700" spans="1:4">
      <c r="A7700">
        <v>52947</v>
      </c>
      <c r="B7700" t="s">
        <v>8456</v>
      </c>
      <c r="C7700" t="s">
        <v>248</v>
      </c>
      <c r="D7700" t="s">
        <v>248</v>
      </c>
    </row>
    <row r="7701" spans="1:4">
      <c r="A7701">
        <v>53178</v>
      </c>
      <c r="B7701" t="s">
        <v>8457</v>
      </c>
      <c r="C7701" t="s">
        <v>306</v>
      </c>
      <c r="D7701" t="s">
        <v>306</v>
      </c>
    </row>
    <row r="7702" spans="1:4">
      <c r="A7702">
        <v>22400</v>
      </c>
      <c r="B7702" t="s">
        <v>8458</v>
      </c>
      <c r="C7702" t="s">
        <v>348</v>
      </c>
      <c r="D7702" t="s">
        <v>349</v>
      </c>
    </row>
    <row r="7703" spans="1:4">
      <c r="A7703">
        <v>22964</v>
      </c>
      <c r="B7703" t="s">
        <v>8459</v>
      </c>
      <c r="C7703" t="s">
        <v>325</v>
      </c>
      <c r="D7703" t="s">
        <v>326</v>
      </c>
    </row>
    <row r="7704" spans="1:4">
      <c r="A7704">
        <v>51982</v>
      </c>
      <c r="B7704" t="s">
        <v>8460</v>
      </c>
      <c r="C7704" t="s">
        <v>354</v>
      </c>
      <c r="D7704" t="s">
        <v>302</v>
      </c>
    </row>
    <row r="7705" spans="1:4">
      <c r="A7705">
        <v>34142</v>
      </c>
      <c r="B7705" t="s">
        <v>8461</v>
      </c>
      <c r="C7705" t="s">
        <v>561</v>
      </c>
      <c r="D7705" t="s">
        <v>321</v>
      </c>
    </row>
    <row r="7706" spans="1:4">
      <c r="A7706">
        <v>30955</v>
      </c>
      <c r="B7706" t="s">
        <v>8462</v>
      </c>
      <c r="C7706" t="s">
        <v>558</v>
      </c>
      <c r="D7706" t="s">
        <v>321</v>
      </c>
    </row>
    <row r="7707" spans="1:4">
      <c r="A7707">
        <v>47360</v>
      </c>
      <c r="B7707" t="s">
        <v>8463</v>
      </c>
      <c r="C7707" t="s">
        <v>392</v>
      </c>
      <c r="D7707" t="s">
        <v>393</v>
      </c>
    </row>
    <row r="7708" spans="1:4">
      <c r="A7708">
        <v>40600</v>
      </c>
      <c r="B7708" t="s">
        <v>8464</v>
      </c>
      <c r="C7708" t="s">
        <v>297</v>
      </c>
      <c r="D7708" t="s">
        <v>272</v>
      </c>
    </row>
    <row r="7709" spans="1:4">
      <c r="A7709">
        <v>34143</v>
      </c>
      <c r="B7709" t="s">
        <v>8465</v>
      </c>
      <c r="C7709" t="s">
        <v>630</v>
      </c>
      <c r="D7709" t="s">
        <v>256</v>
      </c>
    </row>
    <row r="7710" spans="1:4">
      <c r="A7710">
        <v>22401</v>
      </c>
      <c r="B7710" t="s">
        <v>8466</v>
      </c>
      <c r="C7710" t="s">
        <v>459</v>
      </c>
      <c r="D7710" t="s">
        <v>349</v>
      </c>
    </row>
    <row r="7711" spans="1:4">
      <c r="A7711">
        <v>22569</v>
      </c>
      <c r="B7711" t="s">
        <v>8467</v>
      </c>
      <c r="C7711" t="s">
        <v>459</v>
      </c>
      <c r="D7711" t="s">
        <v>349</v>
      </c>
    </row>
    <row r="7712" spans="1:4">
      <c r="A7712">
        <v>22568</v>
      </c>
      <c r="B7712" t="s">
        <v>8468</v>
      </c>
      <c r="C7712" t="s">
        <v>459</v>
      </c>
      <c r="D7712" t="s">
        <v>349</v>
      </c>
    </row>
    <row r="7713" spans="1:4">
      <c r="A7713">
        <v>51983</v>
      </c>
      <c r="B7713" t="s">
        <v>8469</v>
      </c>
      <c r="C7713" t="s">
        <v>248</v>
      </c>
      <c r="D7713" t="s">
        <v>248</v>
      </c>
    </row>
    <row r="7714" spans="1:4">
      <c r="A7714">
        <v>40178</v>
      </c>
      <c r="B7714" t="s">
        <v>8470</v>
      </c>
      <c r="C7714" t="s">
        <v>297</v>
      </c>
      <c r="D7714" t="s">
        <v>272</v>
      </c>
    </row>
    <row r="7715" spans="1:4">
      <c r="A7715">
        <v>53187</v>
      </c>
      <c r="B7715" t="s">
        <v>8471</v>
      </c>
      <c r="C7715" t="s">
        <v>306</v>
      </c>
      <c r="D7715" t="s">
        <v>306</v>
      </c>
    </row>
    <row r="7716" spans="1:4">
      <c r="A7716">
        <v>40599</v>
      </c>
      <c r="B7716" t="s">
        <v>8472</v>
      </c>
      <c r="C7716" t="s">
        <v>297</v>
      </c>
      <c r="D7716" t="s">
        <v>272</v>
      </c>
    </row>
    <row r="7717" spans="1:4">
      <c r="A7717">
        <v>11108</v>
      </c>
      <c r="B7717" t="s">
        <v>8473</v>
      </c>
      <c r="C7717" t="s">
        <v>461</v>
      </c>
      <c r="D7717" t="s">
        <v>349</v>
      </c>
    </row>
    <row r="7718" spans="1:4">
      <c r="A7718">
        <v>10670</v>
      </c>
      <c r="B7718" t="s">
        <v>8474</v>
      </c>
      <c r="C7718" t="s">
        <v>461</v>
      </c>
      <c r="D7718" t="s">
        <v>349</v>
      </c>
    </row>
    <row r="7719" spans="1:4">
      <c r="A7719">
        <v>35623</v>
      </c>
      <c r="B7719" t="s">
        <v>8475</v>
      </c>
      <c r="C7719" t="s">
        <v>504</v>
      </c>
      <c r="D7719" t="s">
        <v>321</v>
      </c>
    </row>
    <row r="7720" spans="1:4">
      <c r="A7720">
        <v>20320</v>
      </c>
      <c r="B7720" t="s">
        <v>8476</v>
      </c>
      <c r="C7720" t="s">
        <v>1293</v>
      </c>
      <c r="D7720" t="s">
        <v>277</v>
      </c>
    </row>
    <row r="7721" spans="1:4">
      <c r="A7721">
        <v>53175</v>
      </c>
      <c r="B7721" t="s">
        <v>8477</v>
      </c>
      <c r="C7721" t="s">
        <v>306</v>
      </c>
      <c r="D7721" t="s">
        <v>306</v>
      </c>
    </row>
    <row r="7722" spans="1:4">
      <c r="A7722">
        <v>34144</v>
      </c>
      <c r="B7722" t="s">
        <v>8478</v>
      </c>
      <c r="C7722" t="s">
        <v>444</v>
      </c>
      <c r="D7722" t="s">
        <v>256</v>
      </c>
    </row>
    <row r="7723" spans="1:4">
      <c r="A7723">
        <v>22402</v>
      </c>
      <c r="B7723" t="s">
        <v>8479</v>
      </c>
      <c r="C7723" t="s">
        <v>348</v>
      </c>
      <c r="D7723" t="s">
        <v>349</v>
      </c>
    </row>
    <row r="7724" spans="1:4">
      <c r="A7724">
        <v>30957</v>
      </c>
      <c r="B7724" t="s">
        <v>8480</v>
      </c>
      <c r="C7724" t="s">
        <v>1395</v>
      </c>
      <c r="D7724" t="s">
        <v>262</v>
      </c>
    </row>
    <row r="7725" spans="1:4">
      <c r="A7725">
        <v>31544</v>
      </c>
      <c r="B7725" t="s">
        <v>8481</v>
      </c>
      <c r="C7725" t="s">
        <v>642</v>
      </c>
      <c r="D7725" t="s">
        <v>262</v>
      </c>
    </row>
    <row r="7726" spans="1:4">
      <c r="A7726">
        <v>34838</v>
      </c>
      <c r="B7726" t="s">
        <v>8482</v>
      </c>
      <c r="C7726" t="s">
        <v>538</v>
      </c>
      <c r="D7726" t="s">
        <v>539</v>
      </c>
    </row>
    <row r="7727" spans="1:4">
      <c r="A7727">
        <v>10671</v>
      </c>
      <c r="B7727" t="s">
        <v>8483</v>
      </c>
      <c r="C7727" t="s">
        <v>556</v>
      </c>
      <c r="D7727" t="s">
        <v>293</v>
      </c>
    </row>
    <row r="7728" spans="1:4">
      <c r="A7728">
        <v>10672</v>
      </c>
      <c r="B7728" t="s">
        <v>8484</v>
      </c>
      <c r="C7728" t="s">
        <v>8485</v>
      </c>
      <c r="D7728" t="s">
        <v>293</v>
      </c>
    </row>
    <row r="7729" spans="1:4">
      <c r="A7729">
        <v>34953</v>
      </c>
      <c r="B7729" t="s">
        <v>8486</v>
      </c>
      <c r="C7729" t="s">
        <v>1083</v>
      </c>
      <c r="D7729" t="s">
        <v>283</v>
      </c>
    </row>
    <row r="7730" spans="1:4">
      <c r="A7730">
        <v>11610</v>
      </c>
      <c r="B7730" t="s">
        <v>8487</v>
      </c>
      <c r="C7730" t="s">
        <v>547</v>
      </c>
      <c r="D7730" t="s">
        <v>293</v>
      </c>
    </row>
    <row r="7731" spans="1:4">
      <c r="A7731">
        <v>71006</v>
      </c>
      <c r="B7731" t="s">
        <v>8488</v>
      </c>
      <c r="C7731" t="s">
        <v>396</v>
      </c>
      <c r="D7731" t="s">
        <v>288</v>
      </c>
    </row>
    <row r="7732" spans="1:4">
      <c r="A7732">
        <v>35759</v>
      </c>
      <c r="B7732" t="s">
        <v>8489</v>
      </c>
      <c r="C7732" t="s">
        <v>498</v>
      </c>
      <c r="D7732" t="s">
        <v>262</v>
      </c>
    </row>
    <row r="7733" spans="1:4">
      <c r="A7733">
        <v>10673</v>
      </c>
      <c r="B7733" t="s">
        <v>8490</v>
      </c>
      <c r="C7733" t="s">
        <v>624</v>
      </c>
      <c r="D7733" t="s">
        <v>349</v>
      </c>
    </row>
    <row r="7734" spans="1:4">
      <c r="A7734">
        <v>41246</v>
      </c>
      <c r="B7734" t="s">
        <v>8491</v>
      </c>
      <c r="C7734" t="s">
        <v>8492</v>
      </c>
      <c r="D7734" t="s">
        <v>326</v>
      </c>
    </row>
    <row r="7735" spans="1:4">
      <c r="A7735">
        <v>35972</v>
      </c>
      <c r="B7735" t="s">
        <v>8493</v>
      </c>
      <c r="C7735" t="s">
        <v>1011</v>
      </c>
      <c r="D7735" t="s">
        <v>283</v>
      </c>
    </row>
    <row r="7736" spans="1:4">
      <c r="A7736">
        <v>30960</v>
      </c>
      <c r="B7736" t="s">
        <v>8494</v>
      </c>
      <c r="C7736" t="s">
        <v>1395</v>
      </c>
      <c r="D7736" t="s">
        <v>262</v>
      </c>
    </row>
    <row r="7737" spans="1:4">
      <c r="A7737">
        <v>51984</v>
      </c>
      <c r="B7737" t="s">
        <v>8495</v>
      </c>
      <c r="C7737" t="s">
        <v>337</v>
      </c>
      <c r="D7737" t="s">
        <v>338</v>
      </c>
    </row>
    <row r="7738" spans="1:4">
      <c r="A7738">
        <v>24059</v>
      </c>
      <c r="B7738" t="s">
        <v>8496</v>
      </c>
      <c r="C7738" t="s">
        <v>1026</v>
      </c>
      <c r="D7738" t="s">
        <v>326</v>
      </c>
    </row>
    <row r="7739" spans="1:4">
      <c r="A7739">
        <v>40598</v>
      </c>
      <c r="B7739" t="s">
        <v>8497</v>
      </c>
      <c r="C7739" t="s">
        <v>883</v>
      </c>
      <c r="D7739" t="s">
        <v>393</v>
      </c>
    </row>
    <row r="7740" spans="1:4">
      <c r="A7740">
        <v>30961</v>
      </c>
      <c r="B7740" t="s">
        <v>8498</v>
      </c>
      <c r="C7740" t="s">
        <v>283</v>
      </c>
      <c r="D7740" t="s">
        <v>283</v>
      </c>
    </row>
    <row r="7741" spans="1:4">
      <c r="A7741">
        <v>34146</v>
      </c>
      <c r="B7741" t="s">
        <v>8499</v>
      </c>
      <c r="C7741" t="s">
        <v>255</v>
      </c>
      <c r="D7741" t="s">
        <v>338</v>
      </c>
    </row>
    <row r="7742" spans="1:4">
      <c r="A7742">
        <v>20170</v>
      </c>
      <c r="B7742" t="s">
        <v>8500</v>
      </c>
      <c r="C7742" t="s">
        <v>506</v>
      </c>
      <c r="D7742" t="s">
        <v>277</v>
      </c>
    </row>
    <row r="7743" spans="1:4">
      <c r="A7743">
        <v>32971</v>
      </c>
      <c r="B7743" t="s">
        <v>8501</v>
      </c>
      <c r="C7743" t="s">
        <v>320</v>
      </c>
      <c r="D7743" t="s">
        <v>321</v>
      </c>
    </row>
    <row r="7744" spans="1:4">
      <c r="A7744">
        <v>30962</v>
      </c>
      <c r="B7744" t="s">
        <v>8502</v>
      </c>
      <c r="C7744" t="s">
        <v>283</v>
      </c>
      <c r="D7744" t="s">
        <v>283</v>
      </c>
    </row>
    <row r="7745" spans="1:4">
      <c r="A7745">
        <v>30963</v>
      </c>
      <c r="B7745" t="s">
        <v>8503</v>
      </c>
      <c r="C7745" t="s">
        <v>283</v>
      </c>
      <c r="D7745" t="s">
        <v>283</v>
      </c>
    </row>
    <row r="7746" spans="1:4">
      <c r="A7746">
        <v>71206</v>
      </c>
      <c r="B7746" t="s">
        <v>8504</v>
      </c>
      <c r="C7746" t="s">
        <v>472</v>
      </c>
      <c r="D7746" t="s">
        <v>288</v>
      </c>
    </row>
    <row r="7747" spans="1:4">
      <c r="A7747">
        <v>35292</v>
      </c>
      <c r="B7747" t="s">
        <v>8505</v>
      </c>
      <c r="C7747" t="s">
        <v>422</v>
      </c>
      <c r="D7747" t="s">
        <v>262</v>
      </c>
    </row>
    <row r="7748" spans="1:4">
      <c r="A7748">
        <v>10674</v>
      </c>
      <c r="B7748" t="s">
        <v>8506</v>
      </c>
      <c r="C7748" t="s">
        <v>533</v>
      </c>
      <c r="D7748" t="s">
        <v>349</v>
      </c>
    </row>
    <row r="7749" spans="1:4">
      <c r="A7749">
        <v>34148</v>
      </c>
      <c r="B7749" t="s">
        <v>8507</v>
      </c>
      <c r="C7749" t="s">
        <v>876</v>
      </c>
      <c r="D7749" t="s">
        <v>321</v>
      </c>
    </row>
    <row r="7750" spans="1:4">
      <c r="A7750">
        <v>30964</v>
      </c>
      <c r="B7750" t="s">
        <v>8508</v>
      </c>
      <c r="C7750" t="s">
        <v>283</v>
      </c>
      <c r="D7750" t="s">
        <v>283</v>
      </c>
    </row>
    <row r="7751" spans="1:4">
      <c r="A7751">
        <v>34149</v>
      </c>
      <c r="B7751" t="s">
        <v>8509</v>
      </c>
      <c r="C7751" t="s">
        <v>444</v>
      </c>
      <c r="D7751" t="s">
        <v>256</v>
      </c>
    </row>
    <row r="7752" spans="1:4">
      <c r="A7752">
        <v>30965</v>
      </c>
      <c r="B7752" t="s">
        <v>8510</v>
      </c>
      <c r="C7752" t="s">
        <v>282</v>
      </c>
      <c r="D7752" t="s">
        <v>283</v>
      </c>
    </row>
    <row r="7753" spans="1:4">
      <c r="A7753">
        <v>11321</v>
      </c>
      <c r="B7753" t="s">
        <v>8511</v>
      </c>
      <c r="C7753" t="s">
        <v>1390</v>
      </c>
      <c r="D7753" t="s">
        <v>293</v>
      </c>
    </row>
    <row r="7754" spans="1:4">
      <c r="A7754">
        <v>20647</v>
      </c>
      <c r="B7754" t="s">
        <v>8512</v>
      </c>
      <c r="C7754" t="s">
        <v>1112</v>
      </c>
      <c r="D7754" t="s">
        <v>326</v>
      </c>
    </row>
    <row r="7755" spans="1:4">
      <c r="A7755">
        <v>10675</v>
      </c>
      <c r="B7755" t="s">
        <v>8513</v>
      </c>
      <c r="C7755" t="s">
        <v>7297</v>
      </c>
      <c r="D7755" t="s">
        <v>293</v>
      </c>
    </row>
    <row r="7756" spans="1:4">
      <c r="A7756">
        <v>34150</v>
      </c>
      <c r="B7756" t="s">
        <v>8514</v>
      </c>
      <c r="C7756" t="s">
        <v>513</v>
      </c>
      <c r="D7756" t="s">
        <v>256</v>
      </c>
    </row>
    <row r="7757" spans="1:4">
      <c r="A7757">
        <v>34151</v>
      </c>
      <c r="B7757" t="s">
        <v>8515</v>
      </c>
      <c r="C7757" t="s">
        <v>320</v>
      </c>
      <c r="D7757" t="s">
        <v>321</v>
      </c>
    </row>
    <row r="7758" spans="1:4">
      <c r="A7758">
        <v>22222</v>
      </c>
      <c r="B7758" t="s">
        <v>8516</v>
      </c>
      <c r="C7758" t="s">
        <v>276</v>
      </c>
      <c r="D7758" t="s">
        <v>277</v>
      </c>
    </row>
    <row r="7759" spans="1:4">
      <c r="A7759">
        <v>34152</v>
      </c>
      <c r="B7759" t="s">
        <v>8517</v>
      </c>
      <c r="C7759" t="s">
        <v>444</v>
      </c>
      <c r="D7759" t="s">
        <v>256</v>
      </c>
    </row>
    <row r="7760" spans="1:4">
      <c r="A7760">
        <v>51986</v>
      </c>
      <c r="B7760" t="s">
        <v>8518</v>
      </c>
      <c r="C7760" t="s">
        <v>248</v>
      </c>
      <c r="D7760" t="s">
        <v>248</v>
      </c>
    </row>
    <row r="7761" spans="1:4">
      <c r="A7761">
        <v>10676</v>
      </c>
      <c r="B7761" t="s">
        <v>8519</v>
      </c>
      <c r="C7761" t="s">
        <v>704</v>
      </c>
      <c r="D7761" t="s">
        <v>293</v>
      </c>
    </row>
    <row r="7762" spans="1:4">
      <c r="A7762">
        <v>10677</v>
      </c>
      <c r="B7762" t="s">
        <v>8520</v>
      </c>
      <c r="C7762" t="s">
        <v>1662</v>
      </c>
      <c r="D7762" t="s">
        <v>293</v>
      </c>
    </row>
    <row r="7763" spans="1:4">
      <c r="A7763">
        <v>20583</v>
      </c>
      <c r="B7763" t="s">
        <v>8521</v>
      </c>
      <c r="C7763" t="s">
        <v>463</v>
      </c>
      <c r="D7763" t="s">
        <v>267</v>
      </c>
    </row>
    <row r="7764" spans="1:4">
      <c r="A7764">
        <v>34153</v>
      </c>
      <c r="B7764" t="s">
        <v>8522</v>
      </c>
      <c r="C7764" t="s">
        <v>504</v>
      </c>
      <c r="D7764" t="s">
        <v>321</v>
      </c>
    </row>
    <row r="7765" spans="1:4">
      <c r="A7765">
        <v>34154</v>
      </c>
      <c r="B7765" t="s">
        <v>8523</v>
      </c>
      <c r="C7765" t="s">
        <v>521</v>
      </c>
      <c r="D7765" t="s">
        <v>378</v>
      </c>
    </row>
    <row r="7766" spans="1:4">
      <c r="A7766">
        <v>22144</v>
      </c>
      <c r="B7766" t="s">
        <v>8524</v>
      </c>
      <c r="C7766" t="s">
        <v>843</v>
      </c>
      <c r="D7766" t="s">
        <v>267</v>
      </c>
    </row>
    <row r="7767" spans="1:4">
      <c r="A7767">
        <v>35056</v>
      </c>
      <c r="B7767" t="s">
        <v>8525</v>
      </c>
      <c r="C7767" t="s">
        <v>518</v>
      </c>
      <c r="D7767" t="s">
        <v>256</v>
      </c>
    </row>
    <row r="7768" spans="1:4">
      <c r="A7768">
        <v>22190</v>
      </c>
      <c r="B7768" t="s">
        <v>8526</v>
      </c>
      <c r="C7768" t="s">
        <v>276</v>
      </c>
      <c r="D7768" t="s">
        <v>277</v>
      </c>
    </row>
    <row r="7769" spans="1:4">
      <c r="A7769">
        <v>53276</v>
      </c>
      <c r="B7769" t="s">
        <v>8527</v>
      </c>
      <c r="C7769" t="s">
        <v>248</v>
      </c>
      <c r="D7769" t="s">
        <v>248</v>
      </c>
    </row>
    <row r="7770" spans="1:4">
      <c r="A7770">
        <v>51987</v>
      </c>
      <c r="B7770" t="s">
        <v>8528</v>
      </c>
      <c r="C7770" t="s">
        <v>306</v>
      </c>
      <c r="D7770" t="s">
        <v>306</v>
      </c>
    </row>
    <row r="7771" spans="1:4">
      <c r="A7771">
        <v>30966</v>
      </c>
      <c r="B7771" t="s">
        <v>8529</v>
      </c>
      <c r="C7771" t="s">
        <v>422</v>
      </c>
      <c r="D7771" t="s">
        <v>262</v>
      </c>
    </row>
    <row r="7772" spans="1:4">
      <c r="A7772">
        <v>35060</v>
      </c>
      <c r="B7772" t="s">
        <v>8530</v>
      </c>
      <c r="C7772" t="s">
        <v>498</v>
      </c>
      <c r="D7772" t="s">
        <v>262</v>
      </c>
    </row>
    <row r="7773" spans="1:4">
      <c r="A7773">
        <v>51988</v>
      </c>
      <c r="B7773" t="s">
        <v>8531</v>
      </c>
      <c r="C7773" t="s">
        <v>301</v>
      </c>
      <c r="D7773" t="s">
        <v>302</v>
      </c>
    </row>
    <row r="7774" spans="1:4">
      <c r="A7774">
        <v>20288</v>
      </c>
      <c r="B7774" t="s">
        <v>8532</v>
      </c>
      <c r="C7774" t="s">
        <v>1498</v>
      </c>
      <c r="D7774" t="s">
        <v>267</v>
      </c>
    </row>
    <row r="7775" spans="1:4">
      <c r="A7775">
        <v>35253</v>
      </c>
      <c r="B7775" t="s">
        <v>8533</v>
      </c>
      <c r="C7775" t="s">
        <v>538</v>
      </c>
      <c r="D7775" t="s">
        <v>539</v>
      </c>
    </row>
    <row r="7776" spans="1:4">
      <c r="A7776">
        <v>10678</v>
      </c>
      <c r="B7776" t="s">
        <v>8534</v>
      </c>
      <c r="C7776" t="s">
        <v>624</v>
      </c>
      <c r="D7776" t="s">
        <v>349</v>
      </c>
    </row>
    <row r="7777" spans="1:4">
      <c r="A7777">
        <v>51989</v>
      </c>
      <c r="B7777" t="s">
        <v>8535</v>
      </c>
      <c r="C7777" t="s">
        <v>306</v>
      </c>
      <c r="D7777" t="s">
        <v>306</v>
      </c>
    </row>
    <row r="7778" spans="1:4">
      <c r="A7778">
        <v>51990</v>
      </c>
      <c r="B7778" t="s">
        <v>8536</v>
      </c>
      <c r="C7778" t="s">
        <v>337</v>
      </c>
      <c r="D7778" t="s">
        <v>338</v>
      </c>
    </row>
    <row r="7779" spans="1:4">
      <c r="A7779">
        <v>40597</v>
      </c>
      <c r="B7779" t="s">
        <v>8537</v>
      </c>
      <c r="C7779" t="s">
        <v>477</v>
      </c>
      <c r="D7779" t="s">
        <v>393</v>
      </c>
    </row>
    <row r="7780" spans="1:4">
      <c r="A7780">
        <v>51991</v>
      </c>
      <c r="B7780" t="s">
        <v>8538</v>
      </c>
      <c r="C7780" t="s">
        <v>248</v>
      </c>
      <c r="D7780" t="s">
        <v>248</v>
      </c>
    </row>
    <row r="7781" spans="1:4">
      <c r="A7781">
        <v>40596</v>
      </c>
      <c r="B7781" t="s">
        <v>8539</v>
      </c>
      <c r="C7781" t="s">
        <v>434</v>
      </c>
      <c r="D7781" t="s">
        <v>272</v>
      </c>
    </row>
    <row r="7782" spans="1:4">
      <c r="A7782">
        <v>53176</v>
      </c>
      <c r="B7782" t="s">
        <v>8540</v>
      </c>
      <c r="C7782" t="s">
        <v>306</v>
      </c>
      <c r="D7782" t="s">
        <v>306</v>
      </c>
    </row>
    <row r="7783" spans="1:4">
      <c r="A7783">
        <v>22403</v>
      </c>
      <c r="B7783" t="s">
        <v>8541</v>
      </c>
      <c r="C7783" t="s">
        <v>348</v>
      </c>
      <c r="D7783" t="s">
        <v>349</v>
      </c>
    </row>
    <row r="7784" spans="1:4">
      <c r="A7784">
        <v>30967</v>
      </c>
      <c r="B7784" t="s">
        <v>8542</v>
      </c>
      <c r="C7784" t="s">
        <v>642</v>
      </c>
      <c r="D7784" t="s">
        <v>262</v>
      </c>
    </row>
    <row r="7785" spans="1:4">
      <c r="A7785">
        <v>30968</v>
      </c>
      <c r="B7785" t="s">
        <v>8543</v>
      </c>
      <c r="C7785" t="s">
        <v>1099</v>
      </c>
      <c r="D7785" t="s">
        <v>283</v>
      </c>
    </row>
    <row r="7786" spans="1:4">
      <c r="A7786">
        <v>71187</v>
      </c>
      <c r="B7786" t="s">
        <v>8544</v>
      </c>
      <c r="C7786" t="s">
        <v>1181</v>
      </c>
      <c r="D7786" t="s">
        <v>288</v>
      </c>
    </row>
    <row r="7787" spans="1:4">
      <c r="A7787">
        <v>34156</v>
      </c>
      <c r="B7787" t="s">
        <v>8545</v>
      </c>
      <c r="C7787" t="s">
        <v>255</v>
      </c>
      <c r="D7787" t="s">
        <v>338</v>
      </c>
    </row>
    <row r="7788" spans="1:4">
      <c r="A7788">
        <v>34155</v>
      </c>
      <c r="B7788" t="s">
        <v>8546</v>
      </c>
      <c r="C7788" t="s">
        <v>538</v>
      </c>
      <c r="D7788" t="s">
        <v>539</v>
      </c>
    </row>
    <row r="7789" spans="1:4">
      <c r="A7789">
        <v>30969</v>
      </c>
      <c r="B7789" t="s">
        <v>8547</v>
      </c>
      <c r="C7789" t="s">
        <v>1395</v>
      </c>
      <c r="D7789" t="s">
        <v>262</v>
      </c>
    </row>
    <row r="7790" spans="1:4">
      <c r="A7790">
        <v>40125</v>
      </c>
      <c r="B7790" t="s">
        <v>8548</v>
      </c>
      <c r="C7790" t="s">
        <v>501</v>
      </c>
      <c r="D7790" t="s">
        <v>382</v>
      </c>
    </row>
    <row r="7791" spans="1:4">
      <c r="A7791">
        <v>40595</v>
      </c>
      <c r="B7791" t="s">
        <v>8549</v>
      </c>
      <c r="C7791" t="s">
        <v>501</v>
      </c>
      <c r="D7791" t="s">
        <v>382</v>
      </c>
    </row>
    <row r="7792" spans="1:4">
      <c r="A7792">
        <v>20255</v>
      </c>
      <c r="B7792" t="s">
        <v>8550</v>
      </c>
      <c r="C7792" t="s">
        <v>668</v>
      </c>
      <c r="D7792" t="s">
        <v>277</v>
      </c>
    </row>
    <row r="7793" spans="1:4">
      <c r="A7793">
        <v>51992</v>
      </c>
      <c r="B7793" t="s">
        <v>8551</v>
      </c>
      <c r="C7793" t="s">
        <v>8552</v>
      </c>
      <c r="D7793" t="s">
        <v>306</v>
      </c>
    </row>
    <row r="7794" spans="1:4">
      <c r="A7794">
        <v>22825</v>
      </c>
      <c r="B7794" t="s">
        <v>8553</v>
      </c>
      <c r="C7794" t="s">
        <v>428</v>
      </c>
      <c r="D7794" t="s">
        <v>326</v>
      </c>
    </row>
    <row r="7795" spans="1:4">
      <c r="A7795">
        <v>51993</v>
      </c>
      <c r="B7795" t="s">
        <v>8554</v>
      </c>
      <c r="C7795" t="s">
        <v>248</v>
      </c>
      <c r="D7795" t="s">
        <v>248</v>
      </c>
    </row>
    <row r="7796" spans="1:4">
      <c r="A7796">
        <v>49999</v>
      </c>
      <c r="B7796" t="s">
        <v>8555</v>
      </c>
      <c r="C7796" t="s">
        <v>1178</v>
      </c>
      <c r="D7796" t="s">
        <v>272</v>
      </c>
    </row>
    <row r="7797" spans="1:4">
      <c r="A7797">
        <v>35007</v>
      </c>
      <c r="B7797" t="s">
        <v>8556</v>
      </c>
      <c r="C7797" t="s">
        <v>659</v>
      </c>
      <c r="D7797" t="s">
        <v>378</v>
      </c>
    </row>
    <row r="7798" spans="1:4">
      <c r="A7798">
        <v>34157</v>
      </c>
      <c r="B7798" t="s">
        <v>8557</v>
      </c>
      <c r="C7798" t="s">
        <v>444</v>
      </c>
      <c r="D7798" t="s">
        <v>256</v>
      </c>
    </row>
    <row r="7799" spans="1:4">
      <c r="A7799">
        <v>53405</v>
      </c>
      <c r="B7799" t="s">
        <v>8558</v>
      </c>
      <c r="C7799" t="s">
        <v>248</v>
      </c>
      <c r="D7799" t="s">
        <v>248</v>
      </c>
    </row>
    <row r="7800" spans="1:4">
      <c r="A7800">
        <v>34158</v>
      </c>
      <c r="B7800" t="s">
        <v>8559</v>
      </c>
      <c r="C7800" t="s">
        <v>255</v>
      </c>
      <c r="D7800" t="s">
        <v>338</v>
      </c>
    </row>
    <row r="7801" spans="1:4">
      <c r="A7801">
        <v>51994</v>
      </c>
      <c r="B7801" t="s">
        <v>8560</v>
      </c>
      <c r="C7801" t="s">
        <v>337</v>
      </c>
      <c r="D7801" t="s">
        <v>338</v>
      </c>
    </row>
    <row r="7802" spans="1:4">
      <c r="A7802">
        <v>10370</v>
      </c>
      <c r="B7802" t="s">
        <v>8561</v>
      </c>
      <c r="C7802" t="s">
        <v>746</v>
      </c>
      <c r="D7802" t="s">
        <v>293</v>
      </c>
    </row>
    <row r="7803" spans="1:4">
      <c r="A7803">
        <v>30970</v>
      </c>
      <c r="B7803" t="s">
        <v>8562</v>
      </c>
      <c r="C7803" t="s">
        <v>642</v>
      </c>
      <c r="D7803" t="s">
        <v>262</v>
      </c>
    </row>
    <row r="7804" spans="1:4">
      <c r="A7804">
        <v>10679</v>
      </c>
      <c r="B7804" t="s">
        <v>8563</v>
      </c>
      <c r="C7804" t="s">
        <v>1700</v>
      </c>
      <c r="D7804" t="s">
        <v>293</v>
      </c>
    </row>
    <row r="7805" spans="1:4">
      <c r="A7805">
        <v>40593</v>
      </c>
      <c r="B7805" t="s">
        <v>8564</v>
      </c>
      <c r="C7805" t="s">
        <v>271</v>
      </c>
      <c r="D7805" t="s">
        <v>272</v>
      </c>
    </row>
    <row r="7806" spans="1:4">
      <c r="A7806">
        <v>10680</v>
      </c>
      <c r="B7806" t="s">
        <v>8565</v>
      </c>
      <c r="C7806" t="s">
        <v>816</v>
      </c>
      <c r="D7806" t="s">
        <v>293</v>
      </c>
    </row>
    <row r="7807" spans="1:4">
      <c r="A7807">
        <v>53554</v>
      </c>
      <c r="B7807" t="s">
        <v>8566</v>
      </c>
      <c r="C7807" t="s">
        <v>524</v>
      </c>
      <c r="D7807" t="s">
        <v>306</v>
      </c>
    </row>
    <row r="7808" spans="1:4">
      <c r="A7808">
        <v>70909</v>
      </c>
      <c r="B7808" t="s">
        <v>8567</v>
      </c>
      <c r="C7808" t="s">
        <v>1181</v>
      </c>
      <c r="D7808" t="s">
        <v>288</v>
      </c>
    </row>
    <row r="7809" spans="1:4">
      <c r="A7809">
        <v>10681</v>
      </c>
      <c r="B7809" t="s">
        <v>8568</v>
      </c>
      <c r="C7809" t="s">
        <v>624</v>
      </c>
      <c r="D7809" t="s">
        <v>349</v>
      </c>
    </row>
    <row r="7810" spans="1:4">
      <c r="A7810">
        <v>52726</v>
      </c>
      <c r="B7810" t="s">
        <v>8569</v>
      </c>
      <c r="C7810" t="s">
        <v>248</v>
      </c>
      <c r="D7810" t="s">
        <v>302</v>
      </c>
    </row>
    <row r="7811" spans="1:4">
      <c r="A7811">
        <v>34160</v>
      </c>
      <c r="B7811" t="s">
        <v>8570</v>
      </c>
      <c r="C7811" t="s">
        <v>659</v>
      </c>
      <c r="D7811" t="s">
        <v>378</v>
      </c>
    </row>
    <row r="7812" spans="1:4">
      <c r="A7812">
        <v>22849</v>
      </c>
      <c r="B7812" t="s">
        <v>8571</v>
      </c>
      <c r="C7812" t="s">
        <v>428</v>
      </c>
      <c r="D7812" t="s">
        <v>349</v>
      </c>
    </row>
    <row r="7813" spans="1:4">
      <c r="A7813">
        <v>20498</v>
      </c>
      <c r="B7813" t="s">
        <v>8572</v>
      </c>
      <c r="C7813" t="s">
        <v>463</v>
      </c>
      <c r="D7813" t="s">
        <v>267</v>
      </c>
    </row>
    <row r="7814" spans="1:4">
      <c r="A7814">
        <v>51995</v>
      </c>
      <c r="B7814" t="s">
        <v>8573</v>
      </c>
      <c r="C7814" t="s">
        <v>301</v>
      </c>
      <c r="D7814" t="s">
        <v>302</v>
      </c>
    </row>
    <row r="7815" spans="1:4">
      <c r="A7815">
        <v>51996</v>
      </c>
      <c r="B7815" t="s">
        <v>8574</v>
      </c>
      <c r="C7815" t="s">
        <v>354</v>
      </c>
      <c r="D7815" t="s">
        <v>302</v>
      </c>
    </row>
    <row r="7816" spans="1:4">
      <c r="A7816">
        <v>40592</v>
      </c>
      <c r="B7816" t="s">
        <v>8575</v>
      </c>
      <c r="C7816" t="s">
        <v>1615</v>
      </c>
      <c r="D7816" t="s">
        <v>393</v>
      </c>
    </row>
    <row r="7817" spans="1:4">
      <c r="A7817">
        <v>30971</v>
      </c>
      <c r="B7817" t="s">
        <v>8576</v>
      </c>
      <c r="C7817" t="s">
        <v>389</v>
      </c>
      <c r="D7817" t="s">
        <v>321</v>
      </c>
    </row>
    <row r="7818" spans="1:4">
      <c r="A7818">
        <v>51997</v>
      </c>
      <c r="B7818" t="s">
        <v>8577</v>
      </c>
      <c r="C7818" t="s">
        <v>337</v>
      </c>
      <c r="D7818" t="s">
        <v>338</v>
      </c>
    </row>
    <row r="7819" spans="1:4">
      <c r="A7819">
        <v>30972</v>
      </c>
      <c r="B7819" t="s">
        <v>8578</v>
      </c>
      <c r="C7819" t="s">
        <v>282</v>
      </c>
      <c r="D7819" t="s">
        <v>283</v>
      </c>
    </row>
    <row r="7820" spans="1:4">
      <c r="A7820">
        <v>40175</v>
      </c>
      <c r="B7820" t="s">
        <v>8579</v>
      </c>
      <c r="C7820" t="s">
        <v>297</v>
      </c>
      <c r="D7820" t="s">
        <v>272</v>
      </c>
    </row>
    <row r="7821" spans="1:4">
      <c r="A7821">
        <v>40175</v>
      </c>
      <c r="B7821" t="s">
        <v>8580</v>
      </c>
      <c r="C7821" t="s">
        <v>672</v>
      </c>
      <c r="D7821" t="s">
        <v>272</v>
      </c>
    </row>
    <row r="7822" spans="1:4">
      <c r="A7822">
        <v>30973</v>
      </c>
      <c r="B7822" t="s">
        <v>8581</v>
      </c>
      <c r="C7822" t="s">
        <v>282</v>
      </c>
      <c r="D7822" t="s">
        <v>283</v>
      </c>
    </row>
    <row r="7823" spans="1:4">
      <c r="A7823">
        <v>22404</v>
      </c>
      <c r="B7823" t="s">
        <v>8582</v>
      </c>
      <c r="C7823" t="s">
        <v>348</v>
      </c>
      <c r="D7823" t="s">
        <v>349</v>
      </c>
    </row>
    <row r="7824" spans="1:4">
      <c r="A7824">
        <v>71242</v>
      </c>
      <c r="B7824" t="s">
        <v>8583</v>
      </c>
      <c r="C7824" t="s">
        <v>760</v>
      </c>
      <c r="D7824" t="s">
        <v>288</v>
      </c>
    </row>
    <row r="7825" spans="1:4">
      <c r="A7825">
        <v>51998</v>
      </c>
      <c r="B7825" t="s">
        <v>8584</v>
      </c>
      <c r="C7825" t="s">
        <v>301</v>
      </c>
      <c r="D7825" t="s">
        <v>302</v>
      </c>
    </row>
    <row r="7826" spans="1:4">
      <c r="A7826">
        <v>70869</v>
      </c>
      <c r="B7826" t="s">
        <v>8585</v>
      </c>
      <c r="C7826" t="s">
        <v>1181</v>
      </c>
      <c r="D7826" t="s">
        <v>288</v>
      </c>
    </row>
    <row r="7827" spans="1:4">
      <c r="A7827">
        <v>10682</v>
      </c>
      <c r="B7827" t="s">
        <v>8586</v>
      </c>
      <c r="C7827" t="s">
        <v>781</v>
      </c>
      <c r="D7827" t="s">
        <v>349</v>
      </c>
    </row>
    <row r="7828" spans="1:4">
      <c r="A7828">
        <v>11282</v>
      </c>
      <c r="B7828" t="s">
        <v>8587</v>
      </c>
      <c r="C7828" t="s">
        <v>781</v>
      </c>
      <c r="D7828" t="s">
        <v>349</v>
      </c>
    </row>
    <row r="7829" spans="1:4">
      <c r="A7829">
        <v>30974</v>
      </c>
      <c r="B7829" t="s">
        <v>8588</v>
      </c>
      <c r="C7829" t="s">
        <v>1437</v>
      </c>
      <c r="D7829" t="s">
        <v>262</v>
      </c>
    </row>
    <row r="7830" spans="1:4">
      <c r="A7830">
        <v>30975</v>
      </c>
      <c r="B7830" t="s">
        <v>8589</v>
      </c>
      <c r="C7830" t="s">
        <v>561</v>
      </c>
      <c r="D7830" t="s">
        <v>321</v>
      </c>
    </row>
    <row r="7831" spans="1:4">
      <c r="A7831">
        <v>53273</v>
      </c>
      <c r="B7831" t="s">
        <v>8590</v>
      </c>
      <c r="C7831" t="s">
        <v>248</v>
      </c>
      <c r="D7831" t="s">
        <v>248</v>
      </c>
    </row>
    <row r="7832" spans="1:4">
      <c r="A7832">
        <v>40591</v>
      </c>
      <c r="B7832" t="s">
        <v>8591</v>
      </c>
      <c r="C7832" t="s">
        <v>7673</v>
      </c>
      <c r="D7832" t="s">
        <v>272</v>
      </c>
    </row>
    <row r="7833" spans="1:4">
      <c r="A7833">
        <v>53131</v>
      </c>
      <c r="B7833" t="s">
        <v>8592</v>
      </c>
      <c r="C7833" t="s">
        <v>248</v>
      </c>
      <c r="D7833" t="s">
        <v>248</v>
      </c>
    </row>
    <row r="7834" spans="1:4">
      <c r="A7834">
        <v>30976</v>
      </c>
      <c r="B7834" t="s">
        <v>8593</v>
      </c>
      <c r="C7834" t="s">
        <v>343</v>
      </c>
      <c r="D7834" t="s">
        <v>283</v>
      </c>
    </row>
    <row r="7835" spans="1:4">
      <c r="A7835">
        <v>40590</v>
      </c>
      <c r="B7835" t="s">
        <v>8594</v>
      </c>
      <c r="C7835" t="s">
        <v>883</v>
      </c>
      <c r="D7835" t="s">
        <v>393</v>
      </c>
    </row>
    <row r="7836" spans="1:4">
      <c r="A7836">
        <v>41431</v>
      </c>
      <c r="B7836" t="s">
        <v>8595</v>
      </c>
      <c r="C7836" t="s">
        <v>506</v>
      </c>
      <c r="D7836" t="s">
        <v>393</v>
      </c>
    </row>
    <row r="7837" spans="1:4">
      <c r="A7837">
        <v>20129</v>
      </c>
      <c r="B7837" t="s">
        <v>8596</v>
      </c>
      <c r="C7837" t="s">
        <v>506</v>
      </c>
      <c r="D7837" t="s">
        <v>277</v>
      </c>
    </row>
    <row r="7838" spans="1:4">
      <c r="A7838">
        <v>51999</v>
      </c>
      <c r="B7838" t="s">
        <v>8597</v>
      </c>
      <c r="C7838" t="s">
        <v>301</v>
      </c>
      <c r="D7838" t="s">
        <v>302</v>
      </c>
    </row>
    <row r="7839" spans="1:4">
      <c r="A7839">
        <v>30977</v>
      </c>
      <c r="B7839" t="s">
        <v>8598</v>
      </c>
      <c r="C7839" t="s">
        <v>504</v>
      </c>
      <c r="D7839" t="s">
        <v>321</v>
      </c>
    </row>
    <row r="7840" spans="1:4">
      <c r="A7840">
        <v>60418</v>
      </c>
      <c r="B7840" t="s">
        <v>8599</v>
      </c>
      <c r="C7840" t="s">
        <v>431</v>
      </c>
      <c r="D7840" t="s">
        <v>432</v>
      </c>
    </row>
    <row r="7841" spans="1:4">
      <c r="A7841">
        <v>60624</v>
      </c>
      <c r="B7841" t="s">
        <v>8600</v>
      </c>
      <c r="C7841" t="s">
        <v>431</v>
      </c>
      <c r="D7841" t="s">
        <v>432</v>
      </c>
    </row>
    <row r="7842" spans="1:4">
      <c r="A7842">
        <v>40589</v>
      </c>
      <c r="B7842" t="s">
        <v>8601</v>
      </c>
      <c r="C7842" t="s">
        <v>297</v>
      </c>
      <c r="D7842" t="s">
        <v>272</v>
      </c>
    </row>
    <row r="7843" spans="1:4">
      <c r="A7843">
        <v>34163</v>
      </c>
      <c r="B7843" t="s">
        <v>8602</v>
      </c>
      <c r="C7843" t="s">
        <v>444</v>
      </c>
      <c r="D7843" t="s">
        <v>256</v>
      </c>
    </row>
    <row r="7844" spans="1:4">
      <c r="A7844">
        <v>20409</v>
      </c>
      <c r="B7844" t="s">
        <v>8603</v>
      </c>
      <c r="C7844" t="s">
        <v>463</v>
      </c>
      <c r="D7844" t="s">
        <v>267</v>
      </c>
    </row>
    <row r="7845" spans="1:4">
      <c r="A7845">
        <v>34164</v>
      </c>
      <c r="B7845" t="s">
        <v>8604</v>
      </c>
      <c r="C7845" t="s">
        <v>561</v>
      </c>
      <c r="D7845" t="s">
        <v>321</v>
      </c>
    </row>
    <row r="7846" spans="1:4">
      <c r="A7846">
        <v>60352</v>
      </c>
      <c r="B7846" t="s">
        <v>8605</v>
      </c>
      <c r="C7846" t="s">
        <v>465</v>
      </c>
      <c r="D7846" t="s">
        <v>432</v>
      </c>
    </row>
    <row r="7847" spans="1:4">
      <c r="A7847">
        <v>52000</v>
      </c>
      <c r="B7847" t="s">
        <v>8606</v>
      </c>
      <c r="C7847" t="s">
        <v>354</v>
      </c>
      <c r="D7847" t="s">
        <v>302</v>
      </c>
    </row>
    <row r="7848" spans="1:4">
      <c r="A7848">
        <v>22167</v>
      </c>
      <c r="B7848" t="s">
        <v>8607</v>
      </c>
      <c r="C7848" t="s">
        <v>8608</v>
      </c>
      <c r="D7848" t="s">
        <v>277</v>
      </c>
    </row>
    <row r="7849" spans="1:4">
      <c r="A7849">
        <v>40588</v>
      </c>
      <c r="B7849" t="s">
        <v>8609</v>
      </c>
      <c r="C7849" t="s">
        <v>1189</v>
      </c>
      <c r="D7849" t="s">
        <v>272</v>
      </c>
    </row>
    <row r="7850" spans="1:4">
      <c r="A7850">
        <v>10683</v>
      </c>
      <c r="B7850" t="s">
        <v>8610</v>
      </c>
      <c r="C7850" t="s">
        <v>685</v>
      </c>
      <c r="D7850" t="s">
        <v>293</v>
      </c>
    </row>
    <row r="7851" spans="1:4">
      <c r="A7851">
        <v>40587</v>
      </c>
      <c r="B7851" t="s">
        <v>8611</v>
      </c>
      <c r="C7851" t="s">
        <v>1480</v>
      </c>
      <c r="D7851" t="s">
        <v>393</v>
      </c>
    </row>
    <row r="7852" spans="1:4">
      <c r="A7852">
        <v>24028</v>
      </c>
      <c r="B7852" t="s">
        <v>8612</v>
      </c>
      <c r="C7852" t="s">
        <v>618</v>
      </c>
      <c r="D7852" t="s">
        <v>267</v>
      </c>
    </row>
    <row r="7853" spans="1:4">
      <c r="A7853">
        <v>52001</v>
      </c>
      <c r="B7853" t="s">
        <v>8613</v>
      </c>
      <c r="C7853" t="s">
        <v>524</v>
      </c>
      <c r="D7853" t="s">
        <v>288</v>
      </c>
    </row>
    <row r="7854" spans="1:4">
      <c r="A7854">
        <v>24072</v>
      </c>
      <c r="B7854" s="18" t="s">
        <v>8614</v>
      </c>
      <c r="C7854" t="s">
        <v>2484</v>
      </c>
      <c r="D7854" t="s">
        <v>277</v>
      </c>
    </row>
    <row r="7855" spans="1:4">
      <c r="A7855">
        <v>40586</v>
      </c>
      <c r="B7855" t="s">
        <v>8615</v>
      </c>
      <c r="C7855" t="s">
        <v>883</v>
      </c>
      <c r="D7855" t="s">
        <v>393</v>
      </c>
    </row>
    <row r="7856" spans="1:4">
      <c r="A7856">
        <v>40070</v>
      </c>
      <c r="B7856" t="s">
        <v>8616</v>
      </c>
      <c r="C7856" t="s">
        <v>501</v>
      </c>
      <c r="D7856" t="s">
        <v>382</v>
      </c>
    </row>
    <row r="7857" spans="1:4">
      <c r="A7857">
        <v>20115</v>
      </c>
      <c r="B7857" t="s">
        <v>8617</v>
      </c>
      <c r="C7857" t="s">
        <v>8618</v>
      </c>
      <c r="D7857" t="s">
        <v>277</v>
      </c>
    </row>
    <row r="7858" spans="1:4">
      <c r="A7858">
        <v>23042</v>
      </c>
      <c r="B7858" t="s">
        <v>8619</v>
      </c>
      <c r="C7858" t="s">
        <v>438</v>
      </c>
      <c r="D7858" t="s">
        <v>326</v>
      </c>
    </row>
    <row r="7859" spans="1:4">
      <c r="A7859">
        <v>20172</v>
      </c>
      <c r="B7859" t="s">
        <v>8620</v>
      </c>
      <c r="C7859" t="s">
        <v>7433</v>
      </c>
      <c r="D7859" t="s">
        <v>277</v>
      </c>
    </row>
    <row r="7860" spans="1:4">
      <c r="A7860">
        <v>22570</v>
      </c>
      <c r="B7860" t="s">
        <v>8621</v>
      </c>
      <c r="C7860" t="s">
        <v>618</v>
      </c>
      <c r="D7860" t="s">
        <v>267</v>
      </c>
    </row>
    <row r="7861" spans="1:4">
      <c r="A7861">
        <v>52002</v>
      </c>
      <c r="B7861" t="s">
        <v>8622</v>
      </c>
      <c r="C7861" t="s">
        <v>248</v>
      </c>
      <c r="D7861" t="s">
        <v>248</v>
      </c>
    </row>
    <row r="7862" spans="1:4">
      <c r="A7862">
        <v>20152</v>
      </c>
      <c r="B7862" t="s">
        <v>8623</v>
      </c>
      <c r="C7862" t="s">
        <v>506</v>
      </c>
      <c r="D7862" t="s">
        <v>277</v>
      </c>
    </row>
    <row r="7863" spans="1:4">
      <c r="A7863">
        <v>22844</v>
      </c>
      <c r="B7863" t="s">
        <v>8624</v>
      </c>
      <c r="C7863" t="s">
        <v>428</v>
      </c>
      <c r="D7863" t="s">
        <v>326</v>
      </c>
    </row>
    <row r="7864" spans="1:4">
      <c r="A7864">
        <v>22741</v>
      </c>
      <c r="B7864" t="s">
        <v>8625</v>
      </c>
      <c r="C7864" t="s">
        <v>2198</v>
      </c>
      <c r="D7864" t="s">
        <v>326</v>
      </c>
    </row>
    <row r="7865" spans="1:4">
      <c r="A7865">
        <v>40585</v>
      </c>
      <c r="B7865" t="s">
        <v>8626</v>
      </c>
      <c r="C7865" t="s">
        <v>477</v>
      </c>
      <c r="D7865" t="s">
        <v>393</v>
      </c>
    </row>
    <row r="7866" spans="1:4">
      <c r="A7866">
        <v>21062</v>
      </c>
      <c r="B7866" t="s">
        <v>8627</v>
      </c>
      <c r="C7866" t="s">
        <v>1498</v>
      </c>
      <c r="D7866" t="s">
        <v>267</v>
      </c>
    </row>
    <row r="7867" spans="1:4">
      <c r="A7867">
        <v>30978</v>
      </c>
      <c r="B7867" t="s">
        <v>8628</v>
      </c>
      <c r="C7867" t="s">
        <v>642</v>
      </c>
      <c r="D7867" t="s">
        <v>262</v>
      </c>
    </row>
    <row r="7868" spans="1:4">
      <c r="A7868">
        <v>52003</v>
      </c>
      <c r="B7868" t="s">
        <v>8629</v>
      </c>
      <c r="C7868" t="s">
        <v>306</v>
      </c>
      <c r="D7868" t="s">
        <v>306</v>
      </c>
    </row>
    <row r="7869" spans="1:4">
      <c r="A7869">
        <v>47307</v>
      </c>
      <c r="B7869" t="s">
        <v>8630</v>
      </c>
      <c r="C7869" t="s">
        <v>434</v>
      </c>
      <c r="D7869" t="s">
        <v>272</v>
      </c>
    </row>
    <row r="7870" spans="1:4">
      <c r="A7870">
        <v>80279</v>
      </c>
      <c r="B7870" t="s">
        <v>8631</v>
      </c>
      <c r="C7870" t="s">
        <v>489</v>
      </c>
      <c r="D7870" t="s">
        <v>272</v>
      </c>
    </row>
    <row r="7871" spans="1:4">
      <c r="A7871">
        <v>20092</v>
      </c>
      <c r="B7871" t="s">
        <v>8632</v>
      </c>
      <c r="C7871" t="s">
        <v>8618</v>
      </c>
      <c r="D7871" t="s">
        <v>277</v>
      </c>
    </row>
    <row r="7872" spans="1:4">
      <c r="A7872">
        <v>71456</v>
      </c>
      <c r="B7872" t="s">
        <v>8633</v>
      </c>
      <c r="C7872" t="s">
        <v>287</v>
      </c>
      <c r="D7872" t="s">
        <v>288</v>
      </c>
    </row>
    <row r="7873" spans="1:4">
      <c r="A7873">
        <v>10684</v>
      </c>
      <c r="B7873" t="s">
        <v>8634</v>
      </c>
      <c r="C7873" t="s">
        <v>781</v>
      </c>
      <c r="D7873" t="s">
        <v>349</v>
      </c>
    </row>
    <row r="7874" spans="1:4">
      <c r="A7874">
        <v>11103</v>
      </c>
      <c r="B7874" t="s">
        <v>8635</v>
      </c>
      <c r="C7874" t="s">
        <v>933</v>
      </c>
      <c r="D7874" t="s">
        <v>293</v>
      </c>
    </row>
    <row r="7875" spans="1:4">
      <c r="A7875">
        <v>20584</v>
      </c>
      <c r="B7875" t="s">
        <v>8636</v>
      </c>
      <c r="C7875" t="s">
        <v>1498</v>
      </c>
      <c r="D7875" t="s">
        <v>267</v>
      </c>
    </row>
    <row r="7876" spans="1:4">
      <c r="A7876">
        <v>22769</v>
      </c>
      <c r="B7876" t="s">
        <v>8637</v>
      </c>
      <c r="C7876" t="s">
        <v>428</v>
      </c>
      <c r="D7876" t="s">
        <v>326</v>
      </c>
    </row>
    <row r="7877" spans="1:4">
      <c r="A7877">
        <v>52004</v>
      </c>
      <c r="B7877" t="s">
        <v>8638</v>
      </c>
      <c r="C7877" t="s">
        <v>337</v>
      </c>
      <c r="D7877" t="s">
        <v>338</v>
      </c>
    </row>
    <row r="7878" spans="1:4">
      <c r="A7878">
        <v>40584</v>
      </c>
      <c r="B7878" t="s">
        <v>8639</v>
      </c>
      <c r="C7878" t="s">
        <v>297</v>
      </c>
      <c r="D7878" t="s">
        <v>272</v>
      </c>
    </row>
    <row r="7879" spans="1:4">
      <c r="A7879">
        <v>53199</v>
      </c>
      <c r="B7879" t="s">
        <v>8640</v>
      </c>
      <c r="C7879" t="s">
        <v>337</v>
      </c>
      <c r="D7879" t="s">
        <v>338</v>
      </c>
    </row>
    <row r="7880" spans="1:4">
      <c r="A7880">
        <v>30979</v>
      </c>
      <c r="B7880" t="s">
        <v>8641</v>
      </c>
      <c r="C7880" t="s">
        <v>1395</v>
      </c>
      <c r="D7880" t="s">
        <v>262</v>
      </c>
    </row>
    <row r="7881" spans="1:4">
      <c r="A7881">
        <v>53625</v>
      </c>
      <c r="B7881" t="s">
        <v>8642</v>
      </c>
      <c r="C7881" t="s">
        <v>456</v>
      </c>
      <c r="D7881" t="s">
        <v>306</v>
      </c>
    </row>
    <row r="7882" spans="1:4">
      <c r="A7882">
        <v>20065</v>
      </c>
      <c r="B7882" t="s">
        <v>8643</v>
      </c>
      <c r="C7882" t="s">
        <v>1252</v>
      </c>
      <c r="D7882" t="s">
        <v>277</v>
      </c>
    </row>
    <row r="7883" spans="1:4">
      <c r="A7883">
        <v>53572</v>
      </c>
      <c r="B7883" t="s">
        <v>8644</v>
      </c>
      <c r="C7883" t="s">
        <v>248</v>
      </c>
      <c r="D7883" t="s">
        <v>248</v>
      </c>
    </row>
    <row r="7884" spans="1:4">
      <c r="A7884">
        <v>30980</v>
      </c>
      <c r="B7884" t="s">
        <v>8645</v>
      </c>
      <c r="C7884" t="s">
        <v>2660</v>
      </c>
      <c r="D7884" t="s">
        <v>262</v>
      </c>
    </row>
    <row r="7885" spans="1:4">
      <c r="A7885">
        <v>34165</v>
      </c>
      <c r="B7885" t="s">
        <v>8646</v>
      </c>
      <c r="C7885" t="s">
        <v>569</v>
      </c>
      <c r="D7885" t="s">
        <v>378</v>
      </c>
    </row>
    <row r="7886" spans="1:4">
      <c r="A7886">
        <v>71008</v>
      </c>
      <c r="B7886" t="s">
        <v>8647</v>
      </c>
      <c r="C7886" t="s">
        <v>396</v>
      </c>
      <c r="D7886" t="s">
        <v>288</v>
      </c>
    </row>
    <row r="7887" spans="1:4">
      <c r="A7887">
        <v>22678</v>
      </c>
      <c r="B7887" t="s">
        <v>8648</v>
      </c>
      <c r="C7887" t="s">
        <v>428</v>
      </c>
      <c r="D7887" t="s">
        <v>326</v>
      </c>
    </row>
    <row r="7888" spans="1:4">
      <c r="A7888">
        <v>22680</v>
      </c>
      <c r="B7888" t="s">
        <v>8649</v>
      </c>
      <c r="C7888" t="s">
        <v>428</v>
      </c>
      <c r="D7888" t="s">
        <v>326</v>
      </c>
    </row>
    <row r="7889" spans="1:4">
      <c r="A7889">
        <v>22854</v>
      </c>
      <c r="B7889" t="s">
        <v>8650</v>
      </c>
      <c r="C7889" t="s">
        <v>483</v>
      </c>
      <c r="D7889" t="s">
        <v>349</v>
      </c>
    </row>
    <row r="7890" spans="1:4">
      <c r="A7890">
        <v>30981</v>
      </c>
      <c r="B7890" t="s">
        <v>8651</v>
      </c>
      <c r="C7890" t="s">
        <v>2660</v>
      </c>
      <c r="D7890" t="s">
        <v>262</v>
      </c>
    </row>
    <row r="7891" spans="1:4">
      <c r="A7891">
        <v>22405</v>
      </c>
      <c r="B7891" t="s">
        <v>8652</v>
      </c>
      <c r="C7891" t="s">
        <v>459</v>
      </c>
      <c r="D7891" t="s">
        <v>349</v>
      </c>
    </row>
    <row r="7892" spans="1:4">
      <c r="A7892">
        <v>53524</v>
      </c>
      <c r="B7892" t="s">
        <v>8653</v>
      </c>
      <c r="C7892" t="s">
        <v>337</v>
      </c>
      <c r="D7892" t="s">
        <v>338</v>
      </c>
    </row>
    <row r="7893" spans="1:4">
      <c r="A7893">
        <v>30982</v>
      </c>
      <c r="B7893" t="s">
        <v>8654</v>
      </c>
      <c r="C7893" t="s">
        <v>561</v>
      </c>
      <c r="D7893" t="s">
        <v>321</v>
      </c>
    </row>
    <row r="7894" spans="1:4">
      <c r="A7894">
        <v>34731</v>
      </c>
      <c r="B7894" t="s">
        <v>8655</v>
      </c>
      <c r="C7894" t="s">
        <v>670</v>
      </c>
      <c r="D7894" t="s">
        <v>262</v>
      </c>
    </row>
    <row r="7895" spans="1:4">
      <c r="A7895">
        <v>30983</v>
      </c>
      <c r="B7895" t="s">
        <v>8656</v>
      </c>
      <c r="C7895" t="s">
        <v>670</v>
      </c>
      <c r="D7895" t="s">
        <v>262</v>
      </c>
    </row>
    <row r="7896" spans="1:4">
      <c r="A7896">
        <v>30984</v>
      </c>
      <c r="B7896" t="s">
        <v>8657</v>
      </c>
      <c r="C7896" t="s">
        <v>900</v>
      </c>
      <c r="D7896" t="s">
        <v>262</v>
      </c>
    </row>
    <row r="7897" spans="1:4">
      <c r="A7897">
        <v>40583</v>
      </c>
      <c r="B7897" t="s">
        <v>8658</v>
      </c>
      <c r="C7897" t="s">
        <v>297</v>
      </c>
      <c r="D7897" t="s">
        <v>272</v>
      </c>
    </row>
    <row r="7898" spans="1:4">
      <c r="A7898">
        <v>10685</v>
      </c>
      <c r="B7898" t="s">
        <v>8659</v>
      </c>
      <c r="C7898" t="s">
        <v>624</v>
      </c>
      <c r="D7898" t="s">
        <v>349</v>
      </c>
    </row>
    <row r="7899" spans="1:4">
      <c r="A7899">
        <v>53291</v>
      </c>
      <c r="B7899" t="s">
        <v>8660</v>
      </c>
      <c r="C7899" t="s">
        <v>354</v>
      </c>
      <c r="D7899" t="s">
        <v>306</v>
      </c>
    </row>
    <row r="7900" spans="1:4">
      <c r="A7900">
        <v>21063</v>
      </c>
      <c r="B7900" t="s">
        <v>8661</v>
      </c>
      <c r="C7900" t="s">
        <v>618</v>
      </c>
      <c r="D7900" t="s">
        <v>267</v>
      </c>
    </row>
    <row r="7901" spans="1:4">
      <c r="A7901">
        <v>60556</v>
      </c>
      <c r="B7901" t="s">
        <v>8662</v>
      </c>
      <c r="C7901" t="s">
        <v>432</v>
      </c>
      <c r="D7901" t="s">
        <v>432</v>
      </c>
    </row>
    <row r="7902" spans="1:4">
      <c r="A7902">
        <v>52983</v>
      </c>
      <c r="B7902" t="s">
        <v>8663</v>
      </c>
      <c r="C7902" t="s">
        <v>764</v>
      </c>
      <c r="D7902" t="s">
        <v>306</v>
      </c>
    </row>
    <row r="7903" spans="1:4">
      <c r="A7903">
        <v>52005</v>
      </c>
      <c r="B7903" t="s">
        <v>8664</v>
      </c>
      <c r="C7903" t="s">
        <v>248</v>
      </c>
      <c r="D7903" t="s">
        <v>248</v>
      </c>
    </row>
    <row r="7904" spans="1:4">
      <c r="A7904">
        <v>10686</v>
      </c>
      <c r="B7904" t="s">
        <v>8665</v>
      </c>
      <c r="C7904" t="s">
        <v>1662</v>
      </c>
      <c r="D7904" t="s">
        <v>293</v>
      </c>
    </row>
    <row r="7905" spans="1:4">
      <c r="A7905">
        <v>23006</v>
      </c>
      <c r="B7905" t="s">
        <v>8666</v>
      </c>
      <c r="C7905" t="s">
        <v>2147</v>
      </c>
      <c r="D7905" t="s">
        <v>326</v>
      </c>
    </row>
    <row r="7906" spans="1:4">
      <c r="A7906">
        <v>34860</v>
      </c>
      <c r="B7906" t="s">
        <v>8667</v>
      </c>
      <c r="C7906" t="s">
        <v>1140</v>
      </c>
      <c r="D7906" t="s">
        <v>338</v>
      </c>
    </row>
    <row r="7907" spans="1:4">
      <c r="A7907">
        <v>22842</v>
      </c>
      <c r="B7907" t="s">
        <v>8668</v>
      </c>
      <c r="C7907" t="s">
        <v>428</v>
      </c>
      <c r="D7907" t="s">
        <v>326</v>
      </c>
    </row>
    <row r="7908" spans="1:4">
      <c r="A7908">
        <v>52009</v>
      </c>
      <c r="B7908" t="s">
        <v>8669</v>
      </c>
      <c r="C7908" t="s">
        <v>248</v>
      </c>
      <c r="D7908" t="s">
        <v>248</v>
      </c>
    </row>
    <row r="7909" spans="1:4">
      <c r="A7909">
        <v>11456</v>
      </c>
      <c r="B7909" t="s">
        <v>8670</v>
      </c>
      <c r="C7909" t="s">
        <v>772</v>
      </c>
      <c r="D7909" t="s">
        <v>293</v>
      </c>
    </row>
    <row r="7910" spans="1:4">
      <c r="A7910">
        <v>34166</v>
      </c>
      <c r="B7910" t="s">
        <v>8671</v>
      </c>
      <c r="C7910" t="s">
        <v>377</v>
      </c>
      <c r="D7910" t="s">
        <v>378</v>
      </c>
    </row>
    <row r="7911" spans="1:4">
      <c r="A7911">
        <v>23031</v>
      </c>
      <c r="B7911" t="s">
        <v>8672</v>
      </c>
      <c r="C7911" t="s">
        <v>8673</v>
      </c>
      <c r="D7911" t="s">
        <v>326</v>
      </c>
    </row>
    <row r="7912" spans="1:4">
      <c r="A7912">
        <v>34167</v>
      </c>
      <c r="B7912" t="s">
        <v>8674</v>
      </c>
      <c r="C7912" t="s">
        <v>569</v>
      </c>
      <c r="D7912" t="s">
        <v>378</v>
      </c>
    </row>
    <row r="7913" spans="1:4">
      <c r="A7913">
        <v>34168</v>
      </c>
      <c r="B7913" t="s">
        <v>8675</v>
      </c>
      <c r="C7913" t="s">
        <v>561</v>
      </c>
      <c r="D7913" t="s">
        <v>321</v>
      </c>
    </row>
    <row r="7914" spans="1:4">
      <c r="A7914">
        <v>22727</v>
      </c>
      <c r="B7914" t="s">
        <v>8676</v>
      </c>
      <c r="C7914" t="s">
        <v>438</v>
      </c>
      <c r="D7914" t="s">
        <v>326</v>
      </c>
    </row>
    <row r="7915" spans="1:4">
      <c r="A7915">
        <v>22799</v>
      </c>
      <c r="B7915" t="s">
        <v>8677</v>
      </c>
      <c r="C7915" t="s">
        <v>438</v>
      </c>
      <c r="D7915" t="s">
        <v>326</v>
      </c>
    </row>
    <row r="7916" spans="1:4">
      <c r="A7916">
        <v>41288</v>
      </c>
      <c r="B7916" t="s">
        <v>8678</v>
      </c>
      <c r="C7916" t="s">
        <v>454</v>
      </c>
      <c r="D7916" t="s">
        <v>272</v>
      </c>
    </row>
    <row r="7917" spans="1:4">
      <c r="A7917">
        <v>54190</v>
      </c>
      <c r="B7917" t="s">
        <v>8679</v>
      </c>
      <c r="C7917" t="s">
        <v>456</v>
      </c>
      <c r="D7917" t="s">
        <v>306</v>
      </c>
    </row>
    <row r="7918" spans="1:4">
      <c r="A7918">
        <v>52010</v>
      </c>
      <c r="B7918" t="s">
        <v>8680</v>
      </c>
      <c r="C7918" t="s">
        <v>301</v>
      </c>
      <c r="D7918" t="s">
        <v>302</v>
      </c>
    </row>
    <row r="7919" spans="1:4">
      <c r="A7919">
        <v>60413</v>
      </c>
      <c r="B7919" t="s">
        <v>8681</v>
      </c>
      <c r="C7919" t="s">
        <v>431</v>
      </c>
      <c r="D7919" t="s">
        <v>432</v>
      </c>
    </row>
    <row r="7920" spans="1:4">
      <c r="A7920">
        <v>24020</v>
      </c>
      <c r="B7920" t="s">
        <v>8682</v>
      </c>
      <c r="C7920" t="s">
        <v>8683</v>
      </c>
      <c r="D7920" t="s">
        <v>326</v>
      </c>
    </row>
    <row r="7921" spans="1:4">
      <c r="A7921">
        <v>34732</v>
      </c>
      <c r="B7921" t="s">
        <v>8684</v>
      </c>
      <c r="C7921" t="s">
        <v>504</v>
      </c>
      <c r="D7921" t="s">
        <v>321</v>
      </c>
    </row>
    <row r="7922" spans="1:4">
      <c r="A7922">
        <v>60499</v>
      </c>
      <c r="B7922" t="s">
        <v>8685</v>
      </c>
      <c r="C7922" t="s">
        <v>564</v>
      </c>
      <c r="D7922" t="s">
        <v>432</v>
      </c>
    </row>
    <row r="7923" spans="1:4">
      <c r="A7923">
        <v>60353</v>
      </c>
      <c r="B7923" t="s">
        <v>8686</v>
      </c>
      <c r="C7923" t="s">
        <v>485</v>
      </c>
      <c r="D7923" t="s">
        <v>432</v>
      </c>
    </row>
    <row r="7924" spans="1:4">
      <c r="A7924">
        <v>30985</v>
      </c>
      <c r="B7924" t="s">
        <v>8687</v>
      </c>
      <c r="C7924" t="s">
        <v>614</v>
      </c>
      <c r="D7924" t="s">
        <v>321</v>
      </c>
    </row>
    <row r="7925" spans="1:4">
      <c r="A7925">
        <v>52011</v>
      </c>
      <c r="B7925" t="s">
        <v>8688</v>
      </c>
      <c r="C7925" t="s">
        <v>248</v>
      </c>
      <c r="D7925" t="s">
        <v>248</v>
      </c>
    </row>
    <row r="7926" spans="1:4">
      <c r="A7926">
        <v>40581</v>
      </c>
      <c r="B7926" t="s">
        <v>8689</v>
      </c>
      <c r="C7926" t="s">
        <v>1265</v>
      </c>
      <c r="D7926" t="s">
        <v>326</v>
      </c>
    </row>
    <row r="7927" spans="1:4">
      <c r="A7927">
        <v>52012</v>
      </c>
      <c r="B7927" t="s">
        <v>8690</v>
      </c>
      <c r="C7927" t="s">
        <v>306</v>
      </c>
      <c r="D7927" t="s">
        <v>306</v>
      </c>
    </row>
    <row r="7928" spans="1:4">
      <c r="A7928">
        <v>22406</v>
      </c>
      <c r="B7928" t="s">
        <v>8691</v>
      </c>
      <c r="C7928" t="s">
        <v>348</v>
      </c>
      <c r="D7928" t="s">
        <v>349</v>
      </c>
    </row>
    <row r="7929" spans="1:4">
      <c r="A7929">
        <v>53452</v>
      </c>
      <c r="B7929" t="s">
        <v>8692</v>
      </c>
      <c r="C7929" t="s">
        <v>354</v>
      </c>
      <c r="D7929" t="s">
        <v>306</v>
      </c>
    </row>
    <row r="7930" spans="1:4">
      <c r="A7930">
        <v>54444</v>
      </c>
      <c r="B7930" t="s">
        <v>8693</v>
      </c>
      <c r="C7930" t="s">
        <v>456</v>
      </c>
      <c r="D7930" t="s">
        <v>306</v>
      </c>
    </row>
    <row r="7931" spans="1:4">
      <c r="A7931">
        <v>22918</v>
      </c>
      <c r="B7931" t="s">
        <v>8694</v>
      </c>
      <c r="C7931" t="s">
        <v>428</v>
      </c>
      <c r="D7931" t="s">
        <v>326</v>
      </c>
    </row>
    <row r="7932" spans="1:4">
      <c r="A7932">
        <v>53666</v>
      </c>
      <c r="B7932" t="s">
        <v>8695</v>
      </c>
      <c r="C7932" t="s">
        <v>8696</v>
      </c>
      <c r="D7932" t="s">
        <v>306</v>
      </c>
    </row>
    <row r="7933" spans="1:4">
      <c r="A7933">
        <v>71353</v>
      </c>
      <c r="B7933" t="s">
        <v>8697</v>
      </c>
      <c r="C7933" t="s">
        <v>287</v>
      </c>
      <c r="D7933" t="s">
        <v>288</v>
      </c>
    </row>
    <row r="7934" spans="1:4">
      <c r="A7934">
        <v>40155</v>
      </c>
      <c r="B7934" t="s">
        <v>8698</v>
      </c>
      <c r="C7934" t="s">
        <v>392</v>
      </c>
      <c r="D7934" t="s">
        <v>393</v>
      </c>
    </row>
    <row r="7935" spans="1:4">
      <c r="A7935">
        <v>30986</v>
      </c>
      <c r="B7935" t="s">
        <v>8699</v>
      </c>
      <c r="C7935" t="s">
        <v>2660</v>
      </c>
      <c r="D7935" t="s">
        <v>262</v>
      </c>
    </row>
    <row r="7936" spans="1:4">
      <c r="A7936">
        <v>22407</v>
      </c>
      <c r="B7936" t="s">
        <v>8699</v>
      </c>
      <c r="C7936" t="s">
        <v>348</v>
      </c>
      <c r="D7936" t="s">
        <v>349</v>
      </c>
    </row>
    <row r="7937" spans="1:4">
      <c r="A7937">
        <v>22703</v>
      </c>
      <c r="B7937" t="s">
        <v>8700</v>
      </c>
      <c r="C7937" t="s">
        <v>428</v>
      </c>
      <c r="D7937" t="s">
        <v>326</v>
      </c>
    </row>
    <row r="7938" spans="1:4">
      <c r="A7938">
        <v>30987</v>
      </c>
      <c r="B7938" t="s">
        <v>8701</v>
      </c>
      <c r="C7938" t="s">
        <v>381</v>
      </c>
      <c r="D7938" t="s">
        <v>382</v>
      </c>
    </row>
    <row r="7939" spans="1:4">
      <c r="A7939">
        <v>34169</v>
      </c>
      <c r="B7939" t="s">
        <v>8702</v>
      </c>
      <c r="C7939" t="s">
        <v>538</v>
      </c>
      <c r="D7939" t="s">
        <v>539</v>
      </c>
    </row>
    <row r="7940" spans="1:4">
      <c r="A7940">
        <v>10687</v>
      </c>
      <c r="B7940" t="s">
        <v>8703</v>
      </c>
      <c r="C7940" t="s">
        <v>2517</v>
      </c>
      <c r="D7940" t="s">
        <v>293</v>
      </c>
    </row>
    <row r="7941" spans="1:4">
      <c r="A7941">
        <v>20640</v>
      </c>
      <c r="B7941" t="s">
        <v>8704</v>
      </c>
      <c r="C7941" t="s">
        <v>428</v>
      </c>
      <c r="D7941" t="s">
        <v>326</v>
      </c>
    </row>
    <row r="7942" spans="1:4">
      <c r="A7942">
        <v>34170</v>
      </c>
      <c r="B7942" t="s">
        <v>8705</v>
      </c>
      <c r="C7942" t="s">
        <v>659</v>
      </c>
      <c r="D7942" t="s">
        <v>378</v>
      </c>
    </row>
    <row r="7943" spans="1:4">
      <c r="A7943">
        <v>34171</v>
      </c>
      <c r="B7943" t="s">
        <v>8706</v>
      </c>
      <c r="C7943" t="s">
        <v>538</v>
      </c>
      <c r="D7943" t="s">
        <v>539</v>
      </c>
    </row>
    <row r="7944" spans="1:4">
      <c r="A7944">
        <v>34966</v>
      </c>
      <c r="B7944" t="s">
        <v>8707</v>
      </c>
      <c r="C7944" t="s">
        <v>1060</v>
      </c>
      <c r="D7944" t="s">
        <v>539</v>
      </c>
    </row>
    <row r="7945" spans="1:4">
      <c r="A7945">
        <v>21064</v>
      </c>
      <c r="B7945" t="s">
        <v>8708</v>
      </c>
      <c r="C7945" t="s">
        <v>618</v>
      </c>
      <c r="D7945" t="s">
        <v>267</v>
      </c>
    </row>
    <row r="7946" spans="1:4">
      <c r="A7946">
        <v>20184</v>
      </c>
      <c r="B7946" t="s">
        <v>8709</v>
      </c>
      <c r="C7946" t="s">
        <v>506</v>
      </c>
      <c r="D7946" t="s">
        <v>277</v>
      </c>
    </row>
    <row r="7947" spans="1:4">
      <c r="A7947">
        <v>10689</v>
      </c>
      <c r="B7947" t="s">
        <v>8710</v>
      </c>
      <c r="C7947" t="s">
        <v>1748</v>
      </c>
      <c r="D7947" t="s">
        <v>293</v>
      </c>
    </row>
    <row r="7948" spans="1:4">
      <c r="A7948">
        <v>34173</v>
      </c>
      <c r="B7948" t="s">
        <v>8711</v>
      </c>
      <c r="C7948" t="s">
        <v>538</v>
      </c>
      <c r="D7948" t="s">
        <v>539</v>
      </c>
    </row>
    <row r="7949" spans="1:4">
      <c r="A7949">
        <v>40580</v>
      </c>
      <c r="B7949" t="s">
        <v>8712</v>
      </c>
      <c r="C7949" t="s">
        <v>477</v>
      </c>
      <c r="D7949" t="s">
        <v>393</v>
      </c>
    </row>
    <row r="7950" spans="1:4">
      <c r="A7950">
        <v>52013</v>
      </c>
      <c r="B7950" t="s">
        <v>8713</v>
      </c>
      <c r="C7950" t="s">
        <v>248</v>
      </c>
      <c r="D7950" t="s">
        <v>248</v>
      </c>
    </row>
    <row r="7951" spans="1:4">
      <c r="A7951">
        <v>10688</v>
      </c>
      <c r="B7951" t="s">
        <v>8714</v>
      </c>
      <c r="C7951" t="s">
        <v>1486</v>
      </c>
      <c r="D7951" t="s">
        <v>349</v>
      </c>
    </row>
    <row r="7952" spans="1:4">
      <c r="A7952">
        <v>11270</v>
      </c>
      <c r="B7952" t="s">
        <v>8715</v>
      </c>
      <c r="C7952" t="s">
        <v>1486</v>
      </c>
      <c r="D7952" t="s">
        <v>349</v>
      </c>
    </row>
    <row r="7953" spans="1:4">
      <c r="A7953">
        <v>53582</v>
      </c>
      <c r="B7953" t="s">
        <v>8716</v>
      </c>
      <c r="C7953" t="s">
        <v>306</v>
      </c>
      <c r="D7953" t="s">
        <v>306</v>
      </c>
    </row>
    <row r="7954" spans="1:4">
      <c r="A7954">
        <v>34172</v>
      </c>
      <c r="B7954" t="s">
        <v>8717</v>
      </c>
      <c r="C7954" t="s">
        <v>849</v>
      </c>
      <c r="D7954" t="s">
        <v>850</v>
      </c>
    </row>
    <row r="7955" spans="1:4">
      <c r="A7955">
        <v>35272</v>
      </c>
      <c r="B7955" t="s">
        <v>8718</v>
      </c>
      <c r="C7955" t="s">
        <v>417</v>
      </c>
      <c r="D7955" t="s">
        <v>382</v>
      </c>
    </row>
    <row r="7956" spans="1:4">
      <c r="A7956">
        <v>47218</v>
      </c>
      <c r="B7956" t="s">
        <v>8719</v>
      </c>
      <c r="C7956" t="s">
        <v>1319</v>
      </c>
      <c r="D7956" t="s">
        <v>326</v>
      </c>
    </row>
    <row r="7957" spans="1:4">
      <c r="A7957">
        <v>30988</v>
      </c>
      <c r="B7957" t="s">
        <v>8720</v>
      </c>
      <c r="C7957" t="s">
        <v>422</v>
      </c>
      <c r="D7957" t="s">
        <v>262</v>
      </c>
    </row>
    <row r="7958" spans="1:4">
      <c r="A7958">
        <v>52006</v>
      </c>
      <c r="B7958" t="s">
        <v>8721</v>
      </c>
      <c r="C7958" t="s">
        <v>248</v>
      </c>
      <c r="D7958" t="s">
        <v>248</v>
      </c>
    </row>
    <row r="7959" spans="1:4">
      <c r="A7959">
        <v>71009</v>
      </c>
      <c r="B7959" t="s">
        <v>8722</v>
      </c>
      <c r="C7959" t="s">
        <v>396</v>
      </c>
      <c r="D7959" t="s">
        <v>288</v>
      </c>
    </row>
    <row r="7960" spans="1:4">
      <c r="A7960">
        <v>52007</v>
      </c>
      <c r="B7960" t="s">
        <v>8723</v>
      </c>
      <c r="C7960" t="s">
        <v>354</v>
      </c>
      <c r="D7960" t="s">
        <v>302</v>
      </c>
    </row>
    <row r="7961" spans="1:4">
      <c r="A7961">
        <v>30989</v>
      </c>
      <c r="B7961" t="s">
        <v>8724</v>
      </c>
      <c r="C7961" t="s">
        <v>1032</v>
      </c>
      <c r="D7961" t="s">
        <v>283</v>
      </c>
    </row>
    <row r="7962" spans="1:4">
      <c r="A7962">
        <v>20382</v>
      </c>
      <c r="B7962" t="s">
        <v>8725</v>
      </c>
      <c r="C7962" t="s">
        <v>463</v>
      </c>
      <c r="D7962" t="s">
        <v>267</v>
      </c>
    </row>
    <row r="7963" spans="1:4">
      <c r="A7963">
        <v>22145</v>
      </c>
      <c r="B7963" t="s">
        <v>8726</v>
      </c>
      <c r="C7963" t="s">
        <v>843</v>
      </c>
      <c r="D7963" t="s">
        <v>267</v>
      </c>
    </row>
    <row r="7964" spans="1:4">
      <c r="A7964">
        <v>22146</v>
      </c>
      <c r="B7964" t="s">
        <v>8727</v>
      </c>
      <c r="C7964" t="s">
        <v>843</v>
      </c>
      <c r="D7964" t="s">
        <v>267</v>
      </c>
    </row>
    <row r="7965" spans="1:4">
      <c r="A7965">
        <v>34174</v>
      </c>
      <c r="B7965" t="s">
        <v>8728</v>
      </c>
      <c r="C7965" t="s">
        <v>515</v>
      </c>
      <c r="D7965" t="s">
        <v>378</v>
      </c>
    </row>
    <row r="7966" spans="1:4">
      <c r="A7966">
        <v>53256</v>
      </c>
      <c r="B7966" t="s">
        <v>8729</v>
      </c>
      <c r="C7966" t="s">
        <v>354</v>
      </c>
      <c r="D7966" t="s">
        <v>306</v>
      </c>
    </row>
    <row r="7967" spans="1:4">
      <c r="A7967">
        <v>52014</v>
      </c>
      <c r="B7967" t="s">
        <v>8730</v>
      </c>
      <c r="C7967" t="s">
        <v>764</v>
      </c>
      <c r="D7967" t="s">
        <v>338</v>
      </c>
    </row>
    <row r="7968" spans="1:4">
      <c r="A7968">
        <v>10690</v>
      </c>
      <c r="B7968" t="s">
        <v>8731</v>
      </c>
      <c r="C7968" t="s">
        <v>8732</v>
      </c>
      <c r="D7968" t="s">
        <v>293</v>
      </c>
    </row>
    <row r="7969" spans="1:4">
      <c r="A7969">
        <v>52008</v>
      </c>
      <c r="B7969" t="s">
        <v>8733</v>
      </c>
      <c r="C7969" t="s">
        <v>306</v>
      </c>
      <c r="D7969" t="s">
        <v>306</v>
      </c>
    </row>
    <row r="7970" spans="1:4">
      <c r="A7970">
        <v>23055</v>
      </c>
      <c r="B7970" t="s">
        <v>8734</v>
      </c>
      <c r="C7970" t="s">
        <v>428</v>
      </c>
      <c r="D7970" t="s">
        <v>326</v>
      </c>
    </row>
    <row r="7971" spans="1:4">
      <c r="A7971">
        <v>30990</v>
      </c>
      <c r="B7971" t="s">
        <v>8735</v>
      </c>
      <c r="C7971" t="s">
        <v>282</v>
      </c>
      <c r="D7971" t="s">
        <v>283</v>
      </c>
    </row>
    <row r="7972" spans="1:4">
      <c r="A7972">
        <v>40577</v>
      </c>
      <c r="B7972" t="s">
        <v>8736</v>
      </c>
      <c r="C7972" t="s">
        <v>297</v>
      </c>
      <c r="D7972" t="s">
        <v>272</v>
      </c>
    </row>
    <row r="7973" spans="1:4">
      <c r="A7973">
        <v>60173</v>
      </c>
      <c r="B7973" t="s">
        <v>8737</v>
      </c>
      <c r="C7973" t="s">
        <v>564</v>
      </c>
      <c r="D7973" t="s">
        <v>432</v>
      </c>
    </row>
    <row r="7974" spans="1:4">
      <c r="A7974">
        <v>60408</v>
      </c>
      <c r="B7974" t="s">
        <v>8738</v>
      </c>
      <c r="C7974" t="s">
        <v>465</v>
      </c>
      <c r="D7974" t="s">
        <v>288</v>
      </c>
    </row>
    <row r="7975" spans="1:4">
      <c r="A7975">
        <v>30991</v>
      </c>
      <c r="B7975" t="s">
        <v>8739</v>
      </c>
      <c r="C7975" t="s">
        <v>283</v>
      </c>
      <c r="D7975" t="s">
        <v>283</v>
      </c>
    </row>
    <row r="7976" spans="1:4">
      <c r="A7976">
        <v>10692</v>
      </c>
      <c r="B7976" t="s">
        <v>8740</v>
      </c>
      <c r="C7976" t="s">
        <v>1721</v>
      </c>
      <c r="D7976" t="s">
        <v>293</v>
      </c>
    </row>
    <row r="7977" spans="1:4">
      <c r="A7977">
        <v>52015</v>
      </c>
      <c r="B7977" t="s">
        <v>8741</v>
      </c>
      <c r="C7977" t="s">
        <v>374</v>
      </c>
      <c r="D7977" t="s">
        <v>306</v>
      </c>
    </row>
    <row r="7978" spans="1:4">
      <c r="A7978">
        <v>52920</v>
      </c>
      <c r="B7978" t="s">
        <v>8742</v>
      </c>
      <c r="C7978" t="s">
        <v>524</v>
      </c>
      <c r="D7978" t="s">
        <v>288</v>
      </c>
    </row>
    <row r="7979" spans="1:4">
      <c r="A7979">
        <v>52016</v>
      </c>
      <c r="B7979" t="s">
        <v>8743</v>
      </c>
      <c r="C7979" t="s">
        <v>374</v>
      </c>
      <c r="D7979" t="s">
        <v>306</v>
      </c>
    </row>
    <row r="7980" spans="1:4">
      <c r="A7980">
        <v>40576</v>
      </c>
      <c r="B7980" t="s">
        <v>8744</v>
      </c>
      <c r="C7980" t="s">
        <v>883</v>
      </c>
      <c r="D7980" t="s">
        <v>393</v>
      </c>
    </row>
    <row r="7981" spans="1:4">
      <c r="A7981">
        <v>34175</v>
      </c>
      <c r="B7981" t="s">
        <v>8745</v>
      </c>
      <c r="C7981" t="s">
        <v>538</v>
      </c>
      <c r="D7981" t="s">
        <v>539</v>
      </c>
    </row>
    <row r="7982" spans="1:4">
      <c r="A7982">
        <v>10693</v>
      </c>
      <c r="B7982" t="s">
        <v>8746</v>
      </c>
      <c r="C7982" t="s">
        <v>591</v>
      </c>
      <c r="D7982" t="s">
        <v>349</v>
      </c>
    </row>
    <row r="7983" spans="1:4">
      <c r="A7983">
        <v>20060</v>
      </c>
      <c r="B7983" t="s">
        <v>8747</v>
      </c>
      <c r="C7983" t="s">
        <v>3433</v>
      </c>
      <c r="D7983" t="s">
        <v>349</v>
      </c>
    </row>
    <row r="7984" spans="1:4">
      <c r="A7984">
        <v>60001</v>
      </c>
      <c r="B7984" t="s">
        <v>8748</v>
      </c>
      <c r="C7984" t="s">
        <v>6109</v>
      </c>
      <c r="D7984" t="s">
        <v>288</v>
      </c>
    </row>
    <row r="7985" spans="1:4">
      <c r="A7985">
        <v>70286</v>
      </c>
      <c r="B7985" t="s">
        <v>8749</v>
      </c>
      <c r="C7985" t="s">
        <v>472</v>
      </c>
      <c r="D7985" t="s">
        <v>288</v>
      </c>
    </row>
    <row r="7986" spans="1:4">
      <c r="A7986">
        <v>71251</v>
      </c>
      <c r="B7986" t="s">
        <v>8750</v>
      </c>
      <c r="C7986" t="s">
        <v>472</v>
      </c>
      <c r="D7986" t="s">
        <v>288</v>
      </c>
    </row>
    <row r="7987" spans="1:4">
      <c r="A7987">
        <v>41183</v>
      </c>
      <c r="B7987" t="s">
        <v>8751</v>
      </c>
      <c r="C7987" t="s">
        <v>1085</v>
      </c>
      <c r="D7987" t="s">
        <v>393</v>
      </c>
    </row>
    <row r="7988" spans="1:4">
      <c r="A7988">
        <v>24073</v>
      </c>
      <c r="B7988" s="18" t="s">
        <v>8752</v>
      </c>
      <c r="C7988" t="s">
        <v>2484</v>
      </c>
      <c r="D7988" t="s">
        <v>277</v>
      </c>
    </row>
    <row r="7989" spans="1:4">
      <c r="A7989">
        <v>10694</v>
      </c>
      <c r="B7989" t="s">
        <v>8753</v>
      </c>
      <c r="C7989" t="s">
        <v>2813</v>
      </c>
      <c r="D7989" t="s">
        <v>293</v>
      </c>
    </row>
    <row r="7990" spans="1:4">
      <c r="A7990">
        <v>40491</v>
      </c>
      <c r="B7990" s="18" t="s">
        <v>8754</v>
      </c>
      <c r="C7990" t="s">
        <v>2484</v>
      </c>
      <c r="D7990" t="s">
        <v>326</v>
      </c>
    </row>
    <row r="7991" spans="1:4">
      <c r="A7991">
        <v>22191</v>
      </c>
      <c r="B7991" t="s">
        <v>8755</v>
      </c>
      <c r="C7991" t="s">
        <v>276</v>
      </c>
      <c r="D7991" t="s">
        <v>277</v>
      </c>
    </row>
    <row r="7992" spans="1:4">
      <c r="A7992">
        <v>30992</v>
      </c>
      <c r="B7992" t="s">
        <v>8756</v>
      </c>
      <c r="C7992" t="s">
        <v>8757</v>
      </c>
      <c r="D7992" t="s">
        <v>262</v>
      </c>
    </row>
    <row r="7993" spans="1:4">
      <c r="A7993">
        <v>80015</v>
      </c>
      <c r="B7993" t="s">
        <v>8756</v>
      </c>
      <c r="C7993" t="s">
        <v>461</v>
      </c>
      <c r="D7993" t="s">
        <v>349</v>
      </c>
    </row>
    <row r="7994" spans="1:4">
      <c r="A7994">
        <v>10695</v>
      </c>
      <c r="B7994" t="s">
        <v>8758</v>
      </c>
      <c r="C7994" t="s">
        <v>359</v>
      </c>
      <c r="D7994" t="s">
        <v>293</v>
      </c>
    </row>
    <row r="7995" spans="1:4">
      <c r="A7995">
        <v>10696</v>
      </c>
      <c r="B7995" t="s">
        <v>8759</v>
      </c>
      <c r="C7995" t="s">
        <v>624</v>
      </c>
      <c r="D7995" t="s">
        <v>349</v>
      </c>
    </row>
    <row r="7996" spans="1:4">
      <c r="A7996">
        <v>60507</v>
      </c>
      <c r="B7996" t="s">
        <v>8760</v>
      </c>
      <c r="C7996" t="s">
        <v>2097</v>
      </c>
      <c r="D7996" t="s">
        <v>432</v>
      </c>
    </row>
    <row r="7997" spans="1:4">
      <c r="A7997">
        <v>11426</v>
      </c>
      <c r="B7997" t="s">
        <v>8761</v>
      </c>
      <c r="C7997" t="s">
        <v>461</v>
      </c>
      <c r="D7997" t="s">
        <v>293</v>
      </c>
    </row>
    <row r="7998" spans="1:4">
      <c r="A7998">
        <v>10697</v>
      </c>
      <c r="B7998" t="s">
        <v>8762</v>
      </c>
      <c r="C7998" t="s">
        <v>359</v>
      </c>
      <c r="D7998" t="s">
        <v>293</v>
      </c>
    </row>
    <row r="7999" spans="1:4">
      <c r="A7999">
        <v>11288</v>
      </c>
      <c r="B7999" t="s">
        <v>8763</v>
      </c>
      <c r="C7999" t="s">
        <v>1411</v>
      </c>
      <c r="D7999" t="s">
        <v>293</v>
      </c>
    </row>
    <row r="8000" spans="1:4">
      <c r="A8000">
        <v>40575</v>
      </c>
      <c r="B8000" t="s">
        <v>8764</v>
      </c>
      <c r="C8000" t="s">
        <v>271</v>
      </c>
      <c r="D8000" t="s">
        <v>272</v>
      </c>
    </row>
    <row r="8001" spans="1:5">
      <c r="A8001">
        <v>40574</v>
      </c>
      <c r="B8001" t="s">
        <v>8765</v>
      </c>
      <c r="C8001" t="s">
        <v>501</v>
      </c>
      <c r="D8001" t="s">
        <v>382</v>
      </c>
    </row>
    <row r="8002" spans="1:5">
      <c r="A8002">
        <v>60174</v>
      </c>
      <c r="B8002" t="s">
        <v>8766</v>
      </c>
      <c r="C8002" t="s">
        <v>485</v>
      </c>
      <c r="D8002" t="s">
        <v>432</v>
      </c>
    </row>
    <row r="8003" spans="1:5">
      <c r="A8003">
        <v>11242</v>
      </c>
      <c r="B8003" t="s">
        <v>8767</v>
      </c>
      <c r="C8003" t="s">
        <v>793</v>
      </c>
      <c r="D8003" t="s">
        <v>349</v>
      </c>
    </row>
    <row r="8004" spans="1:5">
      <c r="A8004">
        <v>10698</v>
      </c>
      <c r="B8004" t="s">
        <v>8768</v>
      </c>
      <c r="C8004" t="s">
        <v>3393</v>
      </c>
      <c r="D8004" t="s">
        <v>293</v>
      </c>
    </row>
    <row r="8005" spans="1:5">
      <c r="A8005">
        <v>70441</v>
      </c>
      <c r="B8005" t="s">
        <v>8769</v>
      </c>
      <c r="C8005" t="s">
        <v>588</v>
      </c>
      <c r="D8005" t="s">
        <v>288</v>
      </c>
    </row>
    <row r="8006" spans="1:5">
      <c r="A8006">
        <v>10699</v>
      </c>
      <c r="B8006" t="s">
        <v>8770</v>
      </c>
      <c r="C8006" t="s">
        <v>3155</v>
      </c>
      <c r="D8006" t="s">
        <v>293</v>
      </c>
    </row>
    <row r="8007" spans="1:5">
      <c r="A8007">
        <v>22408</v>
      </c>
      <c r="B8007" t="s">
        <v>8771</v>
      </c>
      <c r="C8007" t="s">
        <v>348</v>
      </c>
      <c r="D8007" t="s">
        <v>349</v>
      </c>
    </row>
    <row r="8008" spans="1:5">
      <c r="A8008">
        <v>34176</v>
      </c>
      <c r="B8008" t="s">
        <v>8772</v>
      </c>
      <c r="C8008" t="s">
        <v>444</v>
      </c>
      <c r="D8008" t="s">
        <v>256</v>
      </c>
      <c r="E8008" t="s">
        <v>8773</v>
      </c>
    </row>
    <row r="8009" spans="1:5">
      <c r="A8009">
        <v>52017</v>
      </c>
      <c r="B8009" t="s">
        <v>8774</v>
      </c>
      <c r="C8009" t="s">
        <v>374</v>
      </c>
      <c r="D8009" t="s">
        <v>306</v>
      </c>
    </row>
    <row r="8010" spans="1:5">
      <c r="A8010">
        <v>52018</v>
      </c>
      <c r="B8010" t="s">
        <v>8775</v>
      </c>
      <c r="C8010" t="s">
        <v>374</v>
      </c>
      <c r="D8010" t="s">
        <v>306</v>
      </c>
    </row>
    <row r="8011" spans="1:5">
      <c r="A8011">
        <v>52019</v>
      </c>
      <c r="B8011" t="s">
        <v>8776</v>
      </c>
      <c r="C8011" t="s">
        <v>301</v>
      </c>
      <c r="D8011" t="s">
        <v>302</v>
      </c>
    </row>
    <row r="8012" spans="1:5">
      <c r="A8012">
        <v>34177</v>
      </c>
      <c r="B8012" t="s">
        <v>8777</v>
      </c>
      <c r="C8012" t="s">
        <v>640</v>
      </c>
      <c r="D8012" t="s">
        <v>256</v>
      </c>
    </row>
    <row r="8013" spans="1:5">
      <c r="A8013">
        <v>24056</v>
      </c>
      <c r="B8013" t="s">
        <v>8778</v>
      </c>
      <c r="C8013" t="s">
        <v>1026</v>
      </c>
      <c r="D8013" t="s">
        <v>326</v>
      </c>
    </row>
    <row r="8014" spans="1:5">
      <c r="A8014">
        <v>24056</v>
      </c>
      <c r="B8014" t="s">
        <v>8779</v>
      </c>
      <c r="C8014" t="s">
        <v>320</v>
      </c>
      <c r="D8014" t="s">
        <v>321</v>
      </c>
    </row>
    <row r="8015" spans="1:5">
      <c r="A8015" t="s">
        <v>8773</v>
      </c>
      <c r="B8015" t="s">
        <v>8773</v>
      </c>
      <c r="C8015" t="s">
        <v>8773</v>
      </c>
      <c r="D8015" t="s">
        <v>8773</v>
      </c>
    </row>
    <row r="8016" spans="1:5">
      <c r="A8016">
        <v>24056</v>
      </c>
      <c r="B8016" t="s">
        <v>8780</v>
      </c>
      <c r="C8016" t="s">
        <v>8781</v>
      </c>
      <c r="D8016" t="s">
        <v>256</v>
      </c>
    </row>
    <row r="8017" spans="1:16383">
      <c r="A8017">
        <v>34178</v>
      </c>
      <c r="B8017" t="s">
        <v>8782</v>
      </c>
      <c r="C8017" t="s">
        <v>1140</v>
      </c>
      <c r="D8017" t="s">
        <v>256</v>
      </c>
      <c r="F8017" t="s">
        <v>8773</v>
      </c>
      <c r="H8017" t="s">
        <v>8773</v>
      </c>
      <c r="I8017" t="s">
        <v>8773</v>
      </c>
      <c r="J8017" t="s">
        <v>8773</v>
      </c>
      <c r="L8017" t="s">
        <v>8773</v>
      </c>
      <c r="M8017" t="s">
        <v>8773</v>
      </c>
      <c r="N8017" t="s">
        <v>8773</v>
      </c>
      <c r="O8017" t="s">
        <v>8773</v>
      </c>
      <c r="P8017" t="s">
        <v>8773</v>
      </c>
      <c r="Q8017" t="s">
        <v>8773</v>
      </c>
      <c r="R8017" t="s">
        <v>8773</v>
      </c>
      <c r="S8017" t="s">
        <v>8773</v>
      </c>
      <c r="T8017" t="s">
        <v>8773</v>
      </c>
      <c r="U8017" t="s">
        <v>8773</v>
      </c>
      <c r="V8017" t="s">
        <v>8773</v>
      </c>
      <c r="W8017" t="s">
        <v>8773</v>
      </c>
      <c r="X8017" t="s">
        <v>8773</v>
      </c>
      <c r="Y8017" t="s">
        <v>8773</v>
      </c>
      <c r="Z8017" t="s">
        <v>8773</v>
      </c>
      <c r="AA8017" t="s">
        <v>8773</v>
      </c>
      <c r="AB8017" t="s">
        <v>8773</v>
      </c>
      <c r="AC8017" t="s">
        <v>8773</v>
      </c>
      <c r="AD8017" t="s">
        <v>8773</v>
      </c>
      <c r="AE8017" t="s">
        <v>8773</v>
      </c>
      <c r="AF8017" t="s">
        <v>8773</v>
      </c>
      <c r="AG8017" t="s">
        <v>8773</v>
      </c>
      <c r="AH8017" t="s">
        <v>8773</v>
      </c>
      <c r="AI8017" t="s">
        <v>8773</v>
      </c>
      <c r="AJ8017" t="s">
        <v>8773</v>
      </c>
      <c r="AK8017" t="s">
        <v>8773</v>
      </c>
      <c r="AL8017" t="s">
        <v>8773</v>
      </c>
      <c r="AM8017" t="s">
        <v>8773</v>
      </c>
      <c r="AN8017" t="s">
        <v>8773</v>
      </c>
      <c r="AO8017" t="s">
        <v>8773</v>
      </c>
      <c r="AP8017" t="s">
        <v>8773</v>
      </c>
      <c r="AQ8017" t="s">
        <v>8773</v>
      </c>
      <c r="AR8017" t="s">
        <v>8773</v>
      </c>
      <c r="AS8017" t="s">
        <v>8773</v>
      </c>
      <c r="AT8017" t="s">
        <v>8773</v>
      </c>
      <c r="AU8017" t="s">
        <v>8773</v>
      </c>
      <c r="AV8017" t="s">
        <v>8773</v>
      </c>
      <c r="AW8017" t="s">
        <v>8773</v>
      </c>
      <c r="AX8017" t="s">
        <v>8773</v>
      </c>
      <c r="AY8017" t="s">
        <v>8773</v>
      </c>
      <c r="AZ8017" t="s">
        <v>8773</v>
      </c>
      <c r="BA8017" t="s">
        <v>8773</v>
      </c>
      <c r="BB8017" t="s">
        <v>8773</v>
      </c>
      <c r="BC8017" t="s">
        <v>8773</v>
      </c>
      <c r="BD8017" t="s">
        <v>8773</v>
      </c>
      <c r="BE8017" t="s">
        <v>8773</v>
      </c>
      <c r="BF8017" t="s">
        <v>8773</v>
      </c>
      <c r="BG8017" t="s">
        <v>8773</v>
      </c>
      <c r="BH8017" t="s">
        <v>8773</v>
      </c>
      <c r="BI8017" t="s">
        <v>8773</v>
      </c>
      <c r="BJ8017" t="s">
        <v>8773</v>
      </c>
      <c r="BK8017" t="s">
        <v>8773</v>
      </c>
      <c r="BL8017" t="s">
        <v>8773</v>
      </c>
      <c r="BM8017" t="s">
        <v>8773</v>
      </c>
      <c r="BN8017" t="s">
        <v>8773</v>
      </c>
      <c r="BO8017" t="s">
        <v>8773</v>
      </c>
      <c r="BP8017" t="s">
        <v>8773</v>
      </c>
      <c r="BQ8017" t="s">
        <v>8773</v>
      </c>
      <c r="BR8017" t="s">
        <v>8773</v>
      </c>
      <c r="BS8017" t="s">
        <v>8773</v>
      </c>
      <c r="BT8017" t="s">
        <v>8773</v>
      </c>
      <c r="BU8017" t="s">
        <v>8773</v>
      </c>
      <c r="BV8017" t="s">
        <v>8773</v>
      </c>
      <c r="BW8017" t="s">
        <v>8773</v>
      </c>
      <c r="BX8017" t="s">
        <v>8773</v>
      </c>
      <c r="BY8017" t="s">
        <v>8773</v>
      </c>
      <c r="BZ8017" t="s">
        <v>8773</v>
      </c>
      <c r="CA8017" t="s">
        <v>8773</v>
      </c>
      <c r="CB8017" t="s">
        <v>8773</v>
      </c>
      <c r="CC8017" t="s">
        <v>8773</v>
      </c>
      <c r="CD8017" t="s">
        <v>8773</v>
      </c>
      <c r="CE8017" t="s">
        <v>8773</v>
      </c>
      <c r="CF8017" t="s">
        <v>8773</v>
      </c>
      <c r="CG8017" t="s">
        <v>8773</v>
      </c>
      <c r="CH8017" t="s">
        <v>8773</v>
      </c>
      <c r="CI8017" t="s">
        <v>8773</v>
      </c>
      <c r="CJ8017" t="s">
        <v>8773</v>
      </c>
      <c r="CK8017" t="s">
        <v>8773</v>
      </c>
      <c r="CL8017" t="s">
        <v>8773</v>
      </c>
      <c r="CM8017" t="s">
        <v>8773</v>
      </c>
      <c r="CN8017" t="s">
        <v>8773</v>
      </c>
      <c r="CO8017" t="s">
        <v>8773</v>
      </c>
      <c r="CP8017" t="s">
        <v>8773</v>
      </c>
      <c r="CQ8017" t="s">
        <v>8773</v>
      </c>
      <c r="CR8017" t="s">
        <v>8773</v>
      </c>
      <c r="CS8017" t="s">
        <v>8773</v>
      </c>
      <c r="CT8017" t="s">
        <v>8773</v>
      </c>
      <c r="CU8017" t="s">
        <v>8773</v>
      </c>
      <c r="CV8017" t="s">
        <v>8773</v>
      </c>
      <c r="CW8017" t="s">
        <v>8773</v>
      </c>
      <c r="CX8017" t="s">
        <v>8773</v>
      </c>
      <c r="CY8017" t="s">
        <v>8773</v>
      </c>
      <c r="CZ8017" t="s">
        <v>8773</v>
      </c>
      <c r="DA8017" t="s">
        <v>8773</v>
      </c>
      <c r="DB8017" t="s">
        <v>8773</v>
      </c>
      <c r="DC8017" t="s">
        <v>8773</v>
      </c>
      <c r="DD8017" t="s">
        <v>8773</v>
      </c>
      <c r="DE8017" t="s">
        <v>8773</v>
      </c>
      <c r="DF8017" t="s">
        <v>8773</v>
      </c>
      <c r="DG8017" t="s">
        <v>8773</v>
      </c>
      <c r="DH8017" t="s">
        <v>8773</v>
      </c>
      <c r="DI8017" t="s">
        <v>8773</v>
      </c>
      <c r="DJ8017" t="s">
        <v>8773</v>
      </c>
      <c r="DK8017" t="s">
        <v>8773</v>
      </c>
      <c r="DL8017" t="s">
        <v>8773</v>
      </c>
      <c r="DM8017" t="s">
        <v>8773</v>
      </c>
      <c r="DN8017" t="s">
        <v>8773</v>
      </c>
      <c r="DO8017" t="s">
        <v>8773</v>
      </c>
      <c r="DP8017" t="s">
        <v>8773</v>
      </c>
      <c r="DQ8017" t="s">
        <v>8773</v>
      </c>
      <c r="DR8017" t="s">
        <v>8773</v>
      </c>
      <c r="DS8017" t="s">
        <v>8773</v>
      </c>
      <c r="DT8017" t="s">
        <v>8773</v>
      </c>
      <c r="DU8017" t="s">
        <v>8773</v>
      </c>
      <c r="DV8017" t="s">
        <v>8773</v>
      </c>
      <c r="DW8017" t="s">
        <v>8773</v>
      </c>
      <c r="DX8017" t="s">
        <v>8773</v>
      </c>
      <c r="DY8017" t="s">
        <v>8773</v>
      </c>
      <c r="DZ8017" t="s">
        <v>8773</v>
      </c>
      <c r="EA8017" t="s">
        <v>8773</v>
      </c>
      <c r="EB8017" t="s">
        <v>8773</v>
      </c>
      <c r="EC8017" t="s">
        <v>8773</v>
      </c>
      <c r="ED8017" t="s">
        <v>8773</v>
      </c>
      <c r="EE8017" t="s">
        <v>8773</v>
      </c>
      <c r="EF8017" t="s">
        <v>8773</v>
      </c>
      <c r="EG8017" t="s">
        <v>8773</v>
      </c>
      <c r="EH8017" t="s">
        <v>8773</v>
      </c>
      <c r="EI8017" t="s">
        <v>8773</v>
      </c>
      <c r="EJ8017" t="s">
        <v>8773</v>
      </c>
      <c r="EK8017" t="s">
        <v>8773</v>
      </c>
      <c r="EL8017" t="s">
        <v>8773</v>
      </c>
      <c r="EM8017" t="s">
        <v>8773</v>
      </c>
      <c r="EN8017" t="s">
        <v>8773</v>
      </c>
      <c r="EO8017" t="s">
        <v>8773</v>
      </c>
      <c r="EP8017" t="s">
        <v>8773</v>
      </c>
      <c r="EQ8017" t="s">
        <v>8773</v>
      </c>
      <c r="ER8017" t="s">
        <v>8773</v>
      </c>
      <c r="ES8017" t="s">
        <v>8773</v>
      </c>
      <c r="ET8017" t="s">
        <v>8773</v>
      </c>
      <c r="EU8017" t="s">
        <v>8773</v>
      </c>
      <c r="EV8017" t="s">
        <v>8773</v>
      </c>
      <c r="EW8017" t="s">
        <v>8773</v>
      </c>
      <c r="EX8017" t="s">
        <v>8773</v>
      </c>
      <c r="EY8017" t="s">
        <v>8773</v>
      </c>
      <c r="EZ8017" t="s">
        <v>8773</v>
      </c>
      <c r="FA8017" t="s">
        <v>8773</v>
      </c>
      <c r="FB8017" t="s">
        <v>8773</v>
      </c>
      <c r="FC8017" t="s">
        <v>8773</v>
      </c>
      <c r="FD8017" t="s">
        <v>8773</v>
      </c>
      <c r="FE8017" t="s">
        <v>8773</v>
      </c>
      <c r="FF8017" t="s">
        <v>8773</v>
      </c>
      <c r="FG8017" t="s">
        <v>8773</v>
      </c>
      <c r="FH8017" t="s">
        <v>8773</v>
      </c>
      <c r="FI8017" t="s">
        <v>8773</v>
      </c>
      <c r="FJ8017" t="s">
        <v>8773</v>
      </c>
      <c r="FK8017" t="s">
        <v>8773</v>
      </c>
      <c r="FL8017" t="s">
        <v>8773</v>
      </c>
      <c r="FM8017" t="s">
        <v>8773</v>
      </c>
      <c r="FN8017" t="s">
        <v>8773</v>
      </c>
      <c r="FO8017" t="s">
        <v>8773</v>
      </c>
      <c r="FP8017" t="s">
        <v>8773</v>
      </c>
      <c r="FQ8017" t="s">
        <v>8773</v>
      </c>
      <c r="FR8017" t="s">
        <v>8773</v>
      </c>
      <c r="FS8017" t="s">
        <v>8773</v>
      </c>
      <c r="FT8017" t="s">
        <v>8773</v>
      </c>
      <c r="FU8017" t="s">
        <v>8773</v>
      </c>
      <c r="FV8017" t="s">
        <v>8773</v>
      </c>
      <c r="FW8017" t="s">
        <v>8773</v>
      </c>
      <c r="FX8017" t="s">
        <v>8773</v>
      </c>
      <c r="FY8017" t="s">
        <v>8773</v>
      </c>
      <c r="FZ8017" t="s">
        <v>8773</v>
      </c>
      <c r="GA8017" t="s">
        <v>8773</v>
      </c>
      <c r="GB8017" t="s">
        <v>8773</v>
      </c>
      <c r="GC8017" t="s">
        <v>8773</v>
      </c>
      <c r="GD8017" t="s">
        <v>8773</v>
      </c>
      <c r="GE8017" t="s">
        <v>8773</v>
      </c>
      <c r="GF8017" t="s">
        <v>8773</v>
      </c>
      <c r="GG8017" t="s">
        <v>8773</v>
      </c>
      <c r="GH8017" t="s">
        <v>8773</v>
      </c>
      <c r="GI8017" t="s">
        <v>8773</v>
      </c>
      <c r="GJ8017" t="s">
        <v>8773</v>
      </c>
      <c r="GK8017" t="s">
        <v>8773</v>
      </c>
      <c r="GL8017" t="s">
        <v>8773</v>
      </c>
      <c r="GM8017" t="s">
        <v>8773</v>
      </c>
      <c r="GN8017" t="s">
        <v>8773</v>
      </c>
      <c r="GO8017" t="s">
        <v>8773</v>
      </c>
      <c r="GP8017" t="s">
        <v>8773</v>
      </c>
      <c r="GQ8017" t="s">
        <v>8773</v>
      </c>
      <c r="GR8017" t="s">
        <v>8773</v>
      </c>
      <c r="GS8017" t="s">
        <v>8773</v>
      </c>
      <c r="GT8017" t="s">
        <v>8773</v>
      </c>
      <c r="GU8017" t="s">
        <v>8773</v>
      </c>
      <c r="GV8017" t="s">
        <v>8773</v>
      </c>
      <c r="GW8017" t="s">
        <v>8773</v>
      </c>
      <c r="GX8017" t="s">
        <v>8773</v>
      </c>
      <c r="GY8017" t="s">
        <v>8773</v>
      </c>
      <c r="GZ8017" t="s">
        <v>8773</v>
      </c>
      <c r="HA8017" t="s">
        <v>8773</v>
      </c>
      <c r="HB8017" t="s">
        <v>8773</v>
      </c>
      <c r="HC8017" t="s">
        <v>8773</v>
      </c>
      <c r="HD8017" t="s">
        <v>8773</v>
      </c>
      <c r="HE8017" t="s">
        <v>8773</v>
      </c>
      <c r="HF8017" t="s">
        <v>8773</v>
      </c>
      <c r="HG8017" t="s">
        <v>8773</v>
      </c>
      <c r="HH8017" t="s">
        <v>8773</v>
      </c>
      <c r="HI8017" t="s">
        <v>8773</v>
      </c>
      <c r="HJ8017" t="s">
        <v>8773</v>
      </c>
      <c r="HK8017" t="s">
        <v>8773</v>
      </c>
      <c r="HL8017" t="s">
        <v>8773</v>
      </c>
      <c r="HM8017" t="s">
        <v>8773</v>
      </c>
      <c r="HN8017" t="s">
        <v>8773</v>
      </c>
      <c r="HO8017" t="s">
        <v>8773</v>
      </c>
      <c r="HP8017" t="s">
        <v>8773</v>
      </c>
      <c r="HQ8017" t="s">
        <v>8773</v>
      </c>
      <c r="HR8017" t="s">
        <v>8773</v>
      </c>
      <c r="HS8017" t="s">
        <v>8773</v>
      </c>
      <c r="HT8017" t="s">
        <v>8773</v>
      </c>
      <c r="HU8017" t="s">
        <v>8773</v>
      </c>
      <c r="HV8017" t="s">
        <v>8773</v>
      </c>
      <c r="HW8017" t="s">
        <v>8773</v>
      </c>
      <c r="HX8017" t="s">
        <v>8773</v>
      </c>
      <c r="HY8017" t="s">
        <v>8773</v>
      </c>
      <c r="HZ8017" t="s">
        <v>8773</v>
      </c>
      <c r="IA8017" t="s">
        <v>8773</v>
      </c>
      <c r="IB8017" t="s">
        <v>8773</v>
      </c>
      <c r="IC8017" t="s">
        <v>8773</v>
      </c>
      <c r="ID8017" t="s">
        <v>8773</v>
      </c>
      <c r="IE8017" t="s">
        <v>8773</v>
      </c>
      <c r="IF8017" t="s">
        <v>8773</v>
      </c>
      <c r="IG8017" t="s">
        <v>8773</v>
      </c>
      <c r="IH8017" t="s">
        <v>8773</v>
      </c>
      <c r="II8017" t="s">
        <v>8773</v>
      </c>
      <c r="IJ8017" t="s">
        <v>8773</v>
      </c>
      <c r="IK8017" t="s">
        <v>8773</v>
      </c>
      <c r="IL8017" t="s">
        <v>8773</v>
      </c>
      <c r="IM8017" t="s">
        <v>8773</v>
      </c>
      <c r="IN8017" t="s">
        <v>8773</v>
      </c>
      <c r="IO8017" t="s">
        <v>8773</v>
      </c>
      <c r="IP8017" t="s">
        <v>8773</v>
      </c>
      <c r="IQ8017" t="s">
        <v>8773</v>
      </c>
      <c r="IR8017" t="s">
        <v>8773</v>
      </c>
      <c r="IS8017" t="s">
        <v>8773</v>
      </c>
      <c r="IT8017" t="s">
        <v>8773</v>
      </c>
      <c r="IU8017" t="s">
        <v>8773</v>
      </c>
      <c r="IV8017" t="s">
        <v>8773</v>
      </c>
      <c r="IW8017" t="s">
        <v>8773</v>
      </c>
      <c r="IX8017" t="s">
        <v>8773</v>
      </c>
      <c r="IY8017" t="s">
        <v>8773</v>
      </c>
      <c r="IZ8017" t="s">
        <v>8773</v>
      </c>
      <c r="JA8017" t="s">
        <v>8773</v>
      </c>
      <c r="JB8017" t="s">
        <v>8773</v>
      </c>
      <c r="JC8017" t="s">
        <v>8773</v>
      </c>
      <c r="JD8017" t="s">
        <v>8773</v>
      </c>
      <c r="JE8017" t="s">
        <v>8773</v>
      </c>
      <c r="JF8017" t="s">
        <v>8773</v>
      </c>
      <c r="JG8017" t="s">
        <v>8773</v>
      </c>
      <c r="JH8017" t="s">
        <v>8773</v>
      </c>
      <c r="JI8017" t="s">
        <v>8773</v>
      </c>
      <c r="JJ8017" t="s">
        <v>8773</v>
      </c>
      <c r="JK8017" t="s">
        <v>8773</v>
      </c>
      <c r="JL8017" t="s">
        <v>8773</v>
      </c>
      <c r="JM8017" t="s">
        <v>8773</v>
      </c>
      <c r="JN8017" t="s">
        <v>8773</v>
      </c>
      <c r="JO8017" t="s">
        <v>8773</v>
      </c>
      <c r="JP8017" t="s">
        <v>8773</v>
      </c>
      <c r="JQ8017" t="s">
        <v>8773</v>
      </c>
      <c r="JR8017" t="s">
        <v>8773</v>
      </c>
      <c r="JS8017" t="s">
        <v>8773</v>
      </c>
      <c r="JT8017" t="s">
        <v>8773</v>
      </c>
      <c r="JU8017" t="s">
        <v>8773</v>
      </c>
      <c r="JV8017" t="s">
        <v>8773</v>
      </c>
      <c r="JW8017" t="s">
        <v>8773</v>
      </c>
      <c r="JX8017" t="s">
        <v>8773</v>
      </c>
      <c r="JY8017" t="s">
        <v>8773</v>
      </c>
      <c r="JZ8017" t="s">
        <v>8773</v>
      </c>
      <c r="KA8017" t="s">
        <v>8773</v>
      </c>
      <c r="KB8017" t="s">
        <v>8773</v>
      </c>
      <c r="KC8017" t="s">
        <v>8773</v>
      </c>
      <c r="KD8017" t="s">
        <v>8773</v>
      </c>
      <c r="KE8017" t="s">
        <v>8773</v>
      </c>
      <c r="KF8017" t="s">
        <v>8773</v>
      </c>
      <c r="KG8017" t="s">
        <v>8773</v>
      </c>
      <c r="KH8017" t="s">
        <v>8773</v>
      </c>
      <c r="KI8017" t="s">
        <v>8773</v>
      </c>
      <c r="KJ8017" t="s">
        <v>8773</v>
      </c>
      <c r="KK8017" t="s">
        <v>8773</v>
      </c>
      <c r="KL8017" t="s">
        <v>8773</v>
      </c>
      <c r="KM8017" t="s">
        <v>8773</v>
      </c>
      <c r="KN8017" t="s">
        <v>8773</v>
      </c>
      <c r="KO8017" t="s">
        <v>8773</v>
      </c>
      <c r="KP8017" t="s">
        <v>8773</v>
      </c>
      <c r="KQ8017" t="s">
        <v>8773</v>
      </c>
      <c r="KR8017" t="s">
        <v>8773</v>
      </c>
      <c r="KS8017" t="s">
        <v>8773</v>
      </c>
      <c r="KT8017" t="s">
        <v>8773</v>
      </c>
      <c r="KU8017" t="s">
        <v>8773</v>
      </c>
      <c r="KV8017" t="s">
        <v>8773</v>
      </c>
      <c r="KW8017" t="s">
        <v>8773</v>
      </c>
      <c r="KX8017" t="s">
        <v>8773</v>
      </c>
      <c r="KY8017" t="s">
        <v>8773</v>
      </c>
      <c r="KZ8017" t="s">
        <v>8773</v>
      </c>
      <c r="LA8017" t="s">
        <v>8773</v>
      </c>
      <c r="LB8017" t="s">
        <v>8773</v>
      </c>
      <c r="LC8017" t="s">
        <v>8773</v>
      </c>
      <c r="LD8017" t="s">
        <v>8773</v>
      </c>
      <c r="LE8017" t="s">
        <v>8773</v>
      </c>
      <c r="LF8017" t="s">
        <v>8773</v>
      </c>
      <c r="LG8017" t="s">
        <v>8773</v>
      </c>
      <c r="LH8017" t="s">
        <v>8773</v>
      </c>
      <c r="LI8017" t="s">
        <v>8773</v>
      </c>
      <c r="LJ8017" t="s">
        <v>8773</v>
      </c>
      <c r="LK8017" t="s">
        <v>8773</v>
      </c>
      <c r="LL8017" t="s">
        <v>8773</v>
      </c>
      <c r="LM8017" t="s">
        <v>8773</v>
      </c>
      <c r="LN8017" t="s">
        <v>8773</v>
      </c>
      <c r="LO8017" t="s">
        <v>8773</v>
      </c>
      <c r="LP8017" t="s">
        <v>8773</v>
      </c>
      <c r="LQ8017" t="s">
        <v>8773</v>
      </c>
      <c r="LR8017" t="s">
        <v>8773</v>
      </c>
      <c r="LS8017" t="s">
        <v>8773</v>
      </c>
      <c r="LT8017" t="s">
        <v>8773</v>
      </c>
      <c r="LU8017" t="s">
        <v>8773</v>
      </c>
      <c r="LV8017" t="s">
        <v>8773</v>
      </c>
      <c r="LW8017" t="s">
        <v>8773</v>
      </c>
      <c r="LX8017" t="s">
        <v>8773</v>
      </c>
      <c r="LY8017" t="s">
        <v>8773</v>
      </c>
      <c r="LZ8017" t="s">
        <v>8773</v>
      </c>
      <c r="MA8017" t="s">
        <v>8773</v>
      </c>
      <c r="MB8017" t="s">
        <v>8773</v>
      </c>
      <c r="MC8017" t="s">
        <v>8773</v>
      </c>
      <c r="MD8017" t="s">
        <v>8773</v>
      </c>
      <c r="ME8017" t="s">
        <v>8773</v>
      </c>
      <c r="MF8017" t="s">
        <v>8773</v>
      </c>
      <c r="MG8017" t="s">
        <v>8773</v>
      </c>
      <c r="MH8017" t="s">
        <v>8773</v>
      </c>
      <c r="MI8017" t="s">
        <v>8773</v>
      </c>
      <c r="MJ8017" t="s">
        <v>8773</v>
      </c>
      <c r="MK8017" t="s">
        <v>8773</v>
      </c>
      <c r="ML8017" t="s">
        <v>8773</v>
      </c>
      <c r="MM8017" t="s">
        <v>8773</v>
      </c>
      <c r="MN8017" t="s">
        <v>8773</v>
      </c>
      <c r="MO8017" t="s">
        <v>8773</v>
      </c>
      <c r="MP8017" t="s">
        <v>8773</v>
      </c>
      <c r="MQ8017" t="s">
        <v>8773</v>
      </c>
      <c r="MR8017" t="s">
        <v>8773</v>
      </c>
      <c r="MS8017" t="s">
        <v>8773</v>
      </c>
      <c r="MT8017" t="s">
        <v>8773</v>
      </c>
      <c r="MU8017" t="s">
        <v>8773</v>
      </c>
      <c r="MV8017" t="s">
        <v>8773</v>
      </c>
      <c r="MW8017" t="s">
        <v>8773</v>
      </c>
      <c r="MX8017" t="s">
        <v>8773</v>
      </c>
      <c r="MY8017" t="s">
        <v>8773</v>
      </c>
      <c r="MZ8017" t="s">
        <v>8773</v>
      </c>
      <c r="NA8017" t="s">
        <v>8773</v>
      </c>
      <c r="NB8017" t="s">
        <v>8773</v>
      </c>
      <c r="NC8017" t="s">
        <v>8773</v>
      </c>
      <c r="ND8017" t="s">
        <v>8773</v>
      </c>
      <c r="NE8017" t="s">
        <v>8773</v>
      </c>
      <c r="NF8017" t="s">
        <v>8773</v>
      </c>
      <c r="NG8017" t="s">
        <v>8773</v>
      </c>
      <c r="NH8017" t="s">
        <v>8773</v>
      </c>
      <c r="NI8017" t="s">
        <v>8773</v>
      </c>
      <c r="NJ8017" t="s">
        <v>8773</v>
      </c>
      <c r="NK8017" t="s">
        <v>8773</v>
      </c>
      <c r="NL8017" t="s">
        <v>8773</v>
      </c>
      <c r="NM8017" t="s">
        <v>8773</v>
      </c>
      <c r="NN8017" t="s">
        <v>8773</v>
      </c>
      <c r="NO8017" t="s">
        <v>8773</v>
      </c>
      <c r="NP8017" t="s">
        <v>8773</v>
      </c>
      <c r="NQ8017" t="s">
        <v>8773</v>
      </c>
      <c r="NR8017" t="s">
        <v>8773</v>
      </c>
      <c r="NS8017" t="s">
        <v>8773</v>
      </c>
      <c r="NT8017" t="s">
        <v>8773</v>
      </c>
      <c r="NU8017" t="s">
        <v>8773</v>
      </c>
      <c r="NV8017" t="s">
        <v>8773</v>
      </c>
      <c r="NW8017" t="s">
        <v>8773</v>
      </c>
      <c r="NX8017" t="s">
        <v>8773</v>
      </c>
      <c r="NY8017" t="s">
        <v>8773</v>
      </c>
      <c r="NZ8017" t="s">
        <v>8773</v>
      </c>
      <c r="OA8017" t="s">
        <v>8773</v>
      </c>
      <c r="OB8017" t="s">
        <v>8773</v>
      </c>
      <c r="OC8017" t="s">
        <v>8773</v>
      </c>
      <c r="OD8017" t="s">
        <v>8773</v>
      </c>
      <c r="OE8017" t="s">
        <v>8773</v>
      </c>
      <c r="OF8017" t="s">
        <v>8773</v>
      </c>
      <c r="OG8017" t="s">
        <v>8773</v>
      </c>
      <c r="OH8017" t="s">
        <v>8773</v>
      </c>
      <c r="OI8017" t="s">
        <v>8773</v>
      </c>
      <c r="OJ8017" t="s">
        <v>8773</v>
      </c>
      <c r="OK8017" t="s">
        <v>8773</v>
      </c>
      <c r="OL8017" t="s">
        <v>8773</v>
      </c>
      <c r="OM8017" t="s">
        <v>8773</v>
      </c>
      <c r="ON8017" t="s">
        <v>8773</v>
      </c>
      <c r="OO8017" t="s">
        <v>8773</v>
      </c>
      <c r="OP8017" t="s">
        <v>8773</v>
      </c>
      <c r="OQ8017" t="s">
        <v>8773</v>
      </c>
      <c r="OR8017" t="s">
        <v>8773</v>
      </c>
      <c r="OS8017" t="s">
        <v>8773</v>
      </c>
      <c r="OT8017" t="s">
        <v>8773</v>
      </c>
      <c r="OU8017" t="s">
        <v>8773</v>
      </c>
      <c r="OV8017" t="s">
        <v>8773</v>
      </c>
      <c r="OW8017" t="s">
        <v>8773</v>
      </c>
      <c r="OX8017" t="s">
        <v>8773</v>
      </c>
      <c r="OY8017" t="s">
        <v>8773</v>
      </c>
      <c r="OZ8017" t="s">
        <v>8773</v>
      </c>
      <c r="PA8017" t="s">
        <v>8773</v>
      </c>
      <c r="PB8017" t="s">
        <v>8773</v>
      </c>
      <c r="PC8017" t="s">
        <v>8773</v>
      </c>
      <c r="PD8017" t="s">
        <v>8773</v>
      </c>
      <c r="PE8017" t="s">
        <v>8773</v>
      </c>
      <c r="PF8017" t="s">
        <v>8773</v>
      </c>
      <c r="PG8017" t="s">
        <v>8773</v>
      </c>
      <c r="PH8017" t="s">
        <v>8773</v>
      </c>
      <c r="PI8017" t="s">
        <v>8773</v>
      </c>
      <c r="PJ8017" t="s">
        <v>8773</v>
      </c>
      <c r="PK8017" t="s">
        <v>8773</v>
      </c>
      <c r="PL8017" t="s">
        <v>8773</v>
      </c>
      <c r="PM8017" t="s">
        <v>8773</v>
      </c>
      <c r="PN8017" t="s">
        <v>8773</v>
      </c>
      <c r="PO8017" t="s">
        <v>8773</v>
      </c>
      <c r="PP8017" t="s">
        <v>8773</v>
      </c>
      <c r="PQ8017" t="s">
        <v>8773</v>
      </c>
      <c r="PR8017" t="s">
        <v>8773</v>
      </c>
      <c r="PS8017" t="s">
        <v>8773</v>
      </c>
      <c r="PT8017" t="s">
        <v>8773</v>
      </c>
      <c r="PU8017" t="s">
        <v>8773</v>
      </c>
      <c r="PV8017" t="s">
        <v>8773</v>
      </c>
      <c r="PW8017" t="s">
        <v>8773</v>
      </c>
      <c r="PX8017" t="s">
        <v>8773</v>
      </c>
      <c r="PY8017" t="s">
        <v>8773</v>
      </c>
      <c r="PZ8017" t="s">
        <v>8773</v>
      </c>
      <c r="QA8017" t="s">
        <v>8773</v>
      </c>
      <c r="QB8017" t="s">
        <v>8773</v>
      </c>
      <c r="QC8017" t="s">
        <v>8773</v>
      </c>
      <c r="QD8017" t="s">
        <v>8773</v>
      </c>
      <c r="QE8017" t="s">
        <v>8773</v>
      </c>
      <c r="QF8017" t="s">
        <v>8773</v>
      </c>
      <c r="QG8017" t="s">
        <v>8773</v>
      </c>
      <c r="QH8017" t="s">
        <v>8773</v>
      </c>
      <c r="QI8017" t="s">
        <v>8773</v>
      </c>
      <c r="QJ8017" t="s">
        <v>8773</v>
      </c>
      <c r="QK8017" t="s">
        <v>8773</v>
      </c>
      <c r="QL8017" t="s">
        <v>8773</v>
      </c>
      <c r="QM8017" t="s">
        <v>8773</v>
      </c>
      <c r="QN8017" t="s">
        <v>8773</v>
      </c>
      <c r="QO8017" t="s">
        <v>8773</v>
      </c>
      <c r="QP8017" t="s">
        <v>8773</v>
      </c>
      <c r="QQ8017" t="s">
        <v>8773</v>
      </c>
      <c r="QR8017" t="s">
        <v>8773</v>
      </c>
      <c r="QS8017" t="s">
        <v>8773</v>
      </c>
      <c r="QT8017" t="s">
        <v>8773</v>
      </c>
      <c r="QU8017" t="s">
        <v>8773</v>
      </c>
      <c r="QV8017" t="s">
        <v>8773</v>
      </c>
      <c r="QW8017" t="s">
        <v>8773</v>
      </c>
      <c r="QX8017" t="s">
        <v>8773</v>
      </c>
      <c r="QY8017" t="s">
        <v>8773</v>
      </c>
      <c r="QZ8017" t="s">
        <v>8773</v>
      </c>
      <c r="RA8017" t="s">
        <v>8773</v>
      </c>
      <c r="RB8017" t="s">
        <v>8773</v>
      </c>
      <c r="RC8017" t="s">
        <v>8773</v>
      </c>
      <c r="RD8017" t="s">
        <v>8773</v>
      </c>
      <c r="RE8017" t="s">
        <v>8773</v>
      </c>
      <c r="RF8017" t="s">
        <v>8773</v>
      </c>
      <c r="RG8017" t="s">
        <v>8773</v>
      </c>
      <c r="RH8017" t="s">
        <v>8773</v>
      </c>
      <c r="RI8017" t="s">
        <v>8773</v>
      </c>
      <c r="RJ8017" t="s">
        <v>8773</v>
      </c>
      <c r="RK8017" t="s">
        <v>8773</v>
      </c>
      <c r="RL8017" t="s">
        <v>8773</v>
      </c>
      <c r="RM8017" t="s">
        <v>8773</v>
      </c>
      <c r="RN8017" t="s">
        <v>8773</v>
      </c>
      <c r="RO8017" t="s">
        <v>8773</v>
      </c>
      <c r="RP8017" t="s">
        <v>8773</v>
      </c>
      <c r="RQ8017" t="s">
        <v>8773</v>
      </c>
      <c r="RR8017" t="s">
        <v>8773</v>
      </c>
      <c r="RS8017" t="s">
        <v>8773</v>
      </c>
      <c r="RT8017" t="s">
        <v>8773</v>
      </c>
      <c r="RU8017" t="s">
        <v>8773</v>
      </c>
      <c r="RV8017" t="s">
        <v>8773</v>
      </c>
      <c r="RW8017" t="s">
        <v>8773</v>
      </c>
      <c r="RX8017" t="s">
        <v>8773</v>
      </c>
      <c r="RY8017" t="s">
        <v>8773</v>
      </c>
      <c r="RZ8017" t="s">
        <v>8773</v>
      </c>
      <c r="SA8017" t="s">
        <v>8773</v>
      </c>
      <c r="SB8017" t="s">
        <v>8773</v>
      </c>
      <c r="SC8017" t="s">
        <v>8773</v>
      </c>
      <c r="SD8017" t="s">
        <v>8773</v>
      </c>
      <c r="SE8017" t="s">
        <v>8773</v>
      </c>
      <c r="SF8017" t="s">
        <v>8773</v>
      </c>
      <c r="SG8017" t="s">
        <v>8773</v>
      </c>
      <c r="SH8017" t="s">
        <v>8773</v>
      </c>
      <c r="SI8017" t="s">
        <v>8773</v>
      </c>
      <c r="SJ8017" t="s">
        <v>8773</v>
      </c>
      <c r="SK8017" t="s">
        <v>8773</v>
      </c>
      <c r="SL8017" t="s">
        <v>8773</v>
      </c>
      <c r="SM8017" t="s">
        <v>8773</v>
      </c>
      <c r="SN8017" t="s">
        <v>8773</v>
      </c>
      <c r="SO8017" t="s">
        <v>8773</v>
      </c>
      <c r="SP8017" t="s">
        <v>8773</v>
      </c>
      <c r="SQ8017" t="s">
        <v>8773</v>
      </c>
      <c r="SR8017" t="s">
        <v>8773</v>
      </c>
      <c r="SS8017" t="s">
        <v>8773</v>
      </c>
      <c r="ST8017" t="s">
        <v>8773</v>
      </c>
      <c r="SU8017" t="s">
        <v>8773</v>
      </c>
      <c r="SV8017" t="s">
        <v>8773</v>
      </c>
      <c r="SW8017" t="s">
        <v>8773</v>
      </c>
      <c r="SX8017" t="s">
        <v>8773</v>
      </c>
      <c r="SY8017" t="s">
        <v>8773</v>
      </c>
      <c r="SZ8017" t="s">
        <v>8773</v>
      </c>
      <c r="TA8017" t="s">
        <v>8773</v>
      </c>
      <c r="TB8017" t="s">
        <v>8773</v>
      </c>
      <c r="TC8017" t="s">
        <v>8773</v>
      </c>
      <c r="TD8017" t="s">
        <v>8773</v>
      </c>
      <c r="TE8017" t="s">
        <v>8773</v>
      </c>
      <c r="TF8017" t="s">
        <v>8773</v>
      </c>
      <c r="TG8017" t="s">
        <v>8773</v>
      </c>
      <c r="TH8017" t="s">
        <v>8773</v>
      </c>
      <c r="TI8017" t="s">
        <v>8773</v>
      </c>
      <c r="TJ8017" t="s">
        <v>8773</v>
      </c>
      <c r="TK8017" t="s">
        <v>8773</v>
      </c>
      <c r="TL8017" t="s">
        <v>8773</v>
      </c>
      <c r="TM8017" t="s">
        <v>8773</v>
      </c>
      <c r="TN8017" t="s">
        <v>8773</v>
      </c>
      <c r="TO8017" t="s">
        <v>8773</v>
      </c>
      <c r="TP8017" t="s">
        <v>8773</v>
      </c>
      <c r="TQ8017" t="s">
        <v>8773</v>
      </c>
      <c r="TR8017" t="s">
        <v>8773</v>
      </c>
      <c r="TS8017" t="s">
        <v>8773</v>
      </c>
      <c r="TT8017" t="s">
        <v>8773</v>
      </c>
      <c r="TU8017" t="s">
        <v>8773</v>
      </c>
      <c r="TV8017" t="s">
        <v>8773</v>
      </c>
      <c r="TW8017" t="s">
        <v>8773</v>
      </c>
      <c r="TX8017" t="s">
        <v>8773</v>
      </c>
      <c r="TY8017" t="s">
        <v>8773</v>
      </c>
      <c r="TZ8017" t="s">
        <v>8773</v>
      </c>
      <c r="UA8017" t="s">
        <v>8773</v>
      </c>
      <c r="UB8017" t="s">
        <v>8773</v>
      </c>
      <c r="UC8017" t="s">
        <v>8773</v>
      </c>
      <c r="UD8017" t="s">
        <v>8773</v>
      </c>
      <c r="UE8017" t="s">
        <v>8773</v>
      </c>
      <c r="UF8017" t="s">
        <v>8773</v>
      </c>
      <c r="UG8017" t="s">
        <v>8773</v>
      </c>
      <c r="UH8017" t="s">
        <v>8773</v>
      </c>
      <c r="UI8017" t="s">
        <v>8773</v>
      </c>
      <c r="UJ8017" t="s">
        <v>8773</v>
      </c>
      <c r="UK8017" t="s">
        <v>8773</v>
      </c>
      <c r="UL8017" t="s">
        <v>8773</v>
      </c>
      <c r="UM8017" t="s">
        <v>8773</v>
      </c>
      <c r="UN8017" t="s">
        <v>8773</v>
      </c>
      <c r="UO8017" t="s">
        <v>8773</v>
      </c>
      <c r="UP8017" t="s">
        <v>8773</v>
      </c>
      <c r="UQ8017" t="s">
        <v>8773</v>
      </c>
      <c r="UR8017" t="s">
        <v>8773</v>
      </c>
      <c r="US8017" t="s">
        <v>8773</v>
      </c>
      <c r="UT8017" t="s">
        <v>8773</v>
      </c>
      <c r="UU8017" t="s">
        <v>8773</v>
      </c>
      <c r="UV8017" t="s">
        <v>8773</v>
      </c>
      <c r="UW8017" t="s">
        <v>8773</v>
      </c>
      <c r="UX8017" t="s">
        <v>8773</v>
      </c>
      <c r="UY8017" t="s">
        <v>8773</v>
      </c>
      <c r="UZ8017" t="s">
        <v>8773</v>
      </c>
      <c r="VA8017" t="s">
        <v>8773</v>
      </c>
      <c r="VB8017" t="s">
        <v>8773</v>
      </c>
      <c r="VC8017" t="s">
        <v>8773</v>
      </c>
      <c r="VD8017" t="s">
        <v>8773</v>
      </c>
      <c r="VE8017" t="s">
        <v>8773</v>
      </c>
      <c r="VF8017" t="s">
        <v>8773</v>
      </c>
      <c r="VG8017" t="s">
        <v>8773</v>
      </c>
      <c r="VH8017" t="s">
        <v>8773</v>
      </c>
      <c r="VI8017" t="s">
        <v>8773</v>
      </c>
      <c r="VJ8017" t="s">
        <v>8773</v>
      </c>
      <c r="VK8017" t="s">
        <v>8773</v>
      </c>
      <c r="VL8017" t="s">
        <v>8773</v>
      </c>
      <c r="VM8017" t="s">
        <v>8773</v>
      </c>
      <c r="VN8017" t="s">
        <v>8773</v>
      </c>
      <c r="VO8017" t="s">
        <v>8773</v>
      </c>
      <c r="VP8017" t="s">
        <v>8773</v>
      </c>
      <c r="VQ8017" t="s">
        <v>8773</v>
      </c>
      <c r="VR8017" t="s">
        <v>8773</v>
      </c>
      <c r="VS8017" t="s">
        <v>8773</v>
      </c>
      <c r="VT8017" t="s">
        <v>8773</v>
      </c>
      <c r="VU8017" t="s">
        <v>8773</v>
      </c>
      <c r="VV8017" t="s">
        <v>8773</v>
      </c>
      <c r="VW8017" t="s">
        <v>8773</v>
      </c>
      <c r="VX8017" t="s">
        <v>8773</v>
      </c>
      <c r="VY8017" t="s">
        <v>8773</v>
      </c>
      <c r="VZ8017" t="s">
        <v>8773</v>
      </c>
      <c r="WA8017" t="s">
        <v>8773</v>
      </c>
      <c r="WB8017" t="s">
        <v>8773</v>
      </c>
      <c r="WC8017" t="s">
        <v>8773</v>
      </c>
      <c r="WD8017" t="s">
        <v>8773</v>
      </c>
      <c r="WE8017" t="s">
        <v>8773</v>
      </c>
      <c r="WF8017" t="s">
        <v>8773</v>
      </c>
      <c r="WG8017" t="s">
        <v>8773</v>
      </c>
      <c r="WH8017" t="s">
        <v>8773</v>
      </c>
      <c r="WI8017" t="s">
        <v>8773</v>
      </c>
      <c r="WJ8017" t="s">
        <v>8773</v>
      </c>
      <c r="WK8017" t="s">
        <v>8773</v>
      </c>
      <c r="WL8017" t="s">
        <v>8773</v>
      </c>
      <c r="WM8017" t="s">
        <v>8773</v>
      </c>
      <c r="WN8017" t="s">
        <v>8773</v>
      </c>
      <c r="WO8017" t="s">
        <v>8773</v>
      </c>
      <c r="WP8017" t="s">
        <v>8773</v>
      </c>
      <c r="WQ8017" t="s">
        <v>8773</v>
      </c>
      <c r="WR8017" t="s">
        <v>8773</v>
      </c>
      <c r="WS8017" t="s">
        <v>8773</v>
      </c>
      <c r="WT8017" t="s">
        <v>8773</v>
      </c>
      <c r="WU8017" t="s">
        <v>8773</v>
      </c>
      <c r="WV8017" t="s">
        <v>8773</v>
      </c>
      <c r="WW8017" t="s">
        <v>8773</v>
      </c>
      <c r="WX8017" t="s">
        <v>8773</v>
      </c>
      <c r="WY8017" t="s">
        <v>8773</v>
      </c>
      <c r="WZ8017" t="s">
        <v>8773</v>
      </c>
      <c r="XA8017" t="s">
        <v>8773</v>
      </c>
      <c r="XB8017" t="s">
        <v>8773</v>
      </c>
      <c r="XC8017" t="s">
        <v>8773</v>
      </c>
      <c r="XD8017" t="s">
        <v>8773</v>
      </c>
      <c r="XE8017" t="s">
        <v>8773</v>
      </c>
      <c r="XF8017" t="s">
        <v>8773</v>
      </c>
      <c r="XG8017" t="s">
        <v>8773</v>
      </c>
      <c r="XH8017" t="s">
        <v>8773</v>
      </c>
      <c r="XI8017" t="s">
        <v>8773</v>
      </c>
      <c r="XJ8017" t="s">
        <v>8773</v>
      </c>
      <c r="XK8017" t="s">
        <v>8773</v>
      </c>
      <c r="XL8017" t="s">
        <v>8773</v>
      </c>
      <c r="XM8017" t="s">
        <v>8773</v>
      </c>
      <c r="XN8017" t="s">
        <v>8773</v>
      </c>
      <c r="XO8017" t="s">
        <v>8773</v>
      </c>
      <c r="XP8017" t="s">
        <v>8773</v>
      </c>
      <c r="XQ8017" t="s">
        <v>8773</v>
      </c>
      <c r="XR8017" t="s">
        <v>8773</v>
      </c>
      <c r="XS8017" t="s">
        <v>8773</v>
      </c>
      <c r="XT8017" t="s">
        <v>8773</v>
      </c>
      <c r="XU8017" t="s">
        <v>8773</v>
      </c>
      <c r="XV8017" t="s">
        <v>8773</v>
      </c>
      <c r="XW8017" t="s">
        <v>8773</v>
      </c>
      <c r="XX8017" t="s">
        <v>8773</v>
      </c>
      <c r="XY8017" t="s">
        <v>8773</v>
      </c>
      <c r="XZ8017" t="s">
        <v>8773</v>
      </c>
      <c r="YA8017" t="s">
        <v>8773</v>
      </c>
      <c r="YB8017" t="s">
        <v>8773</v>
      </c>
      <c r="YC8017" t="s">
        <v>8773</v>
      </c>
      <c r="YD8017" t="s">
        <v>8773</v>
      </c>
      <c r="YE8017" t="s">
        <v>8773</v>
      </c>
      <c r="YF8017" t="s">
        <v>8773</v>
      </c>
      <c r="YG8017" t="s">
        <v>8773</v>
      </c>
      <c r="YH8017" t="s">
        <v>8773</v>
      </c>
      <c r="YI8017" t="s">
        <v>8773</v>
      </c>
      <c r="YJ8017" t="s">
        <v>8773</v>
      </c>
      <c r="YK8017" t="s">
        <v>8773</v>
      </c>
      <c r="YL8017" t="s">
        <v>8773</v>
      </c>
      <c r="YM8017" t="s">
        <v>8773</v>
      </c>
      <c r="YN8017" t="s">
        <v>8773</v>
      </c>
      <c r="YO8017" t="s">
        <v>8773</v>
      </c>
      <c r="YP8017" t="s">
        <v>8773</v>
      </c>
      <c r="YQ8017" t="s">
        <v>8773</v>
      </c>
      <c r="YR8017" t="s">
        <v>8773</v>
      </c>
      <c r="YS8017" t="s">
        <v>8773</v>
      </c>
      <c r="YT8017" t="s">
        <v>8773</v>
      </c>
      <c r="YU8017" t="s">
        <v>8773</v>
      </c>
      <c r="YV8017" t="s">
        <v>8773</v>
      </c>
      <c r="YW8017" t="s">
        <v>8773</v>
      </c>
      <c r="YX8017" t="s">
        <v>8773</v>
      </c>
      <c r="YY8017" t="s">
        <v>8773</v>
      </c>
      <c r="YZ8017" t="s">
        <v>8773</v>
      </c>
      <c r="ZA8017" t="s">
        <v>8773</v>
      </c>
      <c r="ZB8017" t="s">
        <v>8773</v>
      </c>
      <c r="ZC8017" t="s">
        <v>8773</v>
      </c>
      <c r="ZD8017" t="s">
        <v>8773</v>
      </c>
      <c r="ZE8017" t="s">
        <v>8773</v>
      </c>
      <c r="ZF8017" t="s">
        <v>8773</v>
      </c>
      <c r="ZG8017" t="s">
        <v>8773</v>
      </c>
      <c r="ZH8017" t="s">
        <v>8773</v>
      </c>
      <c r="ZI8017" t="s">
        <v>8773</v>
      </c>
      <c r="ZJ8017" t="s">
        <v>8773</v>
      </c>
      <c r="ZK8017" t="s">
        <v>8773</v>
      </c>
      <c r="ZL8017" t="s">
        <v>8773</v>
      </c>
      <c r="ZM8017" t="s">
        <v>8773</v>
      </c>
      <c r="ZN8017" t="s">
        <v>8773</v>
      </c>
      <c r="ZO8017" t="s">
        <v>8773</v>
      </c>
      <c r="ZP8017" t="s">
        <v>8773</v>
      </c>
      <c r="ZQ8017" t="s">
        <v>8773</v>
      </c>
      <c r="ZR8017" t="s">
        <v>8773</v>
      </c>
      <c r="ZS8017" t="s">
        <v>8773</v>
      </c>
      <c r="ZT8017" t="s">
        <v>8773</v>
      </c>
      <c r="ZU8017" t="s">
        <v>8773</v>
      </c>
      <c r="ZV8017" t="s">
        <v>8773</v>
      </c>
      <c r="ZW8017" t="s">
        <v>8773</v>
      </c>
      <c r="ZX8017" t="s">
        <v>8773</v>
      </c>
      <c r="ZY8017" t="s">
        <v>8773</v>
      </c>
      <c r="ZZ8017" t="s">
        <v>8773</v>
      </c>
      <c r="AAA8017" t="s">
        <v>8773</v>
      </c>
      <c r="AAB8017" t="s">
        <v>8773</v>
      </c>
      <c r="AAC8017" t="s">
        <v>8773</v>
      </c>
      <c r="AAD8017" t="s">
        <v>8773</v>
      </c>
      <c r="AAE8017" t="s">
        <v>8773</v>
      </c>
      <c r="AAF8017" t="s">
        <v>8773</v>
      </c>
      <c r="AAG8017" t="s">
        <v>8773</v>
      </c>
      <c r="AAH8017" t="s">
        <v>8773</v>
      </c>
      <c r="AAI8017" t="s">
        <v>8773</v>
      </c>
      <c r="AAJ8017" t="s">
        <v>8773</v>
      </c>
      <c r="AAK8017" t="s">
        <v>8773</v>
      </c>
      <c r="AAL8017" t="s">
        <v>8773</v>
      </c>
      <c r="AAM8017" t="s">
        <v>8773</v>
      </c>
      <c r="AAN8017" t="s">
        <v>8773</v>
      </c>
      <c r="AAO8017" t="s">
        <v>8773</v>
      </c>
      <c r="AAP8017" t="s">
        <v>8773</v>
      </c>
      <c r="AAQ8017" t="s">
        <v>8773</v>
      </c>
      <c r="AAR8017" t="s">
        <v>8773</v>
      </c>
      <c r="AAS8017" t="s">
        <v>8773</v>
      </c>
      <c r="AAT8017" t="s">
        <v>8773</v>
      </c>
      <c r="AAU8017" t="s">
        <v>8773</v>
      </c>
      <c r="AAV8017" t="s">
        <v>8773</v>
      </c>
      <c r="AAW8017" t="s">
        <v>8773</v>
      </c>
      <c r="AAX8017" t="s">
        <v>8773</v>
      </c>
      <c r="AAY8017" t="s">
        <v>8773</v>
      </c>
      <c r="AAZ8017" t="s">
        <v>8773</v>
      </c>
      <c r="ABA8017" t="s">
        <v>8773</v>
      </c>
      <c r="ABB8017" t="s">
        <v>8773</v>
      </c>
      <c r="ABC8017" t="s">
        <v>8773</v>
      </c>
      <c r="ABD8017" t="s">
        <v>8773</v>
      </c>
      <c r="ABE8017" t="s">
        <v>8773</v>
      </c>
      <c r="ABF8017" t="s">
        <v>8773</v>
      </c>
      <c r="ABG8017" t="s">
        <v>8773</v>
      </c>
      <c r="ABH8017" t="s">
        <v>8773</v>
      </c>
      <c r="ABI8017" t="s">
        <v>8773</v>
      </c>
      <c r="ABJ8017" t="s">
        <v>8773</v>
      </c>
      <c r="ABK8017" t="s">
        <v>8773</v>
      </c>
      <c r="ABL8017" t="s">
        <v>8773</v>
      </c>
      <c r="ABM8017" t="s">
        <v>8773</v>
      </c>
      <c r="ABN8017" t="s">
        <v>8773</v>
      </c>
      <c r="ABO8017" t="s">
        <v>8773</v>
      </c>
      <c r="ABP8017" t="s">
        <v>8773</v>
      </c>
      <c r="ABQ8017" t="s">
        <v>8773</v>
      </c>
      <c r="ABR8017" t="s">
        <v>8773</v>
      </c>
      <c r="ABS8017" t="s">
        <v>8773</v>
      </c>
      <c r="ABT8017" t="s">
        <v>8773</v>
      </c>
      <c r="ABU8017" t="s">
        <v>8773</v>
      </c>
      <c r="ABV8017" t="s">
        <v>8773</v>
      </c>
      <c r="ABW8017" t="s">
        <v>8773</v>
      </c>
      <c r="ABX8017" t="s">
        <v>8773</v>
      </c>
      <c r="ABY8017" t="s">
        <v>8773</v>
      </c>
      <c r="ABZ8017" t="s">
        <v>8773</v>
      </c>
      <c r="ACA8017" t="s">
        <v>8773</v>
      </c>
      <c r="ACB8017" t="s">
        <v>8773</v>
      </c>
      <c r="ACC8017" t="s">
        <v>8773</v>
      </c>
      <c r="ACD8017" t="s">
        <v>8773</v>
      </c>
      <c r="ACE8017" t="s">
        <v>8773</v>
      </c>
      <c r="ACF8017" t="s">
        <v>8773</v>
      </c>
      <c r="ACG8017" t="s">
        <v>8773</v>
      </c>
      <c r="ACH8017" t="s">
        <v>8773</v>
      </c>
      <c r="ACI8017" t="s">
        <v>8773</v>
      </c>
      <c r="ACJ8017" t="s">
        <v>8773</v>
      </c>
      <c r="ACK8017" t="s">
        <v>8773</v>
      </c>
      <c r="ACL8017" t="s">
        <v>8773</v>
      </c>
      <c r="ACM8017" t="s">
        <v>8773</v>
      </c>
      <c r="ACN8017" t="s">
        <v>8773</v>
      </c>
      <c r="ACO8017" t="s">
        <v>8773</v>
      </c>
      <c r="ACP8017" t="s">
        <v>8773</v>
      </c>
      <c r="ACQ8017" t="s">
        <v>8773</v>
      </c>
      <c r="ACR8017" t="s">
        <v>8773</v>
      </c>
      <c r="ACS8017" t="s">
        <v>8773</v>
      </c>
      <c r="ACT8017" t="s">
        <v>8773</v>
      </c>
      <c r="ACU8017" t="s">
        <v>8773</v>
      </c>
      <c r="ACV8017" t="s">
        <v>8773</v>
      </c>
      <c r="ACW8017" t="s">
        <v>8773</v>
      </c>
      <c r="ACX8017" t="s">
        <v>8773</v>
      </c>
      <c r="ACY8017" t="s">
        <v>8773</v>
      </c>
      <c r="ACZ8017" t="s">
        <v>8773</v>
      </c>
      <c r="ADA8017" t="s">
        <v>8773</v>
      </c>
      <c r="ADB8017" t="s">
        <v>8773</v>
      </c>
      <c r="ADC8017" t="s">
        <v>8773</v>
      </c>
      <c r="ADD8017" t="s">
        <v>8773</v>
      </c>
      <c r="ADE8017" t="s">
        <v>8773</v>
      </c>
      <c r="ADF8017" t="s">
        <v>8773</v>
      </c>
      <c r="ADG8017" t="s">
        <v>8773</v>
      </c>
      <c r="ADH8017" t="s">
        <v>8773</v>
      </c>
      <c r="ADI8017" t="s">
        <v>8773</v>
      </c>
      <c r="ADJ8017" t="s">
        <v>8773</v>
      </c>
      <c r="ADK8017" t="s">
        <v>8773</v>
      </c>
      <c r="ADL8017" t="s">
        <v>8773</v>
      </c>
      <c r="ADM8017" t="s">
        <v>8773</v>
      </c>
      <c r="ADN8017" t="s">
        <v>8773</v>
      </c>
      <c r="ADO8017" t="s">
        <v>8773</v>
      </c>
      <c r="ADP8017" t="s">
        <v>8773</v>
      </c>
      <c r="ADQ8017" t="s">
        <v>8773</v>
      </c>
      <c r="ADR8017" t="s">
        <v>8773</v>
      </c>
      <c r="ADS8017" t="s">
        <v>8773</v>
      </c>
      <c r="ADT8017" t="s">
        <v>8773</v>
      </c>
      <c r="ADU8017" t="s">
        <v>8773</v>
      </c>
      <c r="ADV8017" t="s">
        <v>8773</v>
      </c>
      <c r="ADW8017" t="s">
        <v>8773</v>
      </c>
      <c r="ADX8017" t="s">
        <v>8773</v>
      </c>
      <c r="ADY8017" t="s">
        <v>8773</v>
      </c>
      <c r="ADZ8017" t="s">
        <v>8773</v>
      </c>
      <c r="AEA8017" t="s">
        <v>8773</v>
      </c>
      <c r="AEB8017" t="s">
        <v>8773</v>
      </c>
      <c r="AEC8017" t="s">
        <v>8773</v>
      </c>
      <c r="AED8017" t="s">
        <v>8773</v>
      </c>
      <c r="AEE8017" t="s">
        <v>8773</v>
      </c>
      <c r="AEF8017" t="s">
        <v>8773</v>
      </c>
      <c r="AEG8017" t="s">
        <v>8773</v>
      </c>
      <c r="AEH8017" t="s">
        <v>8773</v>
      </c>
      <c r="AEI8017" t="s">
        <v>8773</v>
      </c>
      <c r="AEJ8017" t="s">
        <v>8773</v>
      </c>
      <c r="AEK8017" t="s">
        <v>8773</v>
      </c>
      <c r="AEL8017" t="s">
        <v>8773</v>
      </c>
      <c r="AEM8017" t="s">
        <v>8773</v>
      </c>
      <c r="AEN8017" t="s">
        <v>8773</v>
      </c>
      <c r="AEO8017" t="s">
        <v>8773</v>
      </c>
      <c r="AEP8017" t="s">
        <v>8773</v>
      </c>
      <c r="AEQ8017" t="s">
        <v>8773</v>
      </c>
      <c r="AER8017" t="s">
        <v>8773</v>
      </c>
      <c r="AES8017" t="s">
        <v>8773</v>
      </c>
      <c r="AET8017" t="s">
        <v>8773</v>
      </c>
      <c r="AEU8017" t="s">
        <v>8773</v>
      </c>
      <c r="AEV8017" t="s">
        <v>8773</v>
      </c>
      <c r="AEW8017" t="s">
        <v>8773</v>
      </c>
      <c r="AEX8017" t="s">
        <v>8773</v>
      </c>
      <c r="AEY8017" t="s">
        <v>8773</v>
      </c>
      <c r="AEZ8017" t="s">
        <v>8773</v>
      </c>
      <c r="AFA8017" t="s">
        <v>8773</v>
      </c>
      <c r="AFB8017" t="s">
        <v>8773</v>
      </c>
      <c r="AFC8017" t="s">
        <v>8773</v>
      </c>
      <c r="AFD8017" t="s">
        <v>8773</v>
      </c>
      <c r="AFE8017" t="s">
        <v>8773</v>
      </c>
      <c r="AFF8017" t="s">
        <v>8773</v>
      </c>
      <c r="AFG8017" t="s">
        <v>8773</v>
      </c>
      <c r="AFH8017" t="s">
        <v>8773</v>
      </c>
      <c r="AFI8017" t="s">
        <v>8773</v>
      </c>
      <c r="AFJ8017" t="s">
        <v>8773</v>
      </c>
      <c r="AFK8017" t="s">
        <v>8773</v>
      </c>
      <c r="AFL8017" t="s">
        <v>8773</v>
      </c>
      <c r="AFM8017" t="s">
        <v>8773</v>
      </c>
      <c r="AFN8017" t="s">
        <v>8773</v>
      </c>
      <c r="AFO8017" t="s">
        <v>8773</v>
      </c>
      <c r="AFP8017" t="s">
        <v>8773</v>
      </c>
      <c r="AFQ8017" t="s">
        <v>8773</v>
      </c>
      <c r="AFR8017" t="s">
        <v>8773</v>
      </c>
      <c r="AFS8017" t="s">
        <v>8773</v>
      </c>
      <c r="AFT8017" t="s">
        <v>8773</v>
      </c>
      <c r="AFU8017" t="s">
        <v>8773</v>
      </c>
      <c r="AFV8017" t="s">
        <v>8773</v>
      </c>
      <c r="AFW8017" t="s">
        <v>8773</v>
      </c>
      <c r="AFX8017" t="s">
        <v>8773</v>
      </c>
      <c r="AFY8017" t="s">
        <v>8773</v>
      </c>
      <c r="AFZ8017" t="s">
        <v>8773</v>
      </c>
      <c r="AGA8017" t="s">
        <v>8773</v>
      </c>
      <c r="AGB8017" t="s">
        <v>8773</v>
      </c>
      <c r="AGC8017" t="s">
        <v>8773</v>
      </c>
      <c r="AGD8017" t="s">
        <v>8773</v>
      </c>
      <c r="AGE8017" t="s">
        <v>8773</v>
      </c>
      <c r="AGF8017" t="s">
        <v>8773</v>
      </c>
      <c r="AGG8017" t="s">
        <v>8773</v>
      </c>
      <c r="AGH8017" t="s">
        <v>8773</v>
      </c>
      <c r="AGI8017" t="s">
        <v>8773</v>
      </c>
      <c r="AGJ8017" t="s">
        <v>8773</v>
      </c>
      <c r="AGK8017" t="s">
        <v>8773</v>
      </c>
      <c r="AGL8017" t="s">
        <v>8773</v>
      </c>
      <c r="AGM8017" t="s">
        <v>8773</v>
      </c>
      <c r="AGN8017" t="s">
        <v>8773</v>
      </c>
      <c r="AGO8017" t="s">
        <v>8773</v>
      </c>
      <c r="AGP8017" t="s">
        <v>8773</v>
      </c>
      <c r="AGQ8017" t="s">
        <v>8773</v>
      </c>
      <c r="AGR8017" t="s">
        <v>8773</v>
      </c>
      <c r="AGS8017" t="s">
        <v>8773</v>
      </c>
      <c r="AGT8017" t="s">
        <v>8773</v>
      </c>
      <c r="AGU8017" t="s">
        <v>8773</v>
      </c>
      <c r="AGV8017" t="s">
        <v>8773</v>
      </c>
      <c r="AGW8017" t="s">
        <v>8773</v>
      </c>
      <c r="AGX8017" t="s">
        <v>8773</v>
      </c>
      <c r="AGY8017" t="s">
        <v>8773</v>
      </c>
      <c r="AGZ8017" t="s">
        <v>8773</v>
      </c>
      <c r="AHA8017" t="s">
        <v>8773</v>
      </c>
      <c r="AHB8017" t="s">
        <v>8773</v>
      </c>
      <c r="AHC8017" t="s">
        <v>8773</v>
      </c>
      <c r="AHD8017" t="s">
        <v>8773</v>
      </c>
      <c r="AHE8017" t="s">
        <v>8773</v>
      </c>
      <c r="AHF8017" t="s">
        <v>8773</v>
      </c>
      <c r="AHG8017" t="s">
        <v>8773</v>
      </c>
      <c r="AHH8017" t="s">
        <v>8773</v>
      </c>
      <c r="AHI8017" t="s">
        <v>8773</v>
      </c>
      <c r="AHJ8017" t="s">
        <v>8773</v>
      </c>
      <c r="AHK8017" t="s">
        <v>8773</v>
      </c>
      <c r="AHL8017" t="s">
        <v>8773</v>
      </c>
      <c r="AHM8017" t="s">
        <v>8773</v>
      </c>
      <c r="AHN8017" t="s">
        <v>8773</v>
      </c>
      <c r="AHO8017" t="s">
        <v>8773</v>
      </c>
      <c r="AHP8017" t="s">
        <v>8773</v>
      </c>
      <c r="AHQ8017" t="s">
        <v>8773</v>
      </c>
      <c r="AHR8017" t="s">
        <v>8773</v>
      </c>
      <c r="AHS8017" t="s">
        <v>8773</v>
      </c>
      <c r="AHT8017" t="s">
        <v>8773</v>
      </c>
      <c r="AHU8017" t="s">
        <v>8773</v>
      </c>
      <c r="AHV8017" t="s">
        <v>8773</v>
      </c>
      <c r="AHW8017" t="s">
        <v>8773</v>
      </c>
      <c r="AHX8017" t="s">
        <v>8773</v>
      </c>
      <c r="AHY8017" t="s">
        <v>8773</v>
      </c>
      <c r="AHZ8017" t="s">
        <v>8773</v>
      </c>
      <c r="AIA8017" t="s">
        <v>8773</v>
      </c>
      <c r="AIB8017" t="s">
        <v>8773</v>
      </c>
      <c r="AIC8017" t="s">
        <v>8773</v>
      </c>
      <c r="AID8017" t="s">
        <v>8773</v>
      </c>
      <c r="AIE8017" t="s">
        <v>8773</v>
      </c>
      <c r="AIF8017" t="s">
        <v>8773</v>
      </c>
      <c r="AIG8017" t="s">
        <v>8773</v>
      </c>
      <c r="AIH8017" t="s">
        <v>8773</v>
      </c>
      <c r="AII8017" t="s">
        <v>8773</v>
      </c>
      <c r="AIJ8017" t="s">
        <v>8773</v>
      </c>
      <c r="AIK8017" t="s">
        <v>8773</v>
      </c>
      <c r="AIL8017" t="s">
        <v>8773</v>
      </c>
      <c r="AIM8017" t="s">
        <v>8773</v>
      </c>
      <c r="AIN8017" t="s">
        <v>8773</v>
      </c>
      <c r="AIO8017" t="s">
        <v>8773</v>
      </c>
      <c r="AIP8017" t="s">
        <v>8773</v>
      </c>
      <c r="AIQ8017" t="s">
        <v>8773</v>
      </c>
      <c r="AIR8017" t="s">
        <v>8773</v>
      </c>
      <c r="AIS8017" t="s">
        <v>8773</v>
      </c>
      <c r="AIT8017" t="s">
        <v>8773</v>
      </c>
      <c r="AIU8017" t="s">
        <v>8773</v>
      </c>
      <c r="AIV8017" t="s">
        <v>8773</v>
      </c>
      <c r="AIW8017" t="s">
        <v>8773</v>
      </c>
      <c r="AIX8017" t="s">
        <v>8773</v>
      </c>
      <c r="AIY8017" t="s">
        <v>8773</v>
      </c>
      <c r="AIZ8017" t="s">
        <v>8773</v>
      </c>
      <c r="AJA8017" t="s">
        <v>8773</v>
      </c>
      <c r="AJB8017" t="s">
        <v>8773</v>
      </c>
      <c r="AJC8017" t="s">
        <v>8773</v>
      </c>
      <c r="AJD8017" t="s">
        <v>8773</v>
      </c>
      <c r="AJE8017" t="s">
        <v>8773</v>
      </c>
      <c r="AJF8017" t="s">
        <v>8773</v>
      </c>
      <c r="AJG8017" t="s">
        <v>8773</v>
      </c>
      <c r="AJH8017" t="s">
        <v>8773</v>
      </c>
      <c r="AJI8017" t="s">
        <v>8773</v>
      </c>
      <c r="AJJ8017" t="s">
        <v>8773</v>
      </c>
      <c r="AJK8017" t="s">
        <v>8773</v>
      </c>
      <c r="AJL8017" t="s">
        <v>8773</v>
      </c>
      <c r="AJM8017" t="s">
        <v>8773</v>
      </c>
      <c r="AJN8017" t="s">
        <v>8773</v>
      </c>
      <c r="AJO8017" t="s">
        <v>8773</v>
      </c>
      <c r="AJP8017" t="s">
        <v>8773</v>
      </c>
      <c r="AJQ8017" t="s">
        <v>8773</v>
      </c>
      <c r="AJR8017" t="s">
        <v>8773</v>
      </c>
      <c r="AJS8017" t="s">
        <v>8773</v>
      </c>
      <c r="AJT8017" t="s">
        <v>8773</v>
      </c>
      <c r="AJU8017" t="s">
        <v>8773</v>
      </c>
      <c r="AJV8017" t="s">
        <v>8773</v>
      </c>
      <c r="AJW8017" t="s">
        <v>8773</v>
      </c>
      <c r="AJX8017" t="s">
        <v>8773</v>
      </c>
      <c r="AJY8017" t="s">
        <v>8773</v>
      </c>
      <c r="AJZ8017" t="s">
        <v>8773</v>
      </c>
      <c r="AKA8017" t="s">
        <v>8773</v>
      </c>
      <c r="AKB8017" t="s">
        <v>8773</v>
      </c>
      <c r="AKC8017" t="s">
        <v>8773</v>
      </c>
      <c r="AKD8017" t="s">
        <v>8773</v>
      </c>
      <c r="AKE8017" t="s">
        <v>8773</v>
      </c>
      <c r="AKF8017" t="s">
        <v>8773</v>
      </c>
      <c r="AKG8017" t="s">
        <v>8773</v>
      </c>
      <c r="AKH8017" t="s">
        <v>8773</v>
      </c>
      <c r="AKI8017" t="s">
        <v>8773</v>
      </c>
      <c r="AKJ8017" t="s">
        <v>8773</v>
      </c>
      <c r="AKK8017" t="s">
        <v>8773</v>
      </c>
      <c r="AKL8017" t="s">
        <v>8773</v>
      </c>
      <c r="AKM8017" t="s">
        <v>8773</v>
      </c>
      <c r="AKN8017" t="s">
        <v>8773</v>
      </c>
      <c r="AKO8017" t="s">
        <v>8773</v>
      </c>
      <c r="AKP8017" t="s">
        <v>8773</v>
      </c>
      <c r="AKQ8017" t="s">
        <v>8773</v>
      </c>
      <c r="AKR8017" t="s">
        <v>8773</v>
      </c>
      <c r="AKS8017" t="s">
        <v>8773</v>
      </c>
      <c r="AKT8017" t="s">
        <v>8773</v>
      </c>
      <c r="AKU8017" t="s">
        <v>8773</v>
      </c>
      <c r="AKV8017" t="s">
        <v>8773</v>
      </c>
      <c r="AKW8017" t="s">
        <v>8773</v>
      </c>
      <c r="AKX8017" t="s">
        <v>8773</v>
      </c>
      <c r="AKY8017" t="s">
        <v>8773</v>
      </c>
      <c r="AKZ8017" t="s">
        <v>8773</v>
      </c>
      <c r="ALA8017" t="s">
        <v>8773</v>
      </c>
      <c r="ALB8017" t="s">
        <v>8773</v>
      </c>
      <c r="ALC8017" t="s">
        <v>8773</v>
      </c>
      <c r="ALD8017" t="s">
        <v>8773</v>
      </c>
      <c r="ALE8017" t="s">
        <v>8773</v>
      </c>
      <c r="ALF8017" t="s">
        <v>8773</v>
      </c>
      <c r="ALG8017" t="s">
        <v>8773</v>
      </c>
      <c r="ALH8017" t="s">
        <v>8773</v>
      </c>
      <c r="ALI8017" t="s">
        <v>8773</v>
      </c>
      <c r="ALJ8017" t="s">
        <v>8773</v>
      </c>
      <c r="ALK8017" t="s">
        <v>8773</v>
      </c>
      <c r="ALL8017" t="s">
        <v>8773</v>
      </c>
      <c r="ALM8017" t="s">
        <v>8773</v>
      </c>
      <c r="ALN8017" t="s">
        <v>8773</v>
      </c>
      <c r="ALO8017" t="s">
        <v>8773</v>
      </c>
      <c r="ALP8017" t="s">
        <v>8773</v>
      </c>
      <c r="ALQ8017" t="s">
        <v>8773</v>
      </c>
      <c r="ALR8017" t="s">
        <v>8773</v>
      </c>
      <c r="ALS8017" t="s">
        <v>8773</v>
      </c>
      <c r="ALT8017" t="s">
        <v>8773</v>
      </c>
      <c r="ALU8017" t="s">
        <v>8773</v>
      </c>
      <c r="ALV8017" t="s">
        <v>8773</v>
      </c>
      <c r="ALW8017" t="s">
        <v>8773</v>
      </c>
      <c r="ALX8017" t="s">
        <v>8773</v>
      </c>
      <c r="ALY8017" t="s">
        <v>8773</v>
      </c>
      <c r="ALZ8017" t="s">
        <v>8773</v>
      </c>
      <c r="AMA8017" t="s">
        <v>8773</v>
      </c>
      <c r="AMB8017" t="s">
        <v>8773</v>
      </c>
      <c r="AMC8017" t="s">
        <v>8773</v>
      </c>
      <c r="AMD8017" t="s">
        <v>8773</v>
      </c>
      <c r="AME8017" t="s">
        <v>8773</v>
      </c>
      <c r="AMF8017" t="s">
        <v>8773</v>
      </c>
      <c r="AMG8017" t="s">
        <v>8773</v>
      </c>
      <c r="AMH8017" t="s">
        <v>8773</v>
      </c>
      <c r="AMI8017" t="s">
        <v>8773</v>
      </c>
      <c r="AMJ8017" t="s">
        <v>8773</v>
      </c>
      <c r="AMK8017" t="s">
        <v>8773</v>
      </c>
      <c r="AML8017" t="s">
        <v>8773</v>
      </c>
      <c r="AMM8017" t="s">
        <v>8773</v>
      </c>
      <c r="AMN8017" t="s">
        <v>8773</v>
      </c>
      <c r="AMO8017" t="s">
        <v>8773</v>
      </c>
      <c r="AMP8017" t="s">
        <v>8773</v>
      </c>
      <c r="AMQ8017" t="s">
        <v>8773</v>
      </c>
      <c r="AMR8017" t="s">
        <v>8773</v>
      </c>
      <c r="AMS8017" t="s">
        <v>8773</v>
      </c>
      <c r="AMT8017" t="s">
        <v>8773</v>
      </c>
      <c r="AMU8017" t="s">
        <v>8773</v>
      </c>
      <c r="AMV8017" t="s">
        <v>8773</v>
      </c>
      <c r="AMW8017" t="s">
        <v>8773</v>
      </c>
      <c r="AMX8017" t="s">
        <v>8773</v>
      </c>
      <c r="AMY8017" t="s">
        <v>8773</v>
      </c>
      <c r="AMZ8017" t="s">
        <v>8773</v>
      </c>
      <c r="ANA8017" t="s">
        <v>8773</v>
      </c>
      <c r="ANB8017" t="s">
        <v>8773</v>
      </c>
      <c r="ANC8017" t="s">
        <v>8773</v>
      </c>
      <c r="AND8017" t="s">
        <v>8773</v>
      </c>
      <c r="ANE8017" t="s">
        <v>8773</v>
      </c>
      <c r="ANF8017" t="s">
        <v>8773</v>
      </c>
      <c r="ANG8017" t="s">
        <v>8773</v>
      </c>
      <c r="ANH8017" t="s">
        <v>8773</v>
      </c>
      <c r="ANI8017" t="s">
        <v>8773</v>
      </c>
      <c r="ANJ8017" t="s">
        <v>8773</v>
      </c>
      <c r="ANK8017" t="s">
        <v>8773</v>
      </c>
      <c r="ANL8017" t="s">
        <v>8773</v>
      </c>
      <c r="ANM8017" t="s">
        <v>8773</v>
      </c>
      <c r="ANN8017" t="s">
        <v>8773</v>
      </c>
      <c r="ANO8017" t="s">
        <v>8773</v>
      </c>
      <c r="ANP8017" t="s">
        <v>8773</v>
      </c>
      <c r="ANQ8017" t="s">
        <v>8773</v>
      </c>
      <c r="ANR8017" t="s">
        <v>8773</v>
      </c>
      <c r="ANS8017" t="s">
        <v>8773</v>
      </c>
      <c r="ANT8017" t="s">
        <v>8773</v>
      </c>
      <c r="ANU8017" t="s">
        <v>8773</v>
      </c>
      <c r="ANV8017" t="s">
        <v>8773</v>
      </c>
      <c r="ANW8017" t="s">
        <v>8773</v>
      </c>
      <c r="ANX8017" t="s">
        <v>8773</v>
      </c>
      <c r="ANY8017" t="s">
        <v>8773</v>
      </c>
      <c r="ANZ8017" t="s">
        <v>8773</v>
      </c>
      <c r="AOA8017" t="s">
        <v>8773</v>
      </c>
      <c r="AOB8017" t="s">
        <v>8773</v>
      </c>
      <c r="AOC8017" t="s">
        <v>8773</v>
      </c>
      <c r="AOD8017" t="s">
        <v>8773</v>
      </c>
      <c r="AOE8017" t="s">
        <v>8773</v>
      </c>
      <c r="AOF8017" t="s">
        <v>8773</v>
      </c>
      <c r="AOG8017" t="s">
        <v>8773</v>
      </c>
      <c r="AOH8017" t="s">
        <v>8773</v>
      </c>
      <c r="AOI8017" t="s">
        <v>8773</v>
      </c>
      <c r="AOJ8017" t="s">
        <v>8773</v>
      </c>
      <c r="AOK8017" t="s">
        <v>8773</v>
      </c>
      <c r="AOL8017" t="s">
        <v>8773</v>
      </c>
      <c r="AOM8017" t="s">
        <v>8773</v>
      </c>
      <c r="AON8017" t="s">
        <v>8773</v>
      </c>
      <c r="AOO8017" t="s">
        <v>8773</v>
      </c>
      <c r="AOP8017" t="s">
        <v>8773</v>
      </c>
      <c r="AOQ8017" t="s">
        <v>8773</v>
      </c>
      <c r="AOR8017" t="s">
        <v>8773</v>
      </c>
      <c r="AOS8017" t="s">
        <v>8773</v>
      </c>
      <c r="AOT8017" t="s">
        <v>8773</v>
      </c>
      <c r="AOU8017" t="s">
        <v>8773</v>
      </c>
      <c r="AOV8017" t="s">
        <v>8773</v>
      </c>
      <c r="AOW8017" t="s">
        <v>8773</v>
      </c>
      <c r="AOX8017" t="s">
        <v>8773</v>
      </c>
      <c r="AOY8017" t="s">
        <v>8773</v>
      </c>
      <c r="AOZ8017" t="s">
        <v>8773</v>
      </c>
      <c r="APA8017" t="s">
        <v>8773</v>
      </c>
      <c r="APB8017" t="s">
        <v>8773</v>
      </c>
      <c r="APC8017" t="s">
        <v>8773</v>
      </c>
      <c r="APD8017" t="s">
        <v>8773</v>
      </c>
      <c r="APE8017" t="s">
        <v>8773</v>
      </c>
      <c r="APF8017" t="s">
        <v>8773</v>
      </c>
      <c r="APG8017" t="s">
        <v>8773</v>
      </c>
      <c r="APH8017" t="s">
        <v>8773</v>
      </c>
      <c r="API8017" t="s">
        <v>8773</v>
      </c>
      <c r="APJ8017" t="s">
        <v>8773</v>
      </c>
      <c r="APK8017" t="s">
        <v>8773</v>
      </c>
      <c r="APL8017" t="s">
        <v>8773</v>
      </c>
      <c r="APM8017" t="s">
        <v>8773</v>
      </c>
      <c r="APN8017" t="s">
        <v>8773</v>
      </c>
      <c r="APO8017" t="s">
        <v>8773</v>
      </c>
      <c r="APP8017" t="s">
        <v>8773</v>
      </c>
      <c r="APQ8017" t="s">
        <v>8773</v>
      </c>
      <c r="APR8017" t="s">
        <v>8773</v>
      </c>
      <c r="APS8017" t="s">
        <v>8773</v>
      </c>
      <c r="APT8017" t="s">
        <v>8773</v>
      </c>
      <c r="APU8017" t="s">
        <v>8773</v>
      </c>
      <c r="APV8017" t="s">
        <v>8773</v>
      </c>
      <c r="APW8017" t="s">
        <v>8773</v>
      </c>
      <c r="APX8017" t="s">
        <v>8773</v>
      </c>
      <c r="APY8017" t="s">
        <v>8773</v>
      </c>
      <c r="APZ8017" t="s">
        <v>8773</v>
      </c>
      <c r="AQA8017" t="s">
        <v>8773</v>
      </c>
      <c r="AQB8017" t="s">
        <v>8773</v>
      </c>
      <c r="AQC8017" t="s">
        <v>8773</v>
      </c>
      <c r="AQD8017" t="s">
        <v>8773</v>
      </c>
      <c r="AQE8017" t="s">
        <v>8773</v>
      </c>
      <c r="AQF8017" t="s">
        <v>8773</v>
      </c>
      <c r="AQG8017" t="s">
        <v>8773</v>
      </c>
      <c r="AQH8017" t="s">
        <v>8773</v>
      </c>
      <c r="AQI8017" t="s">
        <v>8773</v>
      </c>
      <c r="AQJ8017" t="s">
        <v>8773</v>
      </c>
      <c r="AQK8017" t="s">
        <v>8773</v>
      </c>
      <c r="AQL8017" t="s">
        <v>8773</v>
      </c>
      <c r="AQM8017" t="s">
        <v>8773</v>
      </c>
      <c r="AQN8017" t="s">
        <v>8773</v>
      </c>
      <c r="AQO8017" t="s">
        <v>8773</v>
      </c>
      <c r="AQP8017" t="s">
        <v>8773</v>
      </c>
      <c r="AQQ8017" t="s">
        <v>8773</v>
      </c>
      <c r="AQR8017" t="s">
        <v>8773</v>
      </c>
      <c r="AQS8017" t="s">
        <v>8773</v>
      </c>
      <c r="AQT8017" t="s">
        <v>8773</v>
      </c>
      <c r="AQU8017" t="s">
        <v>8773</v>
      </c>
      <c r="AQV8017" t="s">
        <v>8773</v>
      </c>
      <c r="AQW8017" t="s">
        <v>8773</v>
      </c>
      <c r="AQX8017" t="s">
        <v>8773</v>
      </c>
      <c r="AQY8017" t="s">
        <v>8773</v>
      </c>
      <c r="AQZ8017" t="s">
        <v>8773</v>
      </c>
      <c r="ARA8017" t="s">
        <v>8773</v>
      </c>
      <c r="ARB8017" t="s">
        <v>8773</v>
      </c>
      <c r="ARC8017" t="s">
        <v>8773</v>
      </c>
      <c r="ARD8017" t="s">
        <v>8773</v>
      </c>
      <c r="ARE8017" t="s">
        <v>8773</v>
      </c>
      <c r="ARF8017" t="s">
        <v>8773</v>
      </c>
      <c r="ARG8017" t="s">
        <v>8773</v>
      </c>
      <c r="ARH8017" t="s">
        <v>8773</v>
      </c>
      <c r="ARI8017" t="s">
        <v>8773</v>
      </c>
      <c r="ARJ8017" t="s">
        <v>8773</v>
      </c>
      <c r="ARK8017" t="s">
        <v>8773</v>
      </c>
      <c r="ARL8017" t="s">
        <v>8773</v>
      </c>
      <c r="ARM8017" t="s">
        <v>8773</v>
      </c>
      <c r="ARN8017" t="s">
        <v>8773</v>
      </c>
      <c r="ARO8017" t="s">
        <v>8773</v>
      </c>
      <c r="ARP8017" t="s">
        <v>8773</v>
      </c>
      <c r="ARQ8017" t="s">
        <v>8773</v>
      </c>
      <c r="ARR8017" t="s">
        <v>8773</v>
      </c>
      <c r="ARS8017" t="s">
        <v>8773</v>
      </c>
      <c r="ART8017" t="s">
        <v>8773</v>
      </c>
      <c r="ARU8017" t="s">
        <v>8773</v>
      </c>
      <c r="ARV8017" t="s">
        <v>8773</v>
      </c>
      <c r="ARW8017" t="s">
        <v>8773</v>
      </c>
      <c r="ARX8017" t="s">
        <v>8773</v>
      </c>
      <c r="ARY8017" t="s">
        <v>8773</v>
      </c>
      <c r="ARZ8017" t="s">
        <v>8773</v>
      </c>
      <c r="ASA8017" t="s">
        <v>8773</v>
      </c>
      <c r="ASB8017" t="s">
        <v>8773</v>
      </c>
      <c r="ASC8017" t="s">
        <v>8773</v>
      </c>
      <c r="ASD8017" t="s">
        <v>8773</v>
      </c>
      <c r="ASE8017" t="s">
        <v>8773</v>
      </c>
      <c r="ASF8017" t="s">
        <v>8773</v>
      </c>
      <c r="ASG8017" t="s">
        <v>8773</v>
      </c>
      <c r="ASH8017" t="s">
        <v>8773</v>
      </c>
      <c r="ASI8017" t="s">
        <v>8773</v>
      </c>
      <c r="ASJ8017" t="s">
        <v>8773</v>
      </c>
      <c r="ASK8017" t="s">
        <v>8773</v>
      </c>
      <c r="ASL8017" t="s">
        <v>8773</v>
      </c>
      <c r="ASM8017" t="s">
        <v>8773</v>
      </c>
      <c r="ASN8017" t="s">
        <v>8773</v>
      </c>
      <c r="ASO8017" t="s">
        <v>8773</v>
      </c>
      <c r="ASP8017" t="s">
        <v>8773</v>
      </c>
      <c r="ASQ8017" t="s">
        <v>8773</v>
      </c>
      <c r="ASR8017" t="s">
        <v>8773</v>
      </c>
      <c r="ASS8017" t="s">
        <v>8773</v>
      </c>
      <c r="AST8017" t="s">
        <v>8773</v>
      </c>
      <c r="ASU8017" t="s">
        <v>8773</v>
      </c>
      <c r="ASV8017" t="s">
        <v>8773</v>
      </c>
      <c r="ASW8017" t="s">
        <v>8773</v>
      </c>
      <c r="ASX8017" t="s">
        <v>8773</v>
      </c>
      <c r="ASY8017" t="s">
        <v>8773</v>
      </c>
      <c r="ASZ8017" t="s">
        <v>8773</v>
      </c>
      <c r="ATA8017" t="s">
        <v>8773</v>
      </c>
      <c r="ATB8017" t="s">
        <v>8773</v>
      </c>
      <c r="ATC8017" t="s">
        <v>8773</v>
      </c>
      <c r="ATD8017" t="s">
        <v>8773</v>
      </c>
      <c r="ATE8017" t="s">
        <v>8773</v>
      </c>
      <c r="ATF8017" t="s">
        <v>8773</v>
      </c>
      <c r="ATG8017" t="s">
        <v>8773</v>
      </c>
      <c r="ATH8017" t="s">
        <v>8773</v>
      </c>
      <c r="ATI8017" t="s">
        <v>8773</v>
      </c>
      <c r="ATJ8017" t="s">
        <v>8773</v>
      </c>
      <c r="ATK8017" t="s">
        <v>8773</v>
      </c>
      <c r="ATL8017" t="s">
        <v>8773</v>
      </c>
      <c r="ATM8017" t="s">
        <v>8773</v>
      </c>
      <c r="ATN8017" t="s">
        <v>8773</v>
      </c>
      <c r="ATO8017" t="s">
        <v>8773</v>
      </c>
      <c r="ATP8017" t="s">
        <v>8773</v>
      </c>
      <c r="ATQ8017" t="s">
        <v>8773</v>
      </c>
      <c r="ATR8017" t="s">
        <v>8773</v>
      </c>
      <c r="ATS8017" t="s">
        <v>8773</v>
      </c>
      <c r="ATT8017" t="s">
        <v>8773</v>
      </c>
      <c r="ATU8017" t="s">
        <v>8773</v>
      </c>
      <c r="ATV8017" t="s">
        <v>8773</v>
      </c>
      <c r="ATW8017" t="s">
        <v>8773</v>
      </c>
      <c r="ATX8017" t="s">
        <v>8773</v>
      </c>
      <c r="ATY8017" t="s">
        <v>8773</v>
      </c>
      <c r="ATZ8017" t="s">
        <v>8773</v>
      </c>
      <c r="AUA8017" t="s">
        <v>8773</v>
      </c>
      <c r="AUB8017" t="s">
        <v>8773</v>
      </c>
      <c r="AUC8017" t="s">
        <v>8773</v>
      </c>
      <c r="AUD8017" t="s">
        <v>8773</v>
      </c>
      <c r="AUE8017" t="s">
        <v>8773</v>
      </c>
      <c r="AUF8017" t="s">
        <v>8773</v>
      </c>
      <c r="AUG8017" t="s">
        <v>8773</v>
      </c>
      <c r="AUH8017" t="s">
        <v>8773</v>
      </c>
      <c r="AUI8017" t="s">
        <v>8773</v>
      </c>
      <c r="AUJ8017" t="s">
        <v>8773</v>
      </c>
      <c r="AUK8017" t="s">
        <v>8773</v>
      </c>
      <c r="AUL8017" t="s">
        <v>8773</v>
      </c>
      <c r="AUM8017" t="s">
        <v>8773</v>
      </c>
      <c r="AUN8017" t="s">
        <v>8773</v>
      </c>
      <c r="AUO8017" t="s">
        <v>8773</v>
      </c>
      <c r="AUP8017" t="s">
        <v>8773</v>
      </c>
      <c r="AUQ8017" t="s">
        <v>8773</v>
      </c>
      <c r="AUR8017" t="s">
        <v>8773</v>
      </c>
      <c r="AUS8017" t="s">
        <v>8773</v>
      </c>
      <c r="AUT8017" t="s">
        <v>8773</v>
      </c>
      <c r="AUU8017" t="s">
        <v>8773</v>
      </c>
      <c r="AUV8017" t="s">
        <v>8773</v>
      </c>
      <c r="AUW8017" t="s">
        <v>8773</v>
      </c>
      <c r="AUX8017" t="s">
        <v>8773</v>
      </c>
      <c r="AUY8017" t="s">
        <v>8773</v>
      </c>
      <c r="AUZ8017" t="s">
        <v>8773</v>
      </c>
      <c r="AVA8017" t="s">
        <v>8773</v>
      </c>
      <c r="AVB8017" t="s">
        <v>8773</v>
      </c>
      <c r="AVC8017" t="s">
        <v>8773</v>
      </c>
      <c r="AVD8017" t="s">
        <v>8773</v>
      </c>
      <c r="AVE8017" t="s">
        <v>8773</v>
      </c>
      <c r="AVF8017" t="s">
        <v>8773</v>
      </c>
      <c r="AVG8017" t="s">
        <v>8773</v>
      </c>
      <c r="AVH8017" t="s">
        <v>8773</v>
      </c>
      <c r="AVI8017" t="s">
        <v>8773</v>
      </c>
      <c r="AVJ8017" t="s">
        <v>8773</v>
      </c>
      <c r="AVK8017" t="s">
        <v>8773</v>
      </c>
      <c r="AVL8017" t="s">
        <v>8773</v>
      </c>
      <c r="AVM8017" t="s">
        <v>8773</v>
      </c>
      <c r="AVN8017" t="s">
        <v>8773</v>
      </c>
      <c r="AVO8017" t="s">
        <v>8773</v>
      </c>
      <c r="AVP8017" t="s">
        <v>8773</v>
      </c>
      <c r="AVQ8017" t="s">
        <v>8773</v>
      </c>
      <c r="AVR8017" t="s">
        <v>8773</v>
      </c>
      <c r="AVS8017" t="s">
        <v>8773</v>
      </c>
      <c r="AVT8017" t="s">
        <v>8773</v>
      </c>
      <c r="AVU8017" t="s">
        <v>8773</v>
      </c>
      <c r="AVV8017" t="s">
        <v>8773</v>
      </c>
      <c r="AVW8017" t="s">
        <v>8773</v>
      </c>
      <c r="AVX8017" t="s">
        <v>8773</v>
      </c>
      <c r="AVY8017" t="s">
        <v>8773</v>
      </c>
      <c r="AVZ8017" t="s">
        <v>8773</v>
      </c>
      <c r="AWA8017" t="s">
        <v>8773</v>
      </c>
      <c r="AWB8017" t="s">
        <v>8773</v>
      </c>
      <c r="AWC8017" t="s">
        <v>8773</v>
      </c>
      <c r="AWD8017" t="s">
        <v>8773</v>
      </c>
      <c r="AWE8017" t="s">
        <v>8773</v>
      </c>
      <c r="AWF8017" t="s">
        <v>8773</v>
      </c>
      <c r="AWG8017" t="s">
        <v>8773</v>
      </c>
      <c r="AWH8017" t="s">
        <v>8773</v>
      </c>
      <c r="AWI8017" t="s">
        <v>8773</v>
      </c>
      <c r="AWJ8017" t="s">
        <v>8773</v>
      </c>
      <c r="AWK8017" t="s">
        <v>8773</v>
      </c>
      <c r="AWL8017" t="s">
        <v>8773</v>
      </c>
      <c r="AWM8017" t="s">
        <v>8773</v>
      </c>
      <c r="AWN8017" t="s">
        <v>8773</v>
      </c>
      <c r="AWO8017" t="s">
        <v>8773</v>
      </c>
      <c r="AWP8017" t="s">
        <v>8773</v>
      </c>
      <c r="AWQ8017" t="s">
        <v>8773</v>
      </c>
      <c r="AWR8017" t="s">
        <v>8773</v>
      </c>
      <c r="AWS8017" t="s">
        <v>8773</v>
      </c>
      <c r="AWT8017" t="s">
        <v>8773</v>
      </c>
      <c r="AWU8017" t="s">
        <v>8773</v>
      </c>
      <c r="AWV8017" t="s">
        <v>8773</v>
      </c>
      <c r="AWW8017" t="s">
        <v>8773</v>
      </c>
      <c r="AWX8017" t="s">
        <v>8773</v>
      </c>
      <c r="AWY8017" t="s">
        <v>8773</v>
      </c>
      <c r="AWZ8017" t="s">
        <v>8773</v>
      </c>
      <c r="AXA8017" t="s">
        <v>8773</v>
      </c>
      <c r="AXB8017" t="s">
        <v>8773</v>
      </c>
      <c r="AXC8017" t="s">
        <v>8773</v>
      </c>
      <c r="AXD8017" t="s">
        <v>8773</v>
      </c>
      <c r="AXE8017" t="s">
        <v>8773</v>
      </c>
      <c r="AXF8017" t="s">
        <v>8773</v>
      </c>
      <c r="AXG8017" t="s">
        <v>8773</v>
      </c>
      <c r="AXH8017" t="s">
        <v>8773</v>
      </c>
      <c r="AXI8017" t="s">
        <v>8773</v>
      </c>
      <c r="AXJ8017" t="s">
        <v>8773</v>
      </c>
      <c r="AXK8017" t="s">
        <v>8773</v>
      </c>
      <c r="AXL8017" t="s">
        <v>8773</v>
      </c>
      <c r="AXM8017" t="s">
        <v>8773</v>
      </c>
      <c r="AXN8017" t="s">
        <v>8773</v>
      </c>
      <c r="AXO8017" t="s">
        <v>8773</v>
      </c>
      <c r="AXP8017" t="s">
        <v>8773</v>
      </c>
      <c r="AXQ8017" t="s">
        <v>8773</v>
      </c>
      <c r="AXR8017" t="s">
        <v>8773</v>
      </c>
      <c r="AXS8017" t="s">
        <v>8773</v>
      </c>
      <c r="AXT8017" t="s">
        <v>8773</v>
      </c>
      <c r="AXU8017" t="s">
        <v>8773</v>
      </c>
      <c r="AXV8017" t="s">
        <v>8773</v>
      </c>
      <c r="AXW8017" t="s">
        <v>8773</v>
      </c>
      <c r="AXX8017" t="s">
        <v>8773</v>
      </c>
      <c r="AXY8017" t="s">
        <v>8773</v>
      </c>
      <c r="AXZ8017" t="s">
        <v>8773</v>
      </c>
      <c r="AYA8017" t="s">
        <v>8773</v>
      </c>
      <c r="AYB8017" t="s">
        <v>8773</v>
      </c>
      <c r="AYC8017" t="s">
        <v>8773</v>
      </c>
      <c r="AYD8017" t="s">
        <v>8773</v>
      </c>
      <c r="AYE8017" t="s">
        <v>8773</v>
      </c>
      <c r="AYF8017" t="s">
        <v>8773</v>
      </c>
      <c r="AYG8017" t="s">
        <v>8773</v>
      </c>
      <c r="AYH8017" t="s">
        <v>8773</v>
      </c>
      <c r="AYI8017" t="s">
        <v>8773</v>
      </c>
      <c r="AYJ8017" t="s">
        <v>8773</v>
      </c>
      <c r="AYK8017" t="s">
        <v>8773</v>
      </c>
      <c r="AYL8017" t="s">
        <v>8773</v>
      </c>
      <c r="AYM8017" t="s">
        <v>8773</v>
      </c>
      <c r="AYN8017" t="s">
        <v>8773</v>
      </c>
      <c r="AYO8017" t="s">
        <v>8773</v>
      </c>
      <c r="AYP8017" t="s">
        <v>8773</v>
      </c>
      <c r="AYQ8017" t="s">
        <v>8773</v>
      </c>
      <c r="AYR8017" t="s">
        <v>8773</v>
      </c>
      <c r="AYS8017" t="s">
        <v>8773</v>
      </c>
      <c r="AYT8017" t="s">
        <v>8773</v>
      </c>
      <c r="AYU8017" t="s">
        <v>8773</v>
      </c>
      <c r="AYV8017" t="s">
        <v>8773</v>
      </c>
      <c r="AYW8017" t="s">
        <v>8773</v>
      </c>
      <c r="AYX8017" t="s">
        <v>8773</v>
      </c>
      <c r="AYY8017" t="s">
        <v>8773</v>
      </c>
      <c r="AYZ8017" t="s">
        <v>8773</v>
      </c>
      <c r="AZA8017" t="s">
        <v>8773</v>
      </c>
      <c r="AZB8017" t="s">
        <v>8773</v>
      </c>
      <c r="AZC8017" t="s">
        <v>8773</v>
      </c>
      <c r="AZD8017" t="s">
        <v>8773</v>
      </c>
      <c r="AZE8017" t="s">
        <v>8773</v>
      </c>
      <c r="AZF8017" t="s">
        <v>8773</v>
      </c>
      <c r="AZG8017" t="s">
        <v>8773</v>
      </c>
      <c r="AZH8017" t="s">
        <v>8773</v>
      </c>
      <c r="AZI8017" t="s">
        <v>8773</v>
      </c>
      <c r="AZJ8017" t="s">
        <v>8773</v>
      </c>
      <c r="AZK8017" t="s">
        <v>8773</v>
      </c>
      <c r="AZL8017" t="s">
        <v>8773</v>
      </c>
      <c r="AZM8017" t="s">
        <v>8773</v>
      </c>
      <c r="AZN8017" t="s">
        <v>8773</v>
      </c>
      <c r="AZO8017" t="s">
        <v>8773</v>
      </c>
      <c r="AZP8017" t="s">
        <v>8773</v>
      </c>
      <c r="AZQ8017" t="s">
        <v>8773</v>
      </c>
      <c r="AZR8017" t="s">
        <v>8773</v>
      </c>
      <c r="AZS8017" t="s">
        <v>8773</v>
      </c>
      <c r="AZT8017" t="s">
        <v>8773</v>
      </c>
      <c r="AZU8017" t="s">
        <v>8773</v>
      </c>
      <c r="AZV8017" t="s">
        <v>8773</v>
      </c>
      <c r="AZW8017" t="s">
        <v>8773</v>
      </c>
      <c r="AZX8017" t="s">
        <v>8773</v>
      </c>
      <c r="AZY8017" t="s">
        <v>8773</v>
      </c>
      <c r="AZZ8017" t="s">
        <v>8773</v>
      </c>
      <c r="BAA8017" t="s">
        <v>8773</v>
      </c>
      <c r="BAB8017" t="s">
        <v>8773</v>
      </c>
      <c r="BAC8017" t="s">
        <v>8773</v>
      </c>
      <c r="BAD8017" t="s">
        <v>8773</v>
      </c>
      <c r="BAE8017" t="s">
        <v>8773</v>
      </c>
      <c r="BAF8017" t="s">
        <v>8773</v>
      </c>
      <c r="BAG8017" t="s">
        <v>8773</v>
      </c>
      <c r="BAH8017" t="s">
        <v>8773</v>
      </c>
      <c r="BAI8017" t="s">
        <v>8773</v>
      </c>
      <c r="BAJ8017" t="s">
        <v>8773</v>
      </c>
      <c r="BAK8017" t="s">
        <v>8773</v>
      </c>
      <c r="BAL8017" t="s">
        <v>8773</v>
      </c>
      <c r="BAM8017" t="s">
        <v>8773</v>
      </c>
      <c r="BAN8017" t="s">
        <v>8773</v>
      </c>
      <c r="BAO8017" t="s">
        <v>8773</v>
      </c>
      <c r="BAP8017" t="s">
        <v>8773</v>
      </c>
      <c r="BAQ8017" t="s">
        <v>8773</v>
      </c>
      <c r="BAR8017" t="s">
        <v>8773</v>
      </c>
      <c r="BAS8017" t="s">
        <v>8773</v>
      </c>
      <c r="BAT8017" t="s">
        <v>8773</v>
      </c>
      <c r="BAU8017" t="s">
        <v>8773</v>
      </c>
      <c r="BAV8017" t="s">
        <v>8773</v>
      </c>
      <c r="BAW8017" t="s">
        <v>8773</v>
      </c>
      <c r="BAX8017" t="s">
        <v>8773</v>
      </c>
      <c r="BAY8017" t="s">
        <v>8773</v>
      </c>
      <c r="BAZ8017" t="s">
        <v>8773</v>
      </c>
      <c r="BBA8017" t="s">
        <v>8773</v>
      </c>
      <c r="BBB8017" t="s">
        <v>8773</v>
      </c>
      <c r="BBC8017" t="s">
        <v>8773</v>
      </c>
      <c r="BBD8017" t="s">
        <v>8773</v>
      </c>
      <c r="BBE8017" t="s">
        <v>8773</v>
      </c>
      <c r="BBF8017" t="s">
        <v>8773</v>
      </c>
      <c r="BBG8017" t="s">
        <v>8773</v>
      </c>
      <c r="BBH8017" t="s">
        <v>8773</v>
      </c>
      <c r="BBI8017" t="s">
        <v>8773</v>
      </c>
      <c r="BBJ8017" t="s">
        <v>8773</v>
      </c>
      <c r="BBK8017" t="s">
        <v>8773</v>
      </c>
      <c r="BBL8017" t="s">
        <v>8773</v>
      </c>
      <c r="BBM8017" t="s">
        <v>8773</v>
      </c>
      <c r="BBN8017" t="s">
        <v>8773</v>
      </c>
      <c r="BBO8017" t="s">
        <v>8773</v>
      </c>
      <c r="BBP8017" t="s">
        <v>8773</v>
      </c>
      <c r="BBQ8017" t="s">
        <v>8773</v>
      </c>
      <c r="BBR8017" t="s">
        <v>8773</v>
      </c>
      <c r="BBS8017" t="s">
        <v>8773</v>
      </c>
      <c r="BBT8017" t="s">
        <v>8773</v>
      </c>
      <c r="BBU8017" t="s">
        <v>8773</v>
      </c>
      <c r="BBV8017" t="s">
        <v>8773</v>
      </c>
      <c r="BBW8017" t="s">
        <v>8773</v>
      </c>
      <c r="BBX8017" t="s">
        <v>8773</v>
      </c>
      <c r="BBY8017" t="s">
        <v>8773</v>
      </c>
      <c r="BBZ8017" t="s">
        <v>8773</v>
      </c>
      <c r="BCA8017" t="s">
        <v>8773</v>
      </c>
      <c r="BCB8017" t="s">
        <v>8773</v>
      </c>
      <c r="BCC8017" t="s">
        <v>8773</v>
      </c>
      <c r="BCD8017" t="s">
        <v>8773</v>
      </c>
      <c r="BCE8017" t="s">
        <v>8773</v>
      </c>
      <c r="BCF8017" t="s">
        <v>8773</v>
      </c>
      <c r="BCG8017" t="s">
        <v>8773</v>
      </c>
      <c r="BCH8017" t="s">
        <v>8773</v>
      </c>
      <c r="BCI8017" t="s">
        <v>8773</v>
      </c>
      <c r="BCJ8017" t="s">
        <v>8773</v>
      </c>
      <c r="BCK8017" t="s">
        <v>8773</v>
      </c>
      <c r="BCL8017" t="s">
        <v>8773</v>
      </c>
      <c r="BCM8017" t="s">
        <v>8773</v>
      </c>
      <c r="BCN8017" t="s">
        <v>8773</v>
      </c>
      <c r="BCO8017" t="s">
        <v>8773</v>
      </c>
      <c r="BCP8017" t="s">
        <v>8773</v>
      </c>
      <c r="BCQ8017" t="s">
        <v>8773</v>
      </c>
      <c r="BCR8017" t="s">
        <v>8773</v>
      </c>
      <c r="BCS8017" t="s">
        <v>8773</v>
      </c>
      <c r="BCT8017" t="s">
        <v>8773</v>
      </c>
      <c r="BCU8017" t="s">
        <v>8773</v>
      </c>
      <c r="BCV8017" t="s">
        <v>8773</v>
      </c>
      <c r="BCW8017" t="s">
        <v>8773</v>
      </c>
      <c r="BCX8017" t="s">
        <v>8773</v>
      </c>
      <c r="BCY8017" t="s">
        <v>8773</v>
      </c>
      <c r="BCZ8017" t="s">
        <v>8773</v>
      </c>
      <c r="BDA8017" t="s">
        <v>8773</v>
      </c>
      <c r="BDB8017" t="s">
        <v>8773</v>
      </c>
      <c r="BDC8017" t="s">
        <v>8773</v>
      </c>
      <c r="BDD8017" t="s">
        <v>8773</v>
      </c>
      <c r="BDE8017" t="s">
        <v>8773</v>
      </c>
      <c r="BDF8017" t="s">
        <v>8773</v>
      </c>
      <c r="BDG8017" t="s">
        <v>8773</v>
      </c>
      <c r="BDH8017" t="s">
        <v>8773</v>
      </c>
      <c r="BDI8017" t="s">
        <v>8773</v>
      </c>
      <c r="BDJ8017" t="s">
        <v>8773</v>
      </c>
      <c r="BDK8017" t="s">
        <v>8773</v>
      </c>
      <c r="BDL8017" t="s">
        <v>8773</v>
      </c>
      <c r="BDM8017" t="s">
        <v>8773</v>
      </c>
      <c r="BDN8017" t="s">
        <v>8773</v>
      </c>
      <c r="BDO8017" t="s">
        <v>8773</v>
      </c>
      <c r="BDP8017" t="s">
        <v>8773</v>
      </c>
      <c r="BDQ8017" t="s">
        <v>8773</v>
      </c>
      <c r="BDR8017" t="s">
        <v>8773</v>
      </c>
      <c r="BDS8017" t="s">
        <v>8773</v>
      </c>
      <c r="BDT8017" t="s">
        <v>8773</v>
      </c>
      <c r="BDU8017" t="s">
        <v>8773</v>
      </c>
      <c r="BDV8017" t="s">
        <v>8773</v>
      </c>
      <c r="BDW8017" t="s">
        <v>8773</v>
      </c>
      <c r="BDX8017" t="s">
        <v>8773</v>
      </c>
      <c r="BDY8017" t="s">
        <v>8773</v>
      </c>
      <c r="BDZ8017" t="s">
        <v>8773</v>
      </c>
      <c r="BEA8017" t="s">
        <v>8773</v>
      </c>
      <c r="BEB8017" t="s">
        <v>8773</v>
      </c>
      <c r="BEC8017" t="s">
        <v>8773</v>
      </c>
      <c r="BED8017" t="s">
        <v>8773</v>
      </c>
      <c r="BEE8017" t="s">
        <v>8773</v>
      </c>
      <c r="BEF8017" t="s">
        <v>8773</v>
      </c>
      <c r="BEG8017" t="s">
        <v>8773</v>
      </c>
      <c r="BEH8017" t="s">
        <v>8773</v>
      </c>
      <c r="BEI8017" t="s">
        <v>8773</v>
      </c>
      <c r="BEJ8017" t="s">
        <v>8773</v>
      </c>
      <c r="BEK8017" t="s">
        <v>8773</v>
      </c>
      <c r="BEL8017" t="s">
        <v>8773</v>
      </c>
      <c r="BEM8017" t="s">
        <v>8773</v>
      </c>
      <c r="BEN8017" t="s">
        <v>8773</v>
      </c>
      <c r="BEO8017" t="s">
        <v>8773</v>
      </c>
      <c r="BEP8017" t="s">
        <v>8773</v>
      </c>
      <c r="BEQ8017" t="s">
        <v>8773</v>
      </c>
      <c r="BER8017" t="s">
        <v>8773</v>
      </c>
      <c r="BES8017" t="s">
        <v>8773</v>
      </c>
      <c r="BET8017" t="s">
        <v>8773</v>
      </c>
      <c r="BEU8017" t="s">
        <v>8773</v>
      </c>
      <c r="BEV8017" t="s">
        <v>8773</v>
      </c>
      <c r="BEW8017" t="s">
        <v>8773</v>
      </c>
      <c r="BEX8017" t="s">
        <v>8773</v>
      </c>
      <c r="BEY8017" t="s">
        <v>8773</v>
      </c>
      <c r="BEZ8017" t="s">
        <v>8773</v>
      </c>
      <c r="BFA8017" t="s">
        <v>8773</v>
      </c>
      <c r="BFB8017" t="s">
        <v>8773</v>
      </c>
      <c r="BFC8017" t="s">
        <v>8773</v>
      </c>
      <c r="BFD8017" t="s">
        <v>8773</v>
      </c>
      <c r="BFE8017" t="s">
        <v>8773</v>
      </c>
      <c r="BFF8017" t="s">
        <v>8773</v>
      </c>
      <c r="BFG8017" t="s">
        <v>8773</v>
      </c>
      <c r="BFH8017" t="s">
        <v>8773</v>
      </c>
      <c r="BFI8017" t="s">
        <v>8773</v>
      </c>
      <c r="BFJ8017" t="s">
        <v>8773</v>
      </c>
      <c r="BFK8017" t="s">
        <v>8773</v>
      </c>
      <c r="BFL8017" t="s">
        <v>8773</v>
      </c>
      <c r="BFM8017" t="s">
        <v>8773</v>
      </c>
      <c r="BFN8017" t="s">
        <v>8773</v>
      </c>
      <c r="BFO8017" t="s">
        <v>8773</v>
      </c>
      <c r="BFP8017" t="s">
        <v>8773</v>
      </c>
      <c r="BFQ8017" t="s">
        <v>8773</v>
      </c>
      <c r="BFR8017" t="s">
        <v>8773</v>
      </c>
      <c r="BFS8017" t="s">
        <v>8773</v>
      </c>
      <c r="BFT8017" t="s">
        <v>8773</v>
      </c>
      <c r="BFU8017" t="s">
        <v>8773</v>
      </c>
      <c r="BFV8017" t="s">
        <v>8773</v>
      </c>
      <c r="BFW8017" t="s">
        <v>8773</v>
      </c>
      <c r="BFX8017" t="s">
        <v>8773</v>
      </c>
      <c r="BFY8017" t="s">
        <v>8773</v>
      </c>
      <c r="BFZ8017" t="s">
        <v>8773</v>
      </c>
      <c r="BGA8017" t="s">
        <v>8773</v>
      </c>
      <c r="BGB8017" t="s">
        <v>8773</v>
      </c>
      <c r="BGC8017" t="s">
        <v>8773</v>
      </c>
      <c r="BGD8017" t="s">
        <v>8773</v>
      </c>
      <c r="BGE8017" t="s">
        <v>8773</v>
      </c>
      <c r="BGF8017" t="s">
        <v>8773</v>
      </c>
      <c r="BGG8017" t="s">
        <v>8773</v>
      </c>
      <c r="BGH8017" t="s">
        <v>8773</v>
      </c>
      <c r="BGI8017" t="s">
        <v>8773</v>
      </c>
      <c r="BGJ8017" t="s">
        <v>8773</v>
      </c>
      <c r="BGK8017" t="s">
        <v>8773</v>
      </c>
      <c r="BGL8017" t="s">
        <v>8773</v>
      </c>
      <c r="BGM8017" t="s">
        <v>8773</v>
      </c>
      <c r="BGN8017" t="s">
        <v>8773</v>
      </c>
      <c r="BGO8017" t="s">
        <v>8773</v>
      </c>
      <c r="BGP8017" t="s">
        <v>8773</v>
      </c>
      <c r="BGQ8017" t="s">
        <v>8773</v>
      </c>
      <c r="BGR8017" t="s">
        <v>8773</v>
      </c>
      <c r="BGS8017" t="s">
        <v>8773</v>
      </c>
      <c r="BGT8017" t="s">
        <v>8773</v>
      </c>
      <c r="BGU8017" t="s">
        <v>8773</v>
      </c>
      <c r="BGV8017" t="s">
        <v>8773</v>
      </c>
      <c r="BGW8017" t="s">
        <v>8773</v>
      </c>
      <c r="BGX8017" t="s">
        <v>8773</v>
      </c>
      <c r="BGY8017" t="s">
        <v>8773</v>
      </c>
      <c r="BGZ8017" t="s">
        <v>8773</v>
      </c>
      <c r="BHA8017" t="s">
        <v>8773</v>
      </c>
      <c r="BHB8017" t="s">
        <v>8773</v>
      </c>
      <c r="BHC8017" t="s">
        <v>8773</v>
      </c>
      <c r="BHD8017" t="s">
        <v>8773</v>
      </c>
      <c r="BHE8017" t="s">
        <v>8773</v>
      </c>
      <c r="BHF8017" t="s">
        <v>8773</v>
      </c>
      <c r="BHG8017" t="s">
        <v>8773</v>
      </c>
      <c r="BHH8017" t="s">
        <v>8773</v>
      </c>
      <c r="BHI8017" t="s">
        <v>8773</v>
      </c>
      <c r="BHJ8017" t="s">
        <v>8773</v>
      </c>
      <c r="BHK8017" t="s">
        <v>8773</v>
      </c>
      <c r="BHL8017" t="s">
        <v>8773</v>
      </c>
      <c r="BHM8017" t="s">
        <v>8773</v>
      </c>
      <c r="BHN8017" t="s">
        <v>8773</v>
      </c>
      <c r="BHO8017" t="s">
        <v>8773</v>
      </c>
      <c r="BHP8017" t="s">
        <v>8773</v>
      </c>
      <c r="BHQ8017" t="s">
        <v>8773</v>
      </c>
      <c r="BHR8017" t="s">
        <v>8773</v>
      </c>
      <c r="BHS8017" t="s">
        <v>8773</v>
      </c>
      <c r="BHT8017" t="s">
        <v>8773</v>
      </c>
      <c r="BHU8017" t="s">
        <v>8773</v>
      </c>
      <c r="BHV8017" t="s">
        <v>8773</v>
      </c>
      <c r="BHW8017" t="s">
        <v>8773</v>
      </c>
      <c r="BHX8017" t="s">
        <v>8773</v>
      </c>
      <c r="BHY8017" t="s">
        <v>8773</v>
      </c>
      <c r="BHZ8017" t="s">
        <v>8773</v>
      </c>
      <c r="BIA8017" t="s">
        <v>8773</v>
      </c>
      <c r="BIB8017" t="s">
        <v>8773</v>
      </c>
      <c r="BIC8017" t="s">
        <v>8773</v>
      </c>
      <c r="BID8017" t="s">
        <v>8773</v>
      </c>
      <c r="BIE8017" t="s">
        <v>8773</v>
      </c>
      <c r="BIF8017" t="s">
        <v>8773</v>
      </c>
      <c r="BIG8017" t="s">
        <v>8773</v>
      </c>
      <c r="BIH8017" t="s">
        <v>8773</v>
      </c>
      <c r="BII8017" t="s">
        <v>8773</v>
      </c>
      <c r="BIJ8017" t="s">
        <v>8773</v>
      </c>
      <c r="BIK8017" t="s">
        <v>8773</v>
      </c>
      <c r="BIL8017" t="s">
        <v>8773</v>
      </c>
      <c r="BIM8017" t="s">
        <v>8773</v>
      </c>
      <c r="BIN8017" t="s">
        <v>8773</v>
      </c>
      <c r="BIO8017" t="s">
        <v>8773</v>
      </c>
      <c r="BIP8017" t="s">
        <v>8773</v>
      </c>
      <c r="BIQ8017" t="s">
        <v>8773</v>
      </c>
      <c r="BIR8017" t="s">
        <v>8773</v>
      </c>
      <c r="BIS8017" t="s">
        <v>8773</v>
      </c>
      <c r="BIT8017" t="s">
        <v>8773</v>
      </c>
      <c r="BIU8017" t="s">
        <v>8773</v>
      </c>
      <c r="BIV8017" t="s">
        <v>8773</v>
      </c>
      <c r="BIW8017" t="s">
        <v>8773</v>
      </c>
      <c r="BIX8017" t="s">
        <v>8773</v>
      </c>
      <c r="BIY8017" t="s">
        <v>8773</v>
      </c>
      <c r="BIZ8017" t="s">
        <v>8773</v>
      </c>
      <c r="BJA8017" t="s">
        <v>8773</v>
      </c>
      <c r="BJB8017" t="s">
        <v>8773</v>
      </c>
      <c r="BJC8017" t="s">
        <v>8773</v>
      </c>
      <c r="BJD8017" t="s">
        <v>8773</v>
      </c>
      <c r="BJE8017" t="s">
        <v>8773</v>
      </c>
      <c r="BJF8017" t="s">
        <v>8773</v>
      </c>
      <c r="BJG8017" t="s">
        <v>8773</v>
      </c>
      <c r="BJH8017" t="s">
        <v>8773</v>
      </c>
      <c r="BJI8017" t="s">
        <v>8773</v>
      </c>
      <c r="BJJ8017" t="s">
        <v>8773</v>
      </c>
      <c r="BJK8017" t="s">
        <v>8773</v>
      </c>
      <c r="BJL8017" t="s">
        <v>8773</v>
      </c>
      <c r="BJM8017" t="s">
        <v>8773</v>
      </c>
      <c r="BJN8017" t="s">
        <v>8773</v>
      </c>
      <c r="BJO8017" t="s">
        <v>8773</v>
      </c>
      <c r="BJP8017" t="s">
        <v>8773</v>
      </c>
      <c r="BJQ8017" t="s">
        <v>8773</v>
      </c>
      <c r="BJR8017" t="s">
        <v>8773</v>
      </c>
      <c r="BJS8017" t="s">
        <v>8773</v>
      </c>
      <c r="BJT8017" t="s">
        <v>8773</v>
      </c>
      <c r="BJU8017" t="s">
        <v>8773</v>
      </c>
      <c r="BJV8017" t="s">
        <v>8773</v>
      </c>
      <c r="BJW8017" t="s">
        <v>8773</v>
      </c>
      <c r="BJX8017" t="s">
        <v>8773</v>
      </c>
      <c r="BJY8017" t="s">
        <v>8773</v>
      </c>
      <c r="BJZ8017" t="s">
        <v>8773</v>
      </c>
      <c r="BKA8017" t="s">
        <v>8773</v>
      </c>
      <c r="BKB8017" t="s">
        <v>8773</v>
      </c>
      <c r="BKC8017" t="s">
        <v>8773</v>
      </c>
      <c r="BKD8017" t="s">
        <v>8773</v>
      </c>
      <c r="BKE8017" t="s">
        <v>8773</v>
      </c>
      <c r="BKF8017" t="s">
        <v>8773</v>
      </c>
      <c r="BKG8017" t="s">
        <v>8773</v>
      </c>
      <c r="BKH8017" t="s">
        <v>8773</v>
      </c>
      <c r="BKI8017" t="s">
        <v>8773</v>
      </c>
      <c r="BKJ8017" t="s">
        <v>8773</v>
      </c>
      <c r="BKK8017" t="s">
        <v>8773</v>
      </c>
      <c r="BKL8017" t="s">
        <v>8773</v>
      </c>
      <c r="BKM8017" t="s">
        <v>8773</v>
      </c>
      <c r="BKN8017" t="s">
        <v>8773</v>
      </c>
      <c r="BKO8017" t="s">
        <v>8773</v>
      </c>
      <c r="BKP8017" t="s">
        <v>8773</v>
      </c>
      <c r="BKQ8017" t="s">
        <v>8773</v>
      </c>
      <c r="BKR8017" t="s">
        <v>8773</v>
      </c>
      <c r="BKS8017" t="s">
        <v>8773</v>
      </c>
      <c r="BKT8017" t="s">
        <v>8773</v>
      </c>
      <c r="BKU8017" t="s">
        <v>8773</v>
      </c>
      <c r="BKV8017" t="s">
        <v>8773</v>
      </c>
      <c r="BKW8017" t="s">
        <v>8773</v>
      </c>
      <c r="BKX8017" t="s">
        <v>8773</v>
      </c>
      <c r="BKY8017" t="s">
        <v>8773</v>
      </c>
      <c r="BKZ8017" t="s">
        <v>8773</v>
      </c>
      <c r="BLA8017" t="s">
        <v>8773</v>
      </c>
      <c r="BLB8017" t="s">
        <v>8773</v>
      </c>
      <c r="BLC8017" t="s">
        <v>8773</v>
      </c>
      <c r="BLD8017" t="s">
        <v>8773</v>
      </c>
      <c r="BLE8017" t="s">
        <v>8773</v>
      </c>
      <c r="BLF8017" t="s">
        <v>8773</v>
      </c>
      <c r="BLG8017" t="s">
        <v>8773</v>
      </c>
      <c r="BLH8017" t="s">
        <v>8773</v>
      </c>
      <c r="BLI8017" t="s">
        <v>8773</v>
      </c>
      <c r="BLJ8017" t="s">
        <v>8773</v>
      </c>
      <c r="BLK8017" t="s">
        <v>8773</v>
      </c>
      <c r="BLL8017" t="s">
        <v>8773</v>
      </c>
      <c r="BLM8017" t="s">
        <v>8773</v>
      </c>
      <c r="BLN8017" t="s">
        <v>8773</v>
      </c>
      <c r="BLO8017" t="s">
        <v>8773</v>
      </c>
      <c r="BLP8017" t="s">
        <v>8773</v>
      </c>
      <c r="BLQ8017" t="s">
        <v>8773</v>
      </c>
      <c r="BLR8017" t="s">
        <v>8773</v>
      </c>
      <c r="BLS8017" t="s">
        <v>8773</v>
      </c>
      <c r="BLT8017" t="s">
        <v>8773</v>
      </c>
      <c r="BLU8017" t="s">
        <v>8773</v>
      </c>
      <c r="BLV8017" t="s">
        <v>8773</v>
      </c>
      <c r="BLW8017" t="s">
        <v>8773</v>
      </c>
      <c r="BLX8017" t="s">
        <v>8773</v>
      </c>
      <c r="BLY8017" t="s">
        <v>8773</v>
      </c>
      <c r="BLZ8017" t="s">
        <v>8773</v>
      </c>
      <c r="BMA8017" t="s">
        <v>8773</v>
      </c>
      <c r="BMB8017" t="s">
        <v>8773</v>
      </c>
      <c r="BMC8017" t="s">
        <v>8773</v>
      </c>
      <c r="BMD8017" t="s">
        <v>8773</v>
      </c>
      <c r="BME8017" t="s">
        <v>8773</v>
      </c>
      <c r="BMF8017" t="s">
        <v>8773</v>
      </c>
      <c r="BMG8017" t="s">
        <v>8773</v>
      </c>
      <c r="BMH8017" t="s">
        <v>8773</v>
      </c>
      <c r="BMI8017" t="s">
        <v>8773</v>
      </c>
      <c r="BMJ8017" t="s">
        <v>8773</v>
      </c>
      <c r="BMK8017" t="s">
        <v>8773</v>
      </c>
      <c r="BML8017" t="s">
        <v>8773</v>
      </c>
      <c r="BMM8017" t="s">
        <v>8773</v>
      </c>
      <c r="BMN8017" t="s">
        <v>8773</v>
      </c>
      <c r="BMO8017" t="s">
        <v>8773</v>
      </c>
      <c r="BMP8017" t="s">
        <v>8773</v>
      </c>
      <c r="BMQ8017" t="s">
        <v>8773</v>
      </c>
      <c r="BMR8017" t="s">
        <v>8773</v>
      </c>
      <c r="BMS8017" t="s">
        <v>8773</v>
      </c>
      <c r="BMT8017" t="s">
        <v>8773</v>
      </c>
      <c r="BMU8017" t="s">
        <v>8773</v>
      </c>
      <c r="BMV8017" t="s">
        <v>8773</v>
      </c>
      <c r="BMW8017" t="s">
        <v>8773</v>
      </c>
      <c r="BMX8017" t="s">
        <v>8773</v>
      </c>
      <c r="BMY8017" t="s">
        <v>8773</v>
      </c>
      <c r="BMZ8017" t="s">
        <v>8773</v>
      </c>
      <c r="BNA8017" t="s">
        <v>8773</v>
      </c>
      <c r="BNB8017" t="s">
        <v>8773</v>
      </c>
      <c r="BNC8017" t="s">
        <v>8773</v>
      </c>
      <c r="BND8017" t="s">
        <v>8773</v>
      </c>
      <c r="BNE8017" t="s">
        <v>8773</v>
      </c>
      <c r="BNF8017" t="s">
        <v>8773</v>
      </c>
      <c r="BNG8017" t="s">
        <v>8773</v>
      </c>
      <c r="BNH8017" t="s">
        <v>8773</v>
      </c>
      <c r="BNI8017" t="s">
        <v>8773</v>
      </c>
      <c r="BNJ8017" t="s">
        <v>8773</v>
      </c>
      <c r="BNK8017" t="s">
        <v>8773</v>
      </c>
      <c r="BNL8017" t="s">
        <v>8773</v>
      </c>
      <c r="BNM8017" t="s">
        <v>8773</v>
      </c>
      <c r="BNN8017" t="s">
        <v>8773</v>
      </c>
      <c r="BNO8017" t="s">
        <v>8773</v>
      </c>
      <c r="BNP8017" t="s">
        <v>8773</v>
      </c>
      <c r="BNQ8017" t="s">
        <v>8773</v>
      </c>
      <c r="BNR8017" t="s">
        <v>8773</v>
      </c>
      <c r="BNS8017" t="s">
        <v>8773</v>
      </c>
      <c r="BNT8017" t="s">
        <v>8773</v>
      </c>
      <c r="BNU8017" t="s">
        <v>8773</v>
      </c>
      <c r="BNV8017" t="s">
        <v>8773</v>
      </c>
      <c r="BNW8017" t="s">
        <v>8773</v>
      </c>
      <c r="BNX8017" t="s">
        <v>8773</v>
      </c>
      <c r="BNY8017" t="s">
        <v>8773</v>
      </c>
      <c r="BNZ8017" t="s">
        <v>8773</v>
      </c>
      <c r="BOA8017" t="s">
        <v>8773</v>
      </c>
      <c r="BOB8017" t="s">
        <v>8773</v>
      </c>
      <c r="BOC8017" t="s">
        <v>8773</v>
      </c>
      <c r="BOD8017" t="s">
        <v>8773</v>
      </c>
      <c r="BOE8017" t="s">
        <v>8773</v>
      </c>
      <c r="BOF8017" t="s">
        <v>8773</v>
      </c>
      <c r="BOG8017" t="s">
        <v>8773</v>
      </c>
      <c r="BOH8017" t="s">
        <v>8773</v>
      </c>
      <c r="BOI8017" t="s">
        <v>8773</v>
      </c>
      <c r="BOJ8017" t="s">
        <v>8773</v>
      </c>
      <c r="BOK8017" t="s">
        <v>8773</v>
      </c>
      <c r="BOL8017" t="s">
        <v>8773</v>
      </c>
      <c r="BOM8017" t="s">
        <v>8773</v>
      </c>
      <c r="BON8017" t="s">
        <v>8773</v>
      </c>
      <c r="BOO8017" t="s">
        <v>8773</v>
      </c>
      <c r="BOP8017" t="s">
        <v>8773</v>
      </c>
      <c r="BOQ8017" t="s">
        <v>8773</v>
      </c>
      <c r="BOR8017" t="s">
        <v>8773</v>
      </c>
      <c r="BOS8017" t="s">
        <v>8773</v>
      </c>
      <c r="BOT8017" t="s">
        <v>8773</v>
      </c>
      <c r="BOU8017" t="s">
        <v>8773</v>
      </c>
      <c r="BOV8017" t="s">
        <v>8773</v>
      </c>
      <c r="BOW8017" t="s">
        <v>8773</v>
      </c>
      <c r="BOX8017" t="s">
        <v>8773</v>
      </c>
      <c r="BOY8017" t="s">
        <v>8773</v>
      </c>
      <c r="BOZ8017" t="s">
        <v>8773</v>
      </c>
      <c r="BPA8017" t="s">
        <v>8773</v>
      </c>
      <c r="BPB8017" t="s">
        <v>8773</v>
      </c>
      <c r="BPC8017" t="s">
        <v>8773</v>
      </c>
      <c r="BPD8017" t="s">
        <v>8773</v>
      </c>
      <c r="BPE8017" t="s">
        <v>8773</v>
      </c>
      <c r="BPF8017" t="s">
        <v>8773</v>
      </c>
      <c r="BPG8017" t="s">
        <v>8773</v>
      </c>
      <c r="BPH8017" t="s">
        <v>8773</v>
      </c>
      <c r="BPI8017" t="s">
        <v>8773</v>
      </c>
      <c r="BPJ8017" t="s">
        <v>8773</v>
      </c>
      <c r="BPK8017" t="s">
        <v>8773</v>
      </c>
      <c r="BPL8017" t="s">
        <v>8773</v>
      </c>
      <c r="BPM8017" t="s">
        <v>8773</v>
      </c>
      <c r="BPN8017" t="s">
        <v>8773</v>
      </c>
      <c r="BPO8017" t="s">
        <v>8773</v>
      </c>
      <c r="BPP8017" t="s">
        <v>8773</v>
      </c>
      <c r="BPQ8017" t="s">
        <v>8773</v>
      </c>
      <c r="BPR8017" t="s">
        <v>8773</v>
      </c>
      <c r="BPS8017" t="s">
        <v>8773</v>
      </c>
      <c r="BPT8017" t="s">
        <v>8773</v>
      </c>
      <c r="BPU8017" t="s">
        <v>8773</v>
      </c>
      <c r="BPV8017" t="s">
        <v>8773</v>
      </c>
      <c r="BPW8017" t="s">
        <v>8773</v>
      </c>
      <c r="BPX8017" t="s">
        <v>8773</v>
      </c>
      <c r="BPY8017" t="s">
        <v>8773</v>
      </c>
      <c r="BPZ8017" t="s">
        <v>8773</v>
      </c>
      <c r="BQA8017" t="s">
        <v>8773</v>
      </c>
      <c r="BQB8017" t="s">
        <v>8773</v>
      </c>
      <c r="BQC8017" t="s">
        <v>8773</v>
      </c>
      <c r="BQD8017" t="s">
        <v>8773</v>
      </c>
      <c r="BQE8017" t="s">
        <v>8773</v>
      </c>
      <c r="BQF8017" t="s">
        <v>8773</v>
      </c>
      <c r="BQG8017" t="s">
        <v>8773</v>
      </c>
      <c r="BQH8017" t="s">
        <v>8773</v>
      </c>
      <c r="BQI8017" t="s">
        <v>8773</v>
      </c>
      <c r="BQJ8017" t="s">
        <v>8773</v>
      </c>
      <c r="BQK8017" t="s">
        <v>8773</v>
      </c>
      <c r="BQL8017" t="s">
        <v>8773</v>
      </c>
      <c r="BQM8017" t="s">
        <v>8773</v>
      </c>
      <c r="BQN8017" t="s">
        <v>8773</v>
      </c>
      <c r="BQO8017" t="s">
        <v>8773</v>
      </c>
      <c r="BQP8017" t="s">
        <v>8773</v>
      </c>
      <c r="BQQ8017" t="s">
        <v>8773</v>
      </c>
      <c r="BQR8017" t="s">
        <v>8773</v>
      </c>
      <c r="BQS8017" t="s">
        <v>8773</v>
      </c>
      <c r="BQT8017" t="s">
        <v>8773</v>
      </c>
      <c r="BQU8017" t="s">
        <v>8773</v>
      </c>
      <c r="BQV8017" t="s">
        <v>8773</v>
      </c>
      <c r="BQW8017" t="s">
        <v>8773</v>
      </c>
      <c r="BQX8017" t="s">
        <v>8773</v>
      </c>
      <c r="BQY8017" t="s">
        <v>8773</v>
      </c>
      <c r="BQZ8017" t="s">
        <v>8773</v>
      </c>
      <c r="BRA8017" t="s">
        <v>8773</v>
      </c>
      <c r="BRB8017" t="s">
        <v>8773</v>
      </c>
      <c r="BRC8017" t="s">
        <v>8773</v>
      </c>
      <c r="BRD8017" t="s">
        <v>8773</v>
      </c>
      <c r="BRE8017" t="s">
        <v>8773</v>
      </c>
      <c r="BRF8017" t="s">
        <v>8773</v>
      </c>
      <c r="BRG8017" t="s">
        <v>8773</v>
      </c>
      <c r="BRH8017" t="s">
        <v>8773</v>
      </c>
      <c r="BRI8017" t="s">
        <v>8773</v>
      </c>
      <c r="BRJ8017" t="s">
        <v>8773</v>
      </c>
      <c r="BRK8017" t="s">
        <v>8773</v>
      </c>
      <c r="BRL8017" t="s">
        <v>8773</v>
      </c>
      <c r="BRM8017" t="s">
        <v>8773</v>
      </c>
      <c r="BRN8017" t="s">
        <v>8773</v>
      </c>
      <c r="BRO8017" t="s">
        <v>8773</v>
      </c>
      <c r="BRP8017" t="s">
        <v>8773</v>
      </c>
      <c r="BRQ8017" t="s">
        <v>8773</v>
      </c>
      <c r="BRR8017" t="s">
        <v>8773</v>
      </c>
      <c r="BRS8017" t="s">
        <v>8773</v>
      </c>
      <c r="BRT8017" t="s">
        <v>8773</v>
      </c>
      <c r="BRU8017" t="s">
        <v>8773</v>
      </c>
      <c r="BRV8017" t="s">
        <v>8773</v>
      </c>
      <c r="BRW8017" t="s">
        <v>8773</v>
      </c>
      <c r="BRX8017" t="s">
        <v>8773</v>
      </c>
      <c r="BRY8017" t="s">
        <v>8773</v>
      </c>
      <c r="BRZ8017" t="s">
        <v>8773</v>
      </c>
      <c r="BSA8017" t="s">
        <v>8773</v>
      </c>
      <c r="BSB8017" t="s">
        <v>8773</v>
      </c>
      <c r="BSC8017" t="s">
        <v>8773</v>
      </c>
      <c r="BSD8017" t="s">
        <v>8773</v>
      </c>
      <c r="BSE8017" t="s">
        <v>8773</v>
      </c>
      <c r="BSF8017" t="s">
        <v>8773</v>
      </c>
      <c r="BSG8017" t="s">
        <v>8773</v>
      </c>
      <c r="BSH8017" t="s">
        <v>8773</v>
      </c>
      <c r="BSI8017" t="s">
        <v>8773</v>
      </c>
      <c r="BSJ8017" t="s">
        <v>8773</v>
      </c>
      <c r="BSK8017" t="s">
        <v>8773</v>
      </c>
      <c r="BSL8017" t="s">
        <v>8773</v>
      </c>
      <c r="BSM8017" t="s">
        <v>8773</v>
      </c>
      <c r="BSN8017" t="s">
        <v>8773</v>
      </c>
      <c r="BSO8017" t="s">
        <v>8773</v>
      </c>
      <c r="BSP8017" t="s">
        <v>8773</v>
      </c>
      <c r="BSQ8017" t="s">
        <v>8773</v>
      </c>
      <c r="BSR8017" t="s">
        <v>8773</v>
      </c>
      <c r="BSS8017" t="s">
        <v>8773</v>
      </c>
      <c r="BST8017" t="s">
        <v>8773</v>
      </c>
      <c r="BSU8017" t="s">
        <v>8773</v>
      </c>
      <c r="BSV8017" t="s">
        <v>8773</v>
      </c>
      <c r="BSW8017" t="s">
        <v>8773</v>
      </c>
      <c r="BSX8017" t="s">
        <v>8773</v>
      </c>
      <c r="BSY8017" t="s">
        <v>8773</v>
      </c>
      <c r="BSZ8017" t="s">
        <v>8773</v>
      </c>
      <c r="BTA8017" t="s">
        <v>8773</v>
      </c>
      <c r="BTB8017" t="s">
        <v>8773</v>
      </c>
      <c r="BTC8017" t="s">
        <v>8773</v>
      </c>
      <c r="BTD8017" t="s">
        <v>8773</v>
      </c>
      <c r="BTE8017" t="s">
        <v>8773</v>
      </c>
      <c r="BTF8017" t="s">
        <v>8773</v>
      </c>
      <c r="BTG8017" t="s">
        <v>8773</v>
      </c>
      <c r="BTH8017" t="s">
        <v>8773</v>
      </c>
      <c r="BTI8017" t="s">
        <v>8773</v>
      </c>
      <c r="BTJ8017" t="s">
        <v>8773</v>
      </c>
      <c r="BTK8017" t="s">
        <v>8773</v>
      </c>
      <c r="BTL8017" t="s">
        <v>8773</v>
      </c>
      <c r="BTM8017" t="s">
        <v>8773</v>
      </c>
      <c r="BTN8017" t="s">
        <v>8773</v>
      </c>
      <c r="BTO8017" t="s">
        <v>8773</v>
      </c>
      <c r="BTP8017" t="s">
        <v>8773</v>
      </c>
      <c r="BTQ8017" t="s">
        <v>8773</v>
      </c>
      <c r="BTR8017" t="s">
        <v>8773</v>
      </c>
      <c r="BTS8017" t="s">
        <v>8773</v>
      </c>
      <c r="BTT8017" t="s">
        <v>8773</v>
      </c>
      <c r="BTU8017" t="s">
        <v>8773</v>
      </c>
      <c r="BTV8017" t="s">
        <v>8773</v>
      </c>
      <c r="BTW8017" t="s">
        <v>8773</v>
      </c>
      <c r="BTX8017" t="s">
        <v>8773</v>
      </c>
      <c r="BTY8017" t="s">
        <v>8773</v>
      </c>
      <c r="BTZ8017" t="s">
        <v>8773</v>
      </c>
      <c r="BUA8017" t="s">
        <v>8773</v>
      </c>
      <c r="BUB8017" t="s">
        <v>8773</v>
      </c>
      <c r="BUC8017" t="s">
        <v>8773</v>
      </c>
      <c r="BUD8017" t="s">
        <v>8773</v>
      </c>
      <c r="BUE8017" t="s">
        <v>8773</v>
      </c>
      <c r="BUF8017" t="s">
        <v>8773</v>
      </c>
      <c r="BUG8017" t="s">
        <v>8773</v>
      </c>
      <c r="BUH8017" t="s">
        <v>8773</v>
      </c>
      <c r="BUI8017" t="s">
        <v>8773</v>
      </c>
      <c r="BUJ8017" t="s">
        <v>8773</v>
      </c>
      <c r="BUK8017" t="s">
        <v>8773</v>
      </c>
      <c r="BUL8017" t="s">
        <v>8773</v>
      </c>
      <c r="BUM8017" t="s">
        <v>8773</v>
      </c>
      <c r="BUN8017" t="s">
        <v>8773</v>
      </c>
      <c r="BUO8017" t="s">
        <v>8773</v>
      </c>
      <c r="BUP8017" t="s">
        <v>8773</v>
      </c>
      <c r="BUQ8017" t="s">
        <v>8773</v>
      </c>
      <c r="BUR8017" t="s">
        <v>8773</v>
      </c>
      <c r="BUS8017" t="s">
        <v>8773</v>
      </c>
      <c r="BUT8017" t="s">
        <v>8773</v>
      </c>
      <c r="BUU8017" t="s">
        <v>8773</v>
      </c>
      <c r="BUV8017" t="s">
        <v>8773</v>
      </c>
      <c r="BUW8017" t="s">
        <v>8773</v>
      </c>
      <c r="BUX8017" t="s">
        <v>8773</v>
      </c>
      <c r="BUY8017" t="s">
        <v>8773</v>
      </c>
      <c r="BUZ8017" t="s">
        <v>8773</v>
      </c>
      <c r="BVA8017" t="s">
        <v>8773</v>
      </c>
      <c r="BVB8017" t="s">
        <v>8773</v>
      </c>
      <c r="BVC8017" t="s">
        <v>8773</v>
      </c>
      <c r="BVD8017" t="s">
        <v>8773</v>
      </c>
      <c r="BVE8017" t="s">
        <v>8773</v>
      </c>
      <c r="BVF8017" t="s">
        <v>8773</v>
      </c>
      <c r="BVG8017" t="s">
        <v>8773</v>
      </c>
      <c r="BVH8017" t="s">
        <v>8773</v>
      </c>
      <c r="BVI8017" t="s">
        <v>8773</v>
      </c>
      <c r="BVJ8017" t="s">
        <v>8773</v>
      </c>
      <c r="BVK8017" t="s">
        <v>8773</v>
      </c>
      <c r="BVL8017" t="s">
        <v>8773</v>
      </c>
      <c r="BVM8017" t="s">
        <v>8773</v>
      </c>
      <c r="BVN8017" t="s">
        <v>8773</v>
      </c>
      <c r="BVO8017" t="s">
        <v>8773</v>
      </c>
      <c r="BVP8017" t="s">
        <v>8773</v>
      </c>
      <c r="BVQ8017" t="s">
        <v>8773</v>
      </c>
      <c r="BVR8017" t="s">
        <v>8773</v>
      </c>
      <c r="BVS8017" t="s">
        <v>8773</v>
      </c>
      <c r="BVT8017" t="s">
        <v>8773</v>
      </c>
      <c r="BVU8017" t="s">
        <v>8773</v>
      </c>
      <c r="BVV8017" t="s">
        <v>8773</v>
      </c>
      <c r="BVW8017" t="s">
        <v>8773</v>
      </c>
      <c r="BVX8017" t="s">
        <v>8773</v>
      </c>
      <c r="BVY8017" t="s">
        <v>8773</v>
      </c>
      <c r="BVZ8017" t="s">
        <v>8773</v>
      </c>
      <c r="BWA8017" t="s">
        <v>8773</v>
      </c>
      <c r="BWB8017" t="s">
        <v>8773</v>
      </c>
      <c r="BWC8017" t="s">
        <v>8773</v>
      </c>
      <c r="BWD8017" t="s">
        <v>8773</v>
      </c>
      <c r="BWE8017" t="s">
        <v>8773</v>
      </c>
      <c r="BWF8017" t="s">
        <v>8773</v>
      </c>
      <c r="BWG8017" t="s">
        <v>8773</v>
      </c>
      <c r="BWH8017" t="s">
        <v>8773</v>
      </c>
      <c r="BWI8017" t="s">
        <v>8773</v>
      </c>
      <c r="BWJ8017" t="s">
        <v>8773</v>
      </c>
      <c r="BWK8017" t="s">
        <v>8773</v>
      </c>
      <c r="BWL8017" t="s">
        <v>8773</v>
      </c>
      <c r="BWM8017" t="s">
        <v>8773</v>
      </c>
      <c r="BWN8017" t="s">
        <v>8773</v>
      </c>
      <c r="BWO8017" t="s">
        <v>8773</v>
      </c>
      <c r="BWP8017" t="s">
        <v>8773</v>
      </c>
      <c r="BWQ8017" t="s">
        <v>8773</v>
      </c>
      <c r="BWR8017" t="s">
        <v>8773</v>
      </c>
      <c r="BWS8017" t="s">
        <v>8773</v>
      </c>
      <c r="BWT8017" t="s">
        <v>8773</v>
      </c>
      <c r="BWU8017" t="s">
        <v>8773</v>
      </c>
      <c r="BWV8017" t="s">
        <v>8773</v>
      </c>
      <c r="BWW8017" t="s">
        <v>8773</v>
      </c>
      <c r="BWX8017" t="s">
        <v>8773</v>
      </c>
      <c r="BWY8017" t="s">
        <v>8773</v>
      </c>
      <c r="BWZ8017" t="s">
        <v>8773</v>
      </c>
      <c r="BXA8017" t="s">
        <v>8773</v>
      </c>
      <c r="BXB8017" t="s">
        <v>8773</v>
      </c>
      <c r="BXC8017" t="s">
        <v>8773</v>
      </c>
      <c r="BXD8017" t="s">
        <v>8773</v>
      </c>
      <c r="BXE8017" t="s">
        <v>8773</v>
      </c>
      <c r="BXF8017" t="s">
        <v>8773</v>
      </c>
      <c r="BXG8017" t="s">
        <v>8773</v>
      </c>
      <c r="BXH8017" t="s">
        <v>8773</v>
      </c>
      <c r="BXI8017" t="s">
        <v>8773</v>
      </c>
      <c r="BXJ8017" t="s">
        <v>8773</v>
      </c>
      <c r="BXK8017" t="s">
        <v>8773</v>
      </c>
      <c r="BXL8017" t="s">
        <v>8773</v>
      </c>
      <c r="BXM8017" t="s">
        <v>8773</v>
      </c>
      <c r="BXN8017" t="s">
        <v>8773</v>
      </c>
      <c r="BXO8017" t="s">
        <v>8773</v>
      </c>
      <c r="BXP8017" t="s">
        <v>8773</v>
      </c>
      <c r="BXQ8017" t="s">
        <v>8773</v>
      </c>
      <c r="BXR8017" t="s">
        <v>8773</v>
      </c>
      <c r="BXS8017" t="s">
        <v>8773</v>
      </c>
      <c r="BXT8017" t="s">
        <v>8773</v>
      </c>
      <c r="BXU8017" t="s">
        <v>8773</v>
      </c>
      <c r="BXV8017" t="s">
        <v>8773</v>
      </c>
      <c r="BXW8017" t="s">
        <v>8773</v>
      </c>
      <c r="BXX8017" t="s">
        <v>8773</v>
      </c>
      <c r="BXY8017" t="s">
        <v>8773</v>
      </c>
      <c r="BXZ8017" t="s">
        <v>8773</v>
      </c>
      <c r="BYA8017" t="s">
        <v>8773</v>
      </c>
      <c r="BYB8017" t="s">
        <v>8773</v>
      </c>
      <c r="BYC8017" t="s">
        <v>8773</v>
      </c>
      <c r="BYD8017" t="s">
        <v>8773</v>
      </c>
      <c r="BYE8017" t="s">
        <v>8773</v>
      </c>
      <c r="BYF8017" t="s">
        <v>8773</v>
      </c>
      <c r="BYG8017" t="s">
        <v>8773</v>
      </c>
      <c r="BYH8017" t="s">
        <v>8773</v>
      </c>
      <c r="BYI8017" t="s">
        <v>8773</v>
      </c>
      <c r="BYJ8017" t="s">
        <v>8773</v>
      </c>
      <c r="BYK8017" t="s">
        <v>8773</v>
      </c>
      <c r="BYL8017" t="s">
        <v>8773</v>
      </c>
      <c r="BYM8017" t="s">
        <v>8773</v>
      </c>
      <c r="BYN8017" t="s">
        <v>8773</v>
      </c>
      <c r="BYO8017" t="s">
        <v>8773</v>
      </c>
      <c r="BYP8017" t="s">
        <v>8773</v>
      </c>
      <c r="BYQ8017" t="s">
        <v>8773</v>
      </c>
      <c r="BYR8017" t="s">
        <v>8773</v>
      </c>
      <c r="BYS8017" t="s">
        <v>8773</v>
      </c>
      <c r="BYT8017" t="s">
        <v>8773</v>
      </c>
      <c r="BYU8017" t="s">
        <v>8773</v>
      </c>
      <c r="BYV8017" t="s">
        <v>8773</v>
      </c>
      <c r="BYW8017" t="s">
        <v>8773</v>
      </c>
      <c r="BYX8017" t="s">
        <v>8773</v>
      </c>
      <c r="BYY8017" t="s">
        <v>8773</v>
      </c>
      <c r="BYZ8017" t="s">
        <v>8773</v>
      </c>
      <c r="BZA8017" t="s">
        <v>8773</v>
      </c>
      <c r="BZB8017" t="s">
        <v>8773</v>
      </c>
      <c r="BZC8017" t="s">
        <v>8773</v>
      </c>
      <c r="BZD8017" t="s">
        <v>8773</v>
      </c>
      <c r="BZE8017" t="s">
        <v>8773</v>
      </c>
      <c r="BZF8017" t="s">
        <v>8773</v>
      </c>
      <c r="BZG8017" t="s">
        <v>8773</v>
      </c>
      <c r="BZH8017" t="s">
        <v>8773</v>
      </c>
      <c r="BZI8017" t="s">
        <v>8773</v>
      </c>
      <c r="BZJ8017" t="s">
        <v>8773</v>
      </c>
      <c r="BZK8017" t="s">
        <v>8773</v>
      </c>
      <c r="BZL8017" t="s">
        <v>8773</v>
      </c>
      <c r="BZM8017" t="s">
        <v>8773</v>
      </c>
      <c r="BZN8017" t="s">
        <v>8773</v>
      </c>
      <c r="BZO8017" t="s">
        <v>8773</v>
      </c>
      <c r="BZP8017" t="s">
        <v>8773</v>
      </c>
      <c r="BZQ8017" t="s">
        <v>8773</v>
      </c>
      <c r="BZR8017" t="s">
        <v>8773</v>
      </c>
      <c r="BZS8017" t="s">
        <v>8773</v>
      </c>
      <c r="BZT8017" t="s">
        <v>8773</v>
      </c>
      <c r="BZU8017" t="s">
        <v>8773</v>
      </c>
      <c r="BZV8017" t="s">
        <v>8773</v>
      </c>
      <c r="BZW8017" t="s">
        <v>8773</v>
      </c>
      <c r="BZX8017" t="s">
        <v>8773</v>
      </c>
      <c r="BZY8017" t="s">
        <v>8773</v>
      </c>
      <c r="BZZ8017" t="s">
        <v>8773</v>
      </c>
      <c r="CAA8017" t="s">
        <v>8773</v>
      </c>
      <c r="CAB8017" t="s">
        <v>8773</v>
      </c>
      <c r="CAC8017" t="s">
        <v>8773</v>
      </c>
      <c r="CAD8017" t="s">
        <v>8773</v>
      </c>
      <c r="CAE8017" t="s">
        <v>8773</v>
      </c>
      <c r="CAF8017" t="s">
        <v>8773</v>
      </c>
      <c r="CAG8017" t="s">
        <v>8773</v>
      </c>
      <c r="CAH8017" t="s">
        <v>8773</v>
      </c>
      <c r="CAI8017" t="s">
        <v>8773</v>
      </c>
      <c r="CAJ8017" t="s">
        <v>8773</v>
      </c>
      <c r="CAK8017" t="s">
        <v>8773</v>
      </c>
      <c r="CAL8017" t="s">
        <v>8773</v>
      </c>
      <c r="CAM8017" t="s">
        <v>8773</v>
      </c>
      <c r="CAN8017" t="s">
        <v>8773</v>
      </c>
      <c r="CAO8017" t="s">
        <v>8773</v>
      </c>
      <c r="CAP8017" t="s">
        <v>8773</v>
      </c>
      <c r="CAQ8017" t="s">
        <v>8773</v>
      </c>
      <c r="CAR8017" t="s">
        <v>8773</v>
      </c>
      <c r="CAS8017" t="s">
        <v>8773</v>
      </c>
      <c r="CAT8017" t="s">
        <v>8773</v>
      </c>
      <c r="CAU8017" t="s">
        <v>8773</v>
      </c>
      <c r="CAV8017" t="s">
        <v>8773</v>
      </c>
      <c r="CAW8017" t="s">
        <v>8773</v>
      </c>
      <c r="CAX8017" t="s">
        <v>8773</v>
      </c>
      <c r="CAY8017" t="s">
        <v>8773</v>
      </c>
      <c r="CAZ8017" t="s">
        <v>8773</v>
      </c>
      <c r="CBA8017" t="s">
        <v>8773</v>
      </c>
      <c r="CBB8017" t="s">
        <v>8773</v>
      </c>
      <c r="CBC8017" t="s">
        <v>8773</v>
      </c>
      <c r="CBD8017" t="s">
        <v>8773</v>
      </c>
      <c r="CBE8017" t="s">
        <v>8773</v>
      </c>
      <c r="CBF8017" t="s">
        <v>8773</v>
      </c>
      <c r="CBG8017" t="s">
        <v>8773</v>
      </c>
      <c r="CBH8017" t="s">
        <v>8773</v>
      </c>
      <c r="CBI8017" t="s">
        <v>8773</v>
      </c>
      <c r="CBJ8017" t="s">
        <v>8773</v>
      </c>
      <c r="CBK8017" t="s">
        <v>8773</v>
      </c>
      <c r="CBL8017" t="s">
        <v>8773</v>
      </c>
      <c r="CBM8017" t="s">
        <v>8773</v>
      </c>
      <c r="CBN8017" t="s">
        <v>8773</v>
      </c>
      <c r="CBO8017" t="s">
        <v>8773</v>
      </c>
      <c r="CBP8017" t="s">
        <v>8773</v>
      </c>
      <c r="CBQ8017" t="s">
        <v>8773</v>
      </c>
      <c r="CBR8017" t="s">
        <v>8773</v>
      </c>
      <c r="CBS8017" t="s">
        <v>8773</v>
      </c>
      <c r="CBT8017" t="s">
        <v>8773</v>
      </c>
      <c r="CBU8017" t="s">
        <v>8773</v>
      </c>
      <c r="CBV8017" t="s">
        <v>8773</v>
      </c>
      <c r="CBW8017" t="s">
        <v>8773</v>
      </c>
      <c r="CBX8017" t="s">
        <v>8773</v>
      </c>
      <c r="CBY8017" t="s">
        <v>8773</v>
      </c>
      <c r="CBZ8017" t="s">
        <v>8773</v>
      </c>
      <c r="CCA8017" t="s">
        <v>8773</v>
      </c>
      <c r="CCB8017" t="s">
        <v>8773</v>
      </c>
      <c r="CCC8017" t="s">
        <v>8773</v>
      </c>
      <c r="CCD8017" t="s">
        <v>8773</v>
      </c>
      <c r="CCE8017" t="s">
        <v>8773</v>
      </c>
      <c r="CCF8017" t="s">
        <v>8773</v>
      </c>
      <c r="CCG8017" t="s">
        <v>8773</v>
      </c>
      <c r="CCH8017" t="s">
        <v>8773</v>
      </c>
      <c r="CCI8017" t="s">
        <v>8773</v>
      </c>
      <c r="CCJ8017" t="s">
        <v>8773</v>
      </c>
      <c r="CCK8017" t="s">
        <v>8773</v>
      </c>
      <c r="CCL8017" t="s">
        <v>8773</v>
      </c>
      <c r="CCM8017" t="s">
        <v>8773</v>
      </c>
      <c r="CCN8017" t="s">
        <v>8773</v>
      </c>
      <c r="CCO8017" t="s">
        <v>8773</v>
      </c>
      <c r="CCP8017" t="s">
        <v>8773</v>
      </c>
      <c r="CCQ8017" t="s">
        <v>8773</v>
      </c>
      <c r="CCR8017" t="s">
        <v>8773</v>
      </c>
      <c r="CCS8017" t="s">
        <v>8773</v>
      </c>
      <c r="CCT8017" t="s">
        <v>8773</v>
      </c>
      <c r="CCU8017" t="s">
        <v>8773</v>
      </c>
      <c r="CCV8017" t="s">
        <v>8773</v>
      </c>
      <c r="CCW8017" t="s">
        <v>8773</v>
      </c>
      <c r="CCX8017" t="s">
        <v>8773</v>
      </c>
      <c r="CCY8017" t="s">
        <v>8773</v>
      </c>
      <c r="CCZ8017" t="s">
        <v>8773</v>
      </c>
      <c r="CDA8017" t="s">
        <v>8773</v>
      </c>
      <c r="CDB8017" t="s">
        <v>8773</v>
      </c>
      <c r="CDC8017" t="s">
        <v>8773</v>
      </c>
      <c r="CDD8017" t="s">
        <v>8773</v>
      </c>
      <c r="CDE8017" t="s">
        <v>8773</v>
      </c>
      <c r="CDF8017" t="s">
        <v>8773</v>
      </c>
      <c r="CDG8017" t="s">
        <v>8773</v>
      </c>
      <c r="CDH8017" t="s">
        <v>8773</v>
      </c>
      <c r="CDI8017" t="s">
        <v>8773</v>
      </c>
      <c r="CDJ8017" t="s">
        <v>8773</v>
      </c>
      <c r="CDK8017" t="s">
        <v>8773</v>
      </c>
      <c r="CDL8017" t="s">
        <v>8773</v>
      </c>
      <c r="CDM8017" t="s">
        <v>8773</v>
      </c>
      <c r="CDN8017" t="s">
        <v>8773</v>
      </c>
      <c r="CDO8017" t="s">
        <v>8773</v>
      </c>
      <c r="CDP8017" t="s">
        <v>8773</v>
      </c>
      <c r="CDQ8017" t="s">
        <v>8773</v>
      </c>
      <c r="CDR8017" t="s">
        <v>8773</v>
      </c>
      <c r="CDS8017" t="s">
        <v>8773</v>
      </c>
      <c r="CDT8017" t="s">
        <v>8773</v>
      </c>
      <c r="CDU8017" t="s">
        <v>8773</v>
      </c>
      <c r="CDV8017" t="s">
        <v>8773</v>
      </c>
      <c r="CDW8017" t="s">
        <v>8773</v>
      </c>
      <c r="CDX8017" t="s">
        <v>8773</v>
      </c>
      <c r="CDY8017" t="s">
        <v>8773</v>
      </c>
      <c r="CDZ8017" t="s">
        <v>8773</v>
      </c>
      <c r="CEA8017" t="s">
        <v>8773</v>
      </c>
      <c r="CEB8017" t="s">
        <v>8773</v>
      </c>
      <c r="CEC8017" t="s">
        <v>8773</v>
      </c>
      <c r="CED8017" t="s">
        <v>8773</v>
      </c>
      <c r="CEE8017" t="s">
        <v>8773</v>
      </c>
      <c r="CEF8017" t="s">
        <v>8773</v>
      </c>
      <c r="CEG8017" t="s">
        <v>8773</v>
      </c>
      <c r="CEH8017" t="s">
        <v>8773</v>
      </c>
      <c r="CEI8017" t="s">
        <v>8773</v>
      </c>
      <c r="CEJ8017" t="s">
        <v>8773</v>
      </c>
      <c r="CEK8017" t="s">
        <v>8773</v>
      </c>
      <c r="CEL8017" t="s">
        <v>8773</v>
      </c>
      <c r="CEM8017" t="s">
        <v>8773</v>
      </c>
      <c r="CEN8017" t="s">
        <v>8773</v>
      </c>
      <c r="CEO8017" t="s">
        <v>8773</v>
      </c>
      <c r="CEP8017" t="s">
        <v>8773</v>
      </c>
      <c r="CEQ8017" t="s">
        <v>8773</v>
      </c>
      <c r="CER8017" t="s">
        <v>8773</v>
      </c>
      <c r="CES8017" t="s">
        <v>8773</v>
      </c>
      <c r="CET8017" t="s">
        <v>8773</v>
      </c>
      <c r="CEU8017" t="s">
        <v>8773</v>
      </c>
      <c r="CEV8017" t="s">
        <v>8773</v>
      </c>
      <c r="CEW8017" t="s">
        <v>8773</v>
      </c>
      <c r="CEX8017" t="s">
        <v>8773</v>
      </c>
      <c r="CEY8017" t="s">
        <v>8773</v>
      </c>
      <c r="CEZ8017" t="s">
        <v>8773</v>
      </c>
      <c r="CFA8017" t="s">
        <v>8773</v>
      </c>
      <c r="CFB8017" t="s">
        <v>8773</v>
      </c>
      <c r="CFC8017" t="s">
        <v>8773</v>
      </c>
      <c r="CFD8017" t="s">
        <v>8773</v>
      </c>
      <c r="CFE8017" t="s">
        <v>8773</v>
      </c>
      <c r="CFF8017" t="s">
        <v>8773</v>
      </c>
      <c r="CFG8017" t="s">
        <v>8773</v>
      </c>
      <c r="CFH8017" t="s">
        <v>8773</v>
      </c>
      <c r="CFI8017" t="s">
        <v>8773</v>
      </c>
      <c r="CFJ8017" t="s">
        <v>8773</v>
      </c>
      <c r="CFK8017" t="s">
        <v>8773</v>
      </c>
      <c r="CFL8017" t="s">
        <v>8773</v>
      </c>
      <c r="CFM8017" t="s">
        <v>8773</v>
      </c>
      <c r="CFN8017" t="s">
        <v>8773</v>
      </c>
      <c r="CFO8017" t="s">
        <v>8773</v>
      </c>
      <c r="CFP8017" t="s">
        <v>8773</v>
      </c>
      <c r="CFQ8017" t="s">
        <v>8773</v>
      </c>
      <c r="CFR8017" t="s">
        <v>8773</v>
      </c>
      <c r="CFS8017" t="s">
        <v>8773</v>
      </c>
      <c r="CFT8017" t="s">
        <v>8773</v>
      </c>
      <c r="CFU8017" t="s">
        <v>8773</v>
      </c>
      <c r="CFV8017" t="s">
        <v>8773</v>
      </c>
      <c r="CFW8017" t="s">
        <v>8773</v>
      </c>
      <c r="CFX8017" t="s">
        <v>8773</v>
      </c>
      <c r="CFY8017" t="s">
        <v>8773</v>
      </c>
      <c r="CFZ8017" t="s">
        <v>8773</v>
      </c>
      <c r="CGA8017" t="s">
        <v>8773</v>
      </c>
      <c r="CGB8017" t="s">
        <v>8773</v>
      </c>
      <c r="CGC8017" t="s">
        <v>8773</v>
      </c>
      <c r="CGD8017" t="s">
        <v>8773</v>
      </c>
      <c r="CGE8017" t="s">
        <v>8773</v>
      </c>
      <c r="CGF8017" t="s">
        <v>8773</v>
      </c>
      <c r="CGG8017" t="s">
        <v>8773</v>
      </c>
      <c r="CGH8017" t="s">
        <v>8773</v>
      </c>
      <c r="CGI8017" t="s">
        <v>8773</v>
      </c>
      <c r="CGJ8017" t="s">
        <v>8773</v>
      </c>
      <c r="CGK8017" t="s">
        <v>8773</v>
      </c>
      <c r="CGL8017" t="s">
        <v>8773</v>
      </c>
      <c r="CGM8017" t="s">
        <v>8773</v>
      </c>
      <c r="CGN8017" t="s">
        <v>8773</v>
      </c>
      <c r="CGO8017" t="s">
        <v>8773</v>
      </c>
      <c r="CGP8017" t="s">
        <v>8773</v>
      </c>
      <c r="CGQ8017" t="s">
        <v>8773</v>
      </c>
      <c r="CGR8017" t="s">
        <v>8773</v>
      </c>
      <c r="CGS8017" t="s">
        <v>8773</v>
      </c>
      <c r="CGT8017" t="s">
        <v>8773</v>
      </c>
      <c r="CGU8017" t="s">
        <v>8773</v>
      </c>
      <c r="CGV8017" t="s">
        <v>8773</v>
      </c>
      <c r="CGW8017" t="s">
        <v>8773</v>
      </c>
      <c r="CGX8017" t="s">
        <v>8773</v>
      </c>
      <c r="CGY8017" t="s">
        <v>8773</v>
      </c>
      <c r="CGZ8017" t="s">
        <v>8773</v>
      </c>
      <c r="CHA8017" t="s">
        <v>8773</v>
      </c>
      <c r="CHB8017" t="s">
        <v>8773</v>
      </c>
      <c r="CHC8017" t="s">
        <v>8773</v>
      </c>
      <c r="CHD8017" t="s">
        <v>8773</v>
      </c>
      <c r="CHE8017" t="s">
        <v>8773</v>
      </c>
      <c r="CHF8017" t="s">
        <v>8773</v>
      </c>
      <c r="CHG8017" t="s">
        <v>8773</v>
      </c>
      <c r="CHH8017" t="s">
        <v>8773</v>
      </c>
      <c r="CHI8017" t="s">
        <v>8773</v>
      </c>
      <c r="CHJ8017" t="s">
        <v>8773</v>
      </c>
      <c r="CHK8017" t="s">
        <v>8773</v>
      </c>
      <c r="CHL8017" t="s">
        <v>8773</v>
      </c>
      <c r="CHM8017" t="s">
        <v>8773</v>
      </c>
      <c r="CHN8017" t="s">
        <v>8773</v>
      </c>
      <c r="CHO8017" t="s">
        <v>8773</v>
      </c>
      <c r="CHP8017" t="s">
        <v>8773</v>
      </c>
      <c r="CHQ8017" t="s">
        <v>8773</v>
      </c>
      <c r="CHR8017" t="s">
        <v>8773</v>
      </c>
      <c r="CHS8017" t="s">
        <v>8773</v>
      </c>
      <c r="CHT8017" t="s">
        <v>8773</v>
      </c>
      <c r="CHU8017" t="s">
        <v>8773</v>
      </c>
      <c r="CHV8017" t="s">
        <v>8773</v>
      </c>
      <c r="CHW8017" t="s">
        <v>8773</v>
      </c>
      <c r="CHX8017" t="s">
        <v>8773</v>
      </c>
      <c r="CHY8017" t="s">
        <v>8773</v>
      </c>
      <c r="CHZ8017" t="s">
        <v>8773</v>
      </c>
      <c r="CIA8017" t="s">
        <v>8773</v>
      </c>
      <c r="CIB8017" t="s">
        <v>8773</v>
      </c>
      <c r="CIC8017" t="s">
        <v>8773</v>
      </c>
      <c r="CID8017" t="s">
        <v>8773</v>
      </c>
      <c r="CIE8017" t="s">
        <v>8773</v>
      </c>
      <c r="CIF8017" t="s">
        <v>8773</v>
      </c>
      <c r="CIG8017" t="s">
        <v>8773</v>
      </c>
      <c r="CIH8017" t="s">
        <v>8773</v>
      </c>
      <c r="CII8017" t="s">
        <v>8773</v>
      </c>
      <c r="CIJ8017" t="s">
        <v>8773</v>
      </c>
      <c r="CIK8017" t="s">
        <v>8773</v>
      </c>
      <c r="CIL8017" t="s">
        <v>8773</v>
      </c>
      <c r="CIM8017" t="s">
        <v>8773</v>
      </c>
      <c r="CIN8017" t="s">
        <v>8773</v>
      </c>
      <c r="CIO8017" t="s">
        <v>8773</v>
      </c>
      <c r="CIP8017" t="s">
        <v>8773</v>
      </c>
      <c r="CIQ8017" t="s">
        <v>8773</v>
      </c>
      <c r="CIR8017" t="s">
        <v>8773</v>
      </c>
      <c r="CIS8017" t="s">
        <v>8773</v>
      </c>
      <c r="CIT8017" t="s">
        <v>8773</v>
      </c>
      <c r="CIU8017" t="s">
        <v>8773</v>
      </c>
      <c r="CIV8017" t="s">
        <v>8773</v>
      </c>
      <c r="CIW8017" t="s">
        <v>8773</v>
      </c>
      <c r="CIX8017" t="s">
        <v>8773</v>
      </c>
      <c r="CIY8017" t="s">
        <v>8773</v>
      </c>
      <c r="CIZ8017" t="s">
        <v>8773</v>
      </c>
      <c r="CJA8017" t="s">
        <v>8773</v>
      </c>
      <c r="CJB8017" t="s">
        <v>8773</v>
      </c>
      <c r="CJC8017" t="s">
        <v>8773</v>
      </c>
      <c r="CJD8017" t="s">
        <v>8773</v>
      </c>
      <c r="CJE8017" t="s">
        <v>8773</v>
      </c>
      <c r="CJF8017" t="s">
        <v>8773</v>
      </c>
      <c r="CJG8017" t="s">
        <v>8773</v>
      </c>
      <c r="CJH8017" t="s">
        <v>8773</v>
      </c>
      <c r="CJI8017" t="s">
        <v>8773</v>
      </c>
      <c r="CJJ8017" t="s">
        <v>8773</v>
      </c>
      <c r="CJK8017" t="s">
        <v>8773</v>
      </c>
      <c r="CJL8017" t="s">
        <v>8773</v>
      </c>
      <c r="CJM8017" t="s">
        <v>8773</v>
      </c>
      <c r="CJN8017" t="s">
        <v>8773</v>
      </c>
      <c r="CJO8017" t="s">
        <v>8773</v>
      </c>
      <c r="CJP8017" t="s">
        <v>8773</v>
      </c>
      <c r="CJQ8017" t="s">
        <v>8773</v>
      </c>
      <c r="CJR8017" t="s">
        <v>8773</v>
      </c>
      <c r="CJS8017" t="s">
        <v>8773</v>
      </c>
      <c r="CJT8017" t="s">
        <v>8773</v>
      </c>
      <c r="CJU8017" t="s">
        <v>8773</v>
      </c>
      <c r="CJV8017" t="s">
        <v>8773</v>
      </c>
      <c r="CJW8017" t="s">
        <v>8773</v>
      </c>
      <c r="CJX8017" t="s">
        <v>8773</v>
      </c>
      <c r="CJY8017" t="s">
        <v>8773</v>
      </c>
      <c r="CJZ8017" t="s">
        <v>8773</v>
      </c>
      <c r="CKA8017" t="s">
        <v>8773</v>
      </c>
      <c r="CKB8017" t="s">
        <v>8773</v>
      </c>
      <c r="CKC8017" t="s">
        <v>8773</v>
      </c>
      <c r="CKD8017" t="s">
        <v>8773</v>
      </c>
      <c r="CKE8017" t="s">
        <v>8773</v>
      </c>
      <c r="CKF8017" t="s">
        <v>8773</v>
      </c>
      <c r="CKG8017" t="s">
        <v>8773</v>
      </c>
      <c r="CKH8017" t="s">
        <v>8773</v>
      </c>
      <c r="CKI8017" t="s">
        <v>8773</v>
      </c>
      <c r="CKJ8017" t="s">
        <v>8773</v>
      </c>
      <c r="CKK8017" t="s">
        <v>8773</v>
      </c>
      <c r="CKL8017" t="s">
        <v>8773</v>
      </c>
      <c r="CKM8017" t="s">
        <v>8773</v>
      </c>
      <c r="CKN8017" t="s">
        <v>8773</v>
      </c>
      <c r="CKO8017" t="s">
        <v>8773</v>
      </c>
      <c r="CKP8017" t="s">
        <v>8773</v>
      </c>
      <c r="CKQ8017" t="s">
        <v>8773</v>
      </c>
      <c r="CKR8017" t="s">
        <v>8773</v>
      </c>
      <c r="CKS8017" t="s">
        <v>8773</v>
      </c>
      <c r="CKT8017" t="s">
        <v>8773</v>
      </c>
      <c r="CKU8017" t="s">
        <v>8773</v>
      </c>
      <c r="CKV8017" t="s">
        <v>8773</v>
      </c>
      <c r="CKW8017" t="s">
        <v>8773</v>
      </c>
      <c r="CKX8017" t="s">
        <v>8773</v>
      </c>
      <c r="CKY8017" t="s">
        <v>8773</v>
      </c>
      <c r="CKZ8017" t="s">
        <v>8773</v>
      </c>
      <c r="CLA8017" t="s">
        <v>8773</v>
      </c>
      <c r="CLB8017" t="s">
        <v>8773</v>
      </c>
      <c r="CLC8017" t="s">
        <v>8773</v>
      </c>
      <c r="CLD8017" t="s">
        <v>8773</v>
      </c>
      <c r="CLE8017" t="s">
        <v>8773</v>
      </c>
      <c r="CLF8017" t="s">
        <v>8773</v>
      </c>
      <c r="CLG8017" t="s">
        <v>8773</v>
      </c>
      <c r="CLH8017" t="s">
        <v>8773</v>
      </c>
      <c r="CLI8017" t="s">
        <v>8773</v>
      </c>
      <c r="CLJ8017" t="s">
        <v>8773</v>
      </c>
      <c r="CLK8017" t="s">
        <v>8773</v>
      </c>
      <c r="CLL8017" t="s">
        <v>8773</v>
      </c>
      <c r="CLM8017" t="s">
        <v>8773</v>
      </c>
      <c r="CLN8017" t="s">
        <v>8773</v>
      </c>
      <c r="CLO8017" t="s">
        <v>8773</v>
      </c>
      <c r="CLP8017" t="s">
        <v>8773</v>
      </c>
      <c r="CLQ8017" t="s">
        <v>8773</v>
      </c>
      <c r="CLR8017" t="s">
        <v>8773</v>
      </c>
      <c r="CLS8017" t="s">
        <v>8773</v>
      </c>
      <c r="CLT8017" t="s">
        <v>8773</v>
      </c>
      <c r="CLU8017" t="s">
        <v>8773</v>
      </c>
      <c r="CLV8017" t="s">
        <v>8773</v>
      </c>
      <c r="CLW8017" t="s">
        <v>8773</v>
      </c>
      <c r="CLX8017" t="s">
        <v>8773</v>
      </c>
      <c r="CLY8017" t="s">
        <v>8773</v>
      </c>
      <c r="CLZ8017" t="s">
        <v>8773</v>
      </c>
      <c r="CMA8017" t="s">
        <v>8773</v>
      </c>
      <c r="CMB8017" t="s">
        <v>8773</v>
      </c>
      <c r="CMC8017" t="s">
        <v>8773</v>
      </c>
      <c r="CMD8017" t="s">
        <v>8773</v>
      </c>
      <c r="CME8017" t="s">
        <v>8773</v>
      </c>
      <c r="CMF8017" t="s">
        <v>8773</v>
      </c>
      <c r="CMG8017" t="s">
        <v>8773</v>
      </c>
      <c r="CMH8017" t="s">
        <v>8773</v>
      </c>
      <c r="CMI8017" t="s">
        <v>8773</v>
      </c>
      <c r="CMJ8017" t="s">
        <v>8773</v>
      </c>
      <c r="CMK8017" t="s">
        <v>8773</v>
      </c>
      <c r="CML8017" t="s">
        <v>8773</v>
      </c>
      <c r="CMM8017" t="s">
        <v>8773</v>
      </c>
      <c r="CMN8017" t="s">
        <v>8773</v>
      </c>
      <c r="CMO8017" t="s">
        <v>8773</v>
      </c>
      <c r="CMP8017" t="s">
        <v>8773</v>
      </c>
      <c r="CMQ8017" t="s">
        <v>8773</v>
      </c>
      <c r="CMR8017" t="s">
        <v>8773</v>
      </c>
      <c r="CMS8017" t="s">
        <v>8773</v>
      </c>
      <c r="CMT8017" t="s">
        <v>8773</v>
      </c>
      <c r="CMU8017" t="s">
        <v>8773</v>
      </c>
      <c r="CMV8017" t="s">
        <v>8773</v>
      </c>
      <c r="CMW8017" t="s">
        <v>8773</v>
      </c>
      <c r="CMX8017" t="s">
        <v>8773</v>
      </c>
      <c r="CMY8017" t="s">
        <v>8773</v>
      </c>
      <c r="CMZ8017" t="s">
        <v>8773</v>
      </c>
      <c r="CNA8017" t="s">
        <v>8773</v>
      </c>
      <c r="CNB8017" t="s">
        <v>8773</v>
      </c>
      <c r="CNC8017" t="s">
        <v>8773</v>
      </c>
      <c r="CND8017" t="s">
        <v>8773</v>
      </c>
      <c r="CNE8017" t="s">
        <v>8773</v>
      </c>
      <c r="CNF8017" t="s">
        <v>8773</v>
      </c>
      <c r="CNG8017" t="s">
        <v>8773</v>
      </c>
      <c r="CNH8017" t="s">
        <v>8773</v>
      </c>
      <c r="CNI8017" t="s">
        <v>8773</v>
      </c>
      <c r="CNJ8017" t="s">
        <v>8773</v>
      </c>
      <c r="CNK8017" t="s">
        <v>8773</v>
      </c>
      <c r="CNL8017" t="s">
        <v>8773</v>
      </c>
      <c r="CNM8017" t="s">
        <v>8773</v>
      </c>
      <c r="CNN8017" t="s">
        <v>8773</v>
      </c>
      <c r="CNO8017" t="s">
        <v>8773</v>
      </c>
      <c r="CNP8017" t="s">
        <v>8773</v>
      </c>
      <c r="CNQ8017" t="s">
        <v>8773</v>
      </c>
      <c r="CNR8017" t="s">
        <v>8773</v>
      </c>
      <c r="CNS8017" t="s">
        <v>8773</v>
      </c>
      <c r="CNT8017" t="s">
        <v>8773</v>
      </c>
      <c r="CNU8017" t="s">
        <v>8773</v>
      </c>
      <c r="CNV8017" t="s">
        <v>8773</v>
      </c>
      <c r="CNW8017" t="s">
        <v>8773</v>
      </c>
      <c r="CNX8017" t="s">
        <v>8773</v>
      </c>
      <c r="CNY8017" t="s">
        <v>8773</v>
      </c>
      <c r="CNZ8017" t="s">
        <v>8773</v>
      </c>
      <c r="COA8017" t="s">
        <v>8773</v>
      </c>
      <c r="COB8017" t="s">
        <v>8773</v>
      </c>
      <c r="COC8017" t="s">
        <v>8773</v>
      </c>
      <c r="COD8017" t="s">
        <v>8773</v>
      </c>
      <c r="COE8017" t="s">
        <v>8773</v>
      </c>
      <c r="COF8017" t="s">
        <v>8773</v>
      </c>
      <c r="COG8017" t="s">
        <v>8773</v>
      </c>
      <c r="COH8017" t="s">
        <v>8773</v>
      </c>
      <c r="COI8017" t="s">
        <v>8773</v>
      </c>
      <c r="COJ8017" t="s">
        <v>8773</v>
      </c>
      <c r="COK8017" t="s">
        <v>8773</v>
      </c>
      <c r="COL8017" t="s">
        <v>8773</v>
      </c>
      <c r="COM8017" t="s">
        <v>8773</v>
      </c>
      <c r="CON8017" t="s">
        <v>8773</v>
      </c>
      <c r="COO8017" t="s">
        <v>8773</v>
      </c>
      <c r="COP8017" t="s">
        <v>8773</v>
      </c>
      <c r="COQ8017" t="s">
        <v>8773</v>
      </c>
      <c r="COR8017" t="s">
        <v>8773</v>
      </c>
      <c r="COS8017" t="s">
        <v>8773</v>
      </c>
      <c r="COT8017" t="s">
        <v>8773</v>
      </c>
      <c r="COU8017" t="s">
        <v>8773</v>
      </c>
      <c r="COV8017" t="s">
        <v>8773</v>
      </c>
      <c r="COW8017" t="s">
        <v>8773</v>
      </c>
      <c r="COX8017" t="s">
        <v>8773</v>
      </c>
      <c r="COY8017" t="s">
        <v>8773</v>
      </c>
      <c r="COZ8017" t="s">
        <v>8773</v>
      </c>
      <c r="CPA8017" t="s">
        <v>8773</v>
      </c>
      <c r="CPB8017" t="s">
        <v>8773</v>
      </c>
      <c r="CPC8017" t="s">
        <v>8773</v>
      </c>
      <c r="CPD8017" t="s">
        <v>8773</v>
      </c>
      <c r="CPE8017" t="s">
        <v>8773</v>
      </c>
      <c r="CPF8017" t="s">
        <v>8773</v>
      </c>
      <c r="CPG8017" t="s">
        <v>8773</v>
      </c>
      <c r="CPH8017" t="s">
        <v>8773</v>
      </c>
      <c r="CPI8017" t="s">
        <v>8773</v>
      </c>
      <c r="CPJ8017" t="s">
        <v>8773</v>
      </c>
      <c r="CPK8017" t="s">
        <v>8773</v>
      </c>
      <c r="CPL8017" t="s">
        <v>8773</v>
      </c>
      <c r="CPM8017" t="s">
        <v>8773</v>
      </c>
      <c r="CPN8017" t="s">
        <v>8773</v>
      </c>
      <c r="CPO8017" t="s">
        <v>8773</v>
      </c>
      <c r="CPP8017" t="s">
        <v>8773</v>
      </c>
      <c r="CPQ8017" t="s">
        <v>8773</v>
      </c>
      <c r="CPR8017" t="s">
        <v>8773</v>
      </c>
      <c r="CPS8017" t="s">
        <v>8773</v>
      </c>
      <c r="CPT8017" t="s">
        <v>8773</v>
      </c>
      <c r="CPU8017" t="s">
        <v>8773</v>
      </c>
      <c r="CPV8017" t="s">
        <v>8773</v>
      </c>
      <c r="CPW8017" t="s">
        <v>8773</v>
      </c>
      <c r="CPX8017" t="s">
        <v>8773</v>
      </c>
      <c r="CPY8017" t="s">
        <v>8773</v>
      </c>
      <c r="CPZ8017" t="s">
        <v>8773</v>
      </c>
      <c r="CQA8017" t="s">
        <v>8773</v>
      </c>
      <c r="CQB8017" t="s">
        <v>8773</v>
      </c>
      <c r="CQC8017" t="s">
        <v>8773</v>
      </c>
      <c r="CQD8017" t="s">
        <v>8773</v>
      </c>
      <c r="CQE8017" t="s">
        <v>8773</v>
      </c>
      <c r="CQF8017" t="s">
        <v>8773</v>
      </c>
      <c r="CQG8017" t="s">
        <v>8773</v>
      </c>
      <c r="CQH8017" t="s">
        <v>8773</v>
      </c>
      <c r="CQI8017" t="s">
        <v>8773</v>
      </c>
      <c r="CQJ8017" t="s">
        <v>8773</v>
      </c>
      <c r="CQK8017" t="s">
        <v>8773</v>
      </c>
      <c r="CQL8017" t="s">
        <v>8773</v>
      </c>
      <c r="CQM8017" t="s">
        <v>8773</v>
      </c>
      <c r="CQN8017" t="s">
        <v>8773</v>
      </c>
      <c r="CQO8017" t="s">
        <v>8773</v>
      </c>
      <c r="CQP8017" t="s">
        <v>8773</v>
      </c>
      <c r="CQQ8017" t="s">
        <v>8773</v>
      </c>
      <c r="CQR8017" t="s">
        <v>8773</v>
      </c>
      <c r="CQS8017" t="s">
        <v>8773</v>
      </c>
      <c r="CQT8017" t="s">
        <v>8773</v>
      </c>
      <c r="CQU8017" t="s">
        <v>8773</v>
      </c>
      <c r="CQV8017" t="s">
        <v>8773</v>
      </c>
      <c r="CQW8017" t="s">
        <v>8773</v>
      </c>
      <c r="CQX8017" t="s">
        <v>8773</v>
      </c>
      <c r="CQY8017" t="s">
        <v>8773</v>
      </c>
      <c r="CQZ8017" t="s">
        <v>8773</v>
      </c>
      <c r="CRA8017" t="s">
        <v>8773</v>
      </c>
      <c r="CRB8017" t="s">
        <v>8773</v>
      </c>
      <c r="CRC8017" t="s">
        <v>8773</v>
      </c>
      <c r="CRD8017" t="s">
        <v>8773</v>
      </c>
      <c r="CRE8017" t="s">
        <v>8773</v>
      </c>
      <c r="CRF8017" t="s">
        <v>8773</v>
      </c>
      <c r="CRG8017" t="s">
        <v>8773</v>
      </c>
      <c r="CRH8017" t="s">
        <v>8773</v>
      </c>
      <c r="CRI8017" t="s">
        <v>8773</v>
      </c>
      <c r="CRJ8017" t="s">
        <v>8773</v>
      </c>
      <c r="CRK8017" t="s">
        <v>8773</v>
      </c>
      <c r="CRL8017" t="s">
        <v>8773</v>
      </c>
      <c r="CRM8017" t="s">
        <v>8773</v>
      </c>
      <c r="CRN8017" t="s">
        <v>8773</v>
      </c>
      <c r="CRO8017" t="s">
        <v>8773</v>
      </c>
      <c r="CRP8017" t="s">
        <v>8773</v>
      </c>
      <c r="CRQ8017" t="s">
        <v>8773</v>
      </c>
      <c r="CRR8017" t="s">
        <v>8773</v>
      </c>
      <c r="CRS8017" t="s">
        <v>8773</v>
      </c>
      <c r="CRT8017" t="s">
        <v>8773</v>
      </c>
      <c r="CRU8017" t="s">
        <v>8773</v>
      </c>
      <c r="CRV8017" t="s">
        <v>8773</v>
      </c>
      <c r="CRW8017" t="s">
        <v>8773</v>
      </c>
      <c r="CRX8017" t="s">
        <v>8773</v>
      </c>
      <c r="CRY8017" t="s">
        <v>8773</v>
      </c>
      <c r="CRZ8017" t="s">
        <v>8773</v>
      </c>
      <c r="CSA8017" t="s">
        <v>8773</v>
      </c>
      <c r="CSB8017" t="s">
        <v>8773</v>
      </c>
      <c r="CSC8017" t="s">
        <v>8773</v>
      </c>
      <c r="CSD8017" t="s">
        <v>8773</v>
      </c>
      <c r="CSE8017" t="s">
        <v>8773</v>
      </c>
      <c r="CSF8017" t="s">
        <v>8773</v>
      </c>
      <c r="CSG8017" t="s">
        <v>8773</v>
      </c>
      <c r="CSH8017" t="s">
        <v>8773</v>
      </c>
      <c r="CSI8017" t="s">
        <v>8773</v>
      </c>
      <c r="CSJ8017" t="s">
        <v>8773</v>
      </c>
      <c r="CSK8017" t="s">
        <v>8773</v>
      </c>
      <c r="CSL8017" t="s">
        <v>8773</v>
      </c>
      <c r="CSM8017" t="s">
        <v>8773</v>
      </c>
      <c r="CSN8017" t="s">
        <v>8773</v>
      </c>
      <c r="CSO8017" t="s">
        <v>8773</v>
      </c>
      <c r="CSP8017" t="s">
        <v>8773</v>
      </c>
      <c r="CSQ8017" t="s">
        <v>8773</v>
      </c>
      <c r="CSR8017" t="s">
        <v>8773</v>
      </c>
      <c r="CSS8017" t="s">
        <v>8773</v>
      </c>
      <c r="CST8017" t="s">
        <v>8773</v>
      </c>
      <c r="CSU8017" t="s">
        <v>8773</v>
      </c>
      <c r="CSV8017" t="s">
        <v>8773</v>
      </c>
      <c r="CSW8017" t="s">
        <v>8773</v>
      </c>
      <c r="CSX8017" t="s">
        <v>8773</v>
      </c>
      <c r="CSY8017" t="s">
        <v>8773</v>
      </c>
      <c r="CSZ8017" t="s">
        <v>8773</v>
      </c>
      <c r="CTA8017" t="s">
        <v>8773</v>
      </c>
      <c r="CTB8017" t="s">
        <v>8773</v>
      </c>
      <c r="CTC8017" t="s">
        <v>8773</v>
      </c>
      <c r="CTD8017" t="s">
        <v>8773</v>
      </c>
      <c r="CTE8017" t="s">
        <v>8773</v>
      </c>
      <c r="CTF8017" t="s">
        <v>8773</v>
      </c>
      <c r="CTG8017" t="s">
        <v>8773</v>
      </c>
      <c r="CTH8017" t="s">
        <v>8773</v>
      </c>
      <c r="CTI8017" t="s">
        <v>8773</v>
      </c>
      <c r="CTJ8017" t="s">
        <v>8773</v>
      </c>
      <c r="CTK8017" t="s">
        <v>8773</v>
      </c>
      <c r="CTL8017" t="s">
        <v>8773</v>
      </c>
      <c r="CTM8017" t="s">
        <v>8773</v>
      </c>
      <c r="CTN8017" t="s">
        <v>8773</v>
      </c>
      <c r="CTO8017" t="s">
        <v>8773</v>
      </c>
      <c r="CTP8017" t="s">
        <v>8773</v>
      </c>
      <c r="CTQ8017" t="s">
        <v>8773</v>
      </c>
      <c r="CTR8017" t="s">
        <v>8773</v>
      </c>
      <c r="CTS8017" t="s">
        <v>8773</v>
      </c>
      <c r="CTT8017" t="s">
        <v>8773</v>
      </c>
      <c r="CTU8017" t="s">
        <v>8773</v>
      </c>
      <c r="CTV8017" t="s">
        <v>8773</v>
      </c>
      <c r="CTW8017" t="s">
        <v>8773</v>
      </c>
      <c r="CTX8017" t="s">
        <v>8773</v>
      </c>
      <c r="CTY8017" t="s">
        <v>8773</v>
      </c>
      <c r="CTZ8017" t="s">
        <v>8773</v>
      </c>
      <c r="CUA8017" t="s">
        <v>8773</v>
      </c>
      <c r="CUB8017" t="s">
        <v>8773</v>
      </c>
      <c r="CUC8017" t="s">
        <v>8773</v>
      </c>
      <c r="CUD8017" t="s">
        <v>8773</v>
      </c>
      <c r="CUE8017" t="s">
        <v>8773</v>
      </c>
      <c r="CUF8017" t="s">
        <v>8773</v>
      </c>
      <c r="CUG8017" t="s">
        <v>8773</v>
      </c>
      <c r="CUH8017" t="s">
        <v>8773</v>
      </c>
      <c r="CUI8017" t="s">
        <v>8773</v>
      </c>
      <c r="CUJ8017" t="s">
        <v>8773</v>
      </c>
      <c r="CUK8017" t="s">
        <v>8773</v>
      </c>
      <c r="CUL8017" t="s">
        <v>8773</v>
      </c>
      <c r="CUM8017" t="s">
        <v>8773</v>
      </c>
      <c r="CUN8017" t="s">
        <v>8773</v>
      </c>
      <c r="CUO8017" t="s">
        <v>8773</v>
      </c>
      <c r="CUP8017" t="s">
        <v>8773</v>
      </c>
      <c r="CUQ8017" t="s">
        <v>8773</v>
      </c>
      <c r="CUR8017" t="s">
        <v>8773</v>
      </c>
      <c r="CUS8017" t="s">
        <v>8773</v>
      </c>
      <c r="CUT8017" t="s">
        <v>8773</v>
      </c>
      <c r="CUU8017" t="s">
        <v>8773</v>
      </c>
      <c r="CUV8017" t="s">
        <v>8773</v>
      </c>
      <c r="CUW8017" t="s">
        <v>8773</v>
      </c>
      <c r="CUX8017" t="s">
        <v>8773</v>
      </c>
      <c r="CUY8017" t="s">
        <v>8773</v>
      </c>
      <c r="CUZ8017" t="s">
        <v>8773</v>
      </c>
      <c r="CVA8017" t="s">
        <v>8773</v>
      </c>
      <c r="CVB8017" t="s">
        <v>8773</v>
      </c>
      <c r="CVC8017" t="s">
        <v>8773</v>
      </c>
      <c r="CVD8017" t="s">
        <v>8773</v>
      </c>
      <c r="CVE8017" t="s">
        <v>8773</v>
      </c>
      <c r="CVF8017" t="s">
        <v>8773</v>
      </c>
      <c r="CVG8017" t="s">
        <v>8773</v>
      </c>
      <c r="CVH8017" t="s">
        <v>8773</v>
      </c>
      <c r="CVI8017" t="s">
        <v>8773</v>
      </c>
      <c r="CVJ8017" t="s">
        <v>8773</v>
      </c>
      <c r="CVK8017" t="s">
        <v>8773</v>
      </c>
      <c r="CVL8017" t="s">
        <v>8773</v>
      </c>
      <c r="CVM8017" t="s">
        <v>8773</v>
      </c>
      <c r="CVN8017" t="s">
        <v>8773</v>
      </c>
      <c r="CVO8017" t="s">
        <v>8773</v>
      </c>
      <c r="CVP8017" t="s">
        <v>8773</v>
      </c>
      <c r="CVQ8017" t="s">
        <v>8773</v>
      </c>
      <c r="CVR8017" t="s">
        <v>8773</v>
      </c>
      <c r="CVS8017" t="s">
        <v>8773</v>
      </c>
      <c r="CVT8017" t="s">
        <v>8773</v>
      </c>
      <c r="CVU8017" t="s">
        <v>8773</v>
      </c>
      <c r="CVV8017" t="s">
        <v>8773</v>
      </c>
      <c r="CVW8017" t="s">
        <v>8773</v>
      </c>
      <c r="CVX8017" t="s">
        <v>8773</v>
      </c>
      <c r="CVY8017" t="s">
        <v>8773</v>
      </c>
      <c r="CVZ8017" t="s">
        <v>8773</v>
      </c>
      <c r="CWA8017" t="s">
        <v>8773</v>
      </c>
      <c r="CWB8017" t="s">
        <v>8773</v>
      </c>
      <c r="CWC8017" t="s">
        <v>8773</v>
      </c>
      <c r="CWD8017" t="s">
        <v>8773</v>
      </c>
      <c r="CWE8017" t="s">
        <v>8773</v>
      </c>
      <c r="CWF8017" t="s">
        <v>8773</v>
      </c>
      <c r="CWG8017" t="s">
        <v>8773</v>
      </c>
      <c r="CWH8017" t="s">
        <v>8773</v>
      </c>
      <c r="CWI8017" t="s">
        <v>8773</v>
      </c>
      <c r="CWJ8017" t="s">
        <v>8773</v>
      </c>
      <c r="CWK8017" t="s">
        <v>8773</v>
      </c>
      <c r="CWL8017" t="s">
        <v>8773</v>
      </c>
      <c r="CWM8017" t="s">
        <v>8773</v>
      </c>
      <c r="CWN8017" t="s">
        <v>8773</v>
      </c>
      <c r="CWO8017" t="s">
        <v>8773</v>
      </c>
      <c r="CWP8017" t="s">
        <v>8773</v>
      </c>
      <c r="CWQ8017" t="s">
        <v>8773</v>
      </c>
      <c r="CWR8017" t="s">
        <v>8773</v>
      </c>
      <c r="CWS8017" t="s">
        <v>8773</v>
      </c>
      <c r="CWT8017" t="s">
        <v>8773</v>
      </c>
      <c r="CWU8017" t="s">
        <v>8773</v>
      </c>
      <c r="CWV8017" t="s">
        <v>8773</v>
      </c>
      <c r="CWW8017" t="s">
        <v>8773</v>
      </c>
      <c r="CWX8017" t="s">
        <v>8773</v>
      </c>
      <c r="CWY8017" t="s">
        <v>8773</v>
      </c>
      <c r="CWZ8017" t="s">
        <v>8773</v>
      </c>
      <c r="CXA8017" t="s">
        <v>8773</v>
      </c>
      <c r="CXB8017" t="s">
        <v>8773</v>
      </c>
      <c r="CXC8017" t="s">
        <v>8773</v>
      </c>
      <c r="CXD8017" t="s">
        <v>8773</v>
      </c>
      <c r="CXE8017" t="s">
        <v>8773</v>
      </c>
      <c r="CXF8017" t="s">
        <v>8773</v>
      </c>
      <c r="CXG8017" t="s">
        <v>8773</v>
      </c>
      <c r="CXH8017" t="s">
        <v>8773</v>
      </c>
      <c r="CXI8017" t="s">
        <v>8773</v>
      </c>
      <c r="CXJ8017" t="s">
        <v>8773</v>
      </c>
      <c r="CXK8017" t="s">
        <v>8773</v>
      </c>
      <c r="CXL8017" t="s">
        <v>8773</v>
      </c>
      <c r="CXM8017" t="s">
        <v>8773</v>
      </c>
      <c r="CXN8017" t="s">
        <v>8773</v>
      </c>
      <c r="CXO8017" t="s">
        <v>8773</v>
      </c>
      <c r="CXP8017" t="s">
        <v>8773</v>
      </c>
      <c r="CXQ8017" t="s">
        <v>8773</v>
      </c>
      <c r="CXR8017" t="s">
        <v>8773</v>
      </c>
      <c r="CXS8017" t="s">
        <v>8773</v>
      </c>
      <c r="CXT8017" t="s">
        <v>8773</v>
      </c>
      <c r="CXU8017" t="s">
        <v>8773</v>
      </c>
      <c r="CXV8017" t="s">
        <v>8773</v>
      </c>
      <c r="CXW8017" t="s">
        <v>8773</v>
      </c>
      <c r="CXX8017" t="s">
        <v>8773</v>
      </c>
      <c r="CXY8017" t="s">
        <v>8773</v>
      </c>
      <c r="CXZ8017" t="s">
        <v>8773</v>
      </c>
      <c r="CYA8017" t="s">
        <v>8773</v>
      </c>
      <c r="CYB8017" t="s">
        <v>8773</v>
      </c>
      <c r="CYC8017" t="s">
        <v>8773</v>
      </c>
      <c r="CYD8017" t="s">
        <v>8773</v>
      </c>
      <c r="CYE8017" t="s">
        <v>8773</v>
      </c>
      <c r="CYF8017" t="s">
        <v>8773</v>
      </c>
      <c r="CYG8017" t="s">
        <v>8773</v>
      </c>
      <c r="CYH8017" t="s">
        <v>8773</v>
      </c>
      <c r="CYI8017" t="s">
        <v>8773</v>
      </c>
      <c r="CYJ8017" t="s">
        <v>8773</v>
      </c>
      <c r="CYK8017" t="s">
        <v>8773</v>
      </c>
      <c r="CYL8017" t="s">
        <v>8773</v>
      </c>
      <c r="CYM8017" t="s">
        <v>8773</v>
      </c>
      <c r="CYN8017" t="s">
        <v>8773</v>
      </c>
      <c r="CYO8017" t="s">
        <v>8773</v>
      </c>
      <c r="CYP8017" t="s">
        <v>8773</v>
      </c>
      <c r="CYQ8017" t="s">
        <v>8773</v>
      </c>
      <c r="CYR8017" t="s">
        <v>8773</v>
      </c>
      <c r="CYS8017" t="s">
        <v>8773</v>
      </c>
      <c r="CYT8017" t="s">
        <v>8773</v>
      </c>
      <c r="CYU8017" t="s">
        <v>8773</v>
      </c>
      <c r="CYV8017" t="s">
        <v>8773</v>
      </c>
      <c r="CYW8017" t="s">
        <v>8773</v>
      </c>
      <c r="CYX8017" t="s">
        <v>8773</v>
      </c>
      <c r="CYY8017" t="s">
        <v>8773</v>
      </c>
      <c r="CYZ8017" t="s">
        <v>8773</v>
      </c>
      <c r="CZA8017" t="s">
        <v>8773</v>
      </c>
      <c r="CZB8017" t="s">
        <v>8773</v>
      </c>
      <c r="CZC8017" t="s">
        <v>8773</v>
      </c>
      <c r="CZD8017" t="s">
        <v>8773</v>
      </c>
      <c r="CZE8017" t="s">
        <v>8773</v>
      </c>
      <c r="CZF8017" t="s">
        <v>8773</v>
      </c>
      <c r="CZG8017" t="s">
        <v>8773</v>
      </c>
      <c r="CZH8017" t="s">
        <v>8773</v>
      </c>
      <c r="CZI8017" t="s">
        <v>8773</v>
      </c>
      <c r="CZJ8017" t="s">
        <v>8773</v>
      </c>
      <c r="CZK8017" t="s">
        <v>8773</v>
      </c>
      <c r="CZL8017" t="s">
        <v>8773</v>
      </c>
      <c r="CZM8017" t="s">
        <v>8773</v>
      </c>
      <c r="CZN8017" t="s">
        <v>8773</v>
      </c>
      <c r="CZO8017" t="s">
        <v>8773</v>
      </c>
      <c r="CZP8017" t="s">
        <v>8773</v>
      </c>
      <c r="CZQ8017" t="s">
        <v>8773</v>
      </c>
      <c r="CZR8017" t="s">
        <v>8773</v>
      </c>
      <c r="CZS8017" t="s">
        <v>8773</v>
      </c>
      <c r="CZT8017" t="s">
        <v>8773</v>
      </c>
      <c r="CZU8017" t="s">
        <v>8773</v>
      </c>
      <c r="CZV8017" t="s">
        <v>8773</v>
      </c>
      <c r="CZW8017" t="s">
        <v>8773</v>
      </c>
      <c r="CZX8017" t="s">
        <v>8773</v>
      </c>
      <c r="CZY8017" t="s">
        <v>8773</v>
      </c>
      <c r="CZZ8017" t="s">
        <v>8773</v>
      </c>
      <c r="DAA8017" t="s">
        <v>8773</v>
      </c>
      <c r="DAB8017" t="s">
        <v>8773</v>
      </c>
      <c r="DAC8017" t="s">
        <v>8773</v>
      </c>
      <c r="DAD8017" t="s">
        <v>8773</v>
      </c>
      <c r="DAE8017" t="s">
        <v>8773</v>
      </c>
      <c r="DAF8017" t="s">
        <v>8773</v>
      </c>
      <c r="DAG8017" t="s">
        <v>8773</v>
      </c>
      <c r="DAH8017" t="s">
        <v>8773</v>
      </c>
      <c r="DAI8017" t="s">
        <v>8773</v>
      </c>
      <c r="DAJ8017" t="s">
        <v>8773</v>
      </c>
      <c r="DAK8017" t="s">
        <v>8773</v>
      </c>
      <c r="DAL8017" t="s">
        <v>8773</v>
      </c>
      <c r="DAM8017" t="s">
        <v>8773</v>
      </c>
      <c r="DAN8017" t="s">
        <v>8773</v>
      </c>
      <c r="DAO8017" t="s">
        <v>8773</v>
      </c>
      <c r="DAP8017" t="s">
        <v>8773</v>
      </c>
      <c r="DAQ8017" t="s">
        <v>8773</v>
      </c>
      <c r="DAR8017" t="s">
        <v>8773</v>
      </c>
      <c r="DAS8017" t="s">
        <v>8773</v>
      </c>
      <c r="DAT8017" t="s">
        <v>8773</v>
      </c>
      <c r="DAU8017" t="s">
        <v>8773</v>
      </c>
      <c r="DAV8017" t="s">
        <v>8773</v>
      </c>
      <c r="DAW8017" t="s">
        <v>8773</v>
      </c>
      <c r="DAX8017" t="s">
        <v>8773</v>
      </c>
      <c r="DAY8017" t="s">
        <v>8773</v>
      </c>
      <c r="DAZ8017" t="s">
        <v>8773</v>
      </c>
      <c r="DBA8017" t="s">
        <v>8773</v>
      </c>
      <c r="DBB8017" t="s">
        <v>8773</v>
      </c>
      <c r="DBC8017" t="s">
        <v>8773</v>
      </c>
      <c r="DBD8017" t="s">
        <v>8773</v>
      </c>
      <c r="DBE8017" t="s">
        <v>8773</v>
      </c>
      <c r="DBF8017" t="s">
        <v>8773</v>
      </c>
      <c r="DBG8017" t="s">
        <v>8773</v>
      </c>
      <c r="DBH8017" t="s">
        <v>8773</v>
      </c>
      <c r="DBI8017" t="s">
        <v>8773</v>
      </c>
      <c r="DBJ8017" t="s">
        <v>8773</v>
      </c>
      <c r="DBK8017" t="s">
        <v>8773</v>
      </c>
      <c r="DBL8017" t="s">
        <v>8773</v>
      </c>
      <c r="DBM8017" t="s">
        <v>8773</v>
      </c>
      <c r="DBN8017" t="s">
        <v>8773</v>
      </c>
      <c r="DBO8017" t="s">
        <v>8773</v>
      </c>
      <c r="DBP8017" t="s">
        <v>8773</v>
      </c>
      <c r="DBQ8017" t="s">
        <v>8773</v>
      </c>
      <c r="DBR8017" t="s">
        <v>8773</v>
      </c>
      <c r="DBS8017" t="s">
        <v>8773</v>
      </c>
      <c r="DBT8017" t="s">
        <v>8773</v>
      </c>
      <c r="DBU8017" t="s">
        <v>8773</v>
      </c>
      <c r="DBV8017" t="s">
        <v>8773</v>
      </c>
      <c r="DBW8017" t="s">
        <v>8773</v>
      </c>
      <c r="DBX8017" t="s">
        <v>8773</v>
      </c>
      <c r="DBY8017" t="s">
        <v>8773</v>
      </c>
      <c r="DBZ8017" t="s">
        <v>8773</v>
      </c>
      <c r="DCA8017" t="s">
        <v>8773</v>
      </c>
      <c r="DCB8017" t="s">
        <v>8773</v>
      </c>
      <c r="DCC8017" t="s">
        <v>8773</v>
      </c>
      <c r="DCD8017" t="s">
        <v>8773</v>
      </c>
      <c r="DCE8017" t="s">
        <v>8773</v>
      </c>
      <c r="DCF8017" t="s">
        <v>8773</v>
      </c>
      <c r="DCG8017" t="s">
        <v>8773</v>
      </c>
      <c r="DCH8017" t="s">
        <v>8773</v>
      </c>
      <c r="DCI8017" t="s">
        <v>8773</v>
      </c>
      <c r="DCJ8017" t="s">
        <v>8773</v>
      </c>
      <c r="DCK8017" t="s">
        <v>8773</v>
      </c>
      <c r="DCL8017" t="s">
        <v>8773</v>
      </c>
      <c r="DCM8017" t="s">
        <v>8773</v>
      </c>
      <c r="DCN8017" t="s">
        <v>8773</v>
      </c>
      <c r="DCO8017" t="s">
        <v>8773</v>
      </c>
      <c r="DCP8017" t="s">
        <v>8773</v>
      </c>
      <c r="DCQ8017" t="s">
        <v>8773</v>
      </c>
      <c r="DCR8017" t="s">
        <v>8773</v>
      </c>
      <c r="DCS8017" t="s">
        <v>8773</v>
      </c>
      <c r="DCT8017" t="s">
        <v>8773</v>
      </c>
      <c r="DCU8017" t="s">
        <v>8773</v>
      </c>
      <c r="DCV8017" t="s">
        <v>8773</v>
      </c>
      <c r="DCW8017" t="s">
        <v>8773</v>
      </c>
      <c r="DCX8017" t="s">
        <v>8773</v>
      </c>
      <c r="DCY8017" t="s">
        <v>8773</v>
      </c>
      <c r="DCZ8017" t="s">
        <v>8773</v>
      </c>
      <c r="DDA8017" t="s">
        <v>8773</v>
      </c>
      <c r="DDB8017" t="s">
        <v>8773</v>
      </c>
      <c r="DDC8017" t="s">
        <v>8773</v>
      </c>
      <c r="DDD8017" t="s">
        <v>8773</v>
      </c>
      <c r="DDE8017" t="s">
        <v>8773</v>
      </c>
      <c r="DDF8017" t="s">
        <v>8773</v>
      </c>
      <c r="DDG8017" t="s">
        <v>8773</v>
      </c>
      <c r="DDH8017" t="s">
        <v>8773</v>
      </c>
      <c r="DDI8017" t="s">
        <v>8773</v>
      </c>
      <c r="DDJ8017" t="s">
        <v>8773</v>
      </c>
      <c r="DDK8017" t="s">
        <v>8773</v>
      </c>
      <c r="DDL8017" t="s">
        <v>8773</v>
      </c>
      <c r="DDM8017" t="s">
        <v>8773</v>
      </c>
      <c r="DDN8017" t="s">
        <v>8773</v>
      </c>
      <c r="DDO8017" t="s">
        <v>8773</v>
      </c>
      <c r="DDP8017" t="s">
        <v>8773</v>
      </c>
      <c r="DDQ8017" t="s">
        <v>8773</v>
      </c>
      <c r="DDR8017" t="s">
        <v>8773</v>
      </c>
      <c r="DDS8017" t="s">
        <v>8773</v>
      </c>
      <c r="DDT8017" t="s">
        <v>8773</v>
      </c>
      <c r="DDU8017" t="s">
        <v>8773</v>
      </c>
      <c r="DDV8017" t="s">
        <v>8773</v>
      </c>
      <c r="DDW8017" t="s">
        <v>8773</v>
      </c>
      <c r="DDX8017" t="s">
        <v>8773</v>
      </c>
      <c r="DDY8017" t="s">
        <v>8773</v>
      </c>
      <c r="DDZ8017" t="s">
        <v>8773</v>
      </c>
      <c r="DEA8017" t="s">
        <v>8773</v>
      </c>
      <c r="DEB8017" t="s">
        <v>8773</v>
      </c>
      <c r="DEC8017" t="s">
        <v>8773</v>
      </c>
      <c r="DED8017" t="s">
        <v>8773</v>
      </c>
      <c r="DEE8017" t="s">
        <v>8773</v>
      </c>
      <c r="DEF8017" t="s">
        <v>8773</v>
      </c>
      <c r="DEG8017" t="s">
        <v>8773</v>
      </c>
      <c r="DEH8017" t="s">
        <v>8773</v>
      </c>
      <c r="DEI8017" t="s">
        <v>8773</v>
      </c>
      <c r="DEJ8017" t="s">
        <v>8773</v>
      </c>
      <c r="DEK8017" t="s">
        <v>8773</v>
      </c>
      <c r="DEL8017" t="s">
        <v>8773</v>
      </c>
      <c r="DEM8017" t="s">
        <v>8773</v>
      </c>
      <c r="DEN8017" t="s">
        <v>8773</v>
      </c>
      <c r="DEO8017" t="s">
        <v>8773</v>
      </c>
      <c r="DEP8017" t="s">
        <v>8773</v>
      </c>
      <c r="DEQ8017" t="s">
        <v>8773</v>
      </c>
      <c r="DER8017" t="s">
        <v>8773</v>
      </c>
      <c r="DES8017" t="s">
        <v>8773</v>
      </c>
      <c r="DET8017" t="s">
        <v>8773</v>
      </c>
      <c r="DEU8017" t="s">
        <v>8773</v>
      </c>
      <c r="DEV8017" t="s">
        <v>8773</v>
      </c>
      <c r="DEW8017" t="s">
        <v>8773</v>
      </c>
      <c r="DEX8017" t="s">
        <v>8773</v>
      </c>
      <c r="DEY8017" t="s">
        <v>8773</v>
      </c>
      <c r="DEZ8017" t="s">
        <v>8773</v>
      </c>
      <c r="DFA8017" t="s">
        <v>8773</v>
      </c>
      <c r="DFB8017" t="s">
        <v>8773</v>
      </c>
      <c r="DFC8017" t="s">
        <v>8773</v>
      </c>
      <c r="DFD8017" t="s">
        <v>8773</v>
      </c>
      <c r="DFE8017" t="s">
        <v>8773</v>
      </c>
      <c r="DFF8017" t="s">
        <v>8773</v>
      </c>
      <c r="DFG8017" t="s">
        <v>8773</v>
      </c>
      <c r="DFH8017" t="s">
        <v>8773</v>
      </c>
      <c r="DFI8017" t="s">
        <v>8773</v>
      </c>
      <c r="DFJ8017" t="s">
        <v>8773</v>
      </c>
      <c r="DFK8017" t="s">
        <v>8773</v>
      </c>
      <c r="DFL8017" t="s">
        <v>8773</v>
      </c>
      <c r="DFM8017" t="s">
        <v>8773</v>
      </c>
      <c r="DFN8017" t="s">
        <v>8773</v>
      </c>
      <c r="DFO8017" t="s">
        <v>8773</v>
      </c>
      <c r="DFP8017" t="s">
        <v>8773</v>
      </c>
      <c r="DFQ8017" t="s">
        <v>8773</v>
      </c>
      <c r="DFR8017" t="s">
        <v>8773</v>
      </c>
      <c r="DFS8017" t="s">
        <v>8773</v>
      </c>
      <c r="DFT8017" t="s">
        <v>8773</v>
      </c>
      <c r="DFU8017" t="s">
        <v>8773</v>
      </c>
      <c r="DFV8017" t="s">
        <v>8773</v>
      </c>
      <c r="DFW8017" t="s">
        <v>8773</v>
      </c>
      <c r="DFX8017" t="s">
        <v>8773</v>
      </c>
      <c r="DFY8017" t="s">
        <v>8773</v>
      </c>
      <c r="DFZ8017" t="s">
        <v>8773</v>
      </c>
      <c r="DGA8017" t="s">
        <v>8773</v>
      </c>
      <c r="DGB8017" t="s">
        <v>8773</v>
      </c>
      <c r="DGC8017" t="s">
        <v>8773</v>
      </c>
      <c r="DGD8017" t="s">
        <v>8773</v>
      </c>
      <c r="DGE8017" t="s">
        <v>8773</v>
      </c>
      <c r="DGF8017" t="s">
        <v>8773</v>
      </c>
      <c r="DGG8017" t="s">
        <v>8773</v>
      </c>
      <c r="DGH8017" t="s">
        <v>8773</v>
      </c>
      <c r="DGI8017" t="s">
        <v>8773</v>
      </c>
      <c r="DGJ8017" t="s">
        <v>8773</v>
      </c>
      <c r="DGK8017" t="s">
        <v>8773</v>
      </c>
      <c r="DGL8017" t="s">
        <v>8773</v>
      </c>
      <c r="DGM8017" t="s">
        <v>8773</v>
      </c>
      <c r="DGN8017" t="s">
        <v>8773</v>
      </c>
      <c r="DGO8017" t="s">
        <v>8773</v>
      </c>
      <c r="DGP8017" t="s">
        <v>8773</v>
      </c>
      <c r="DGQ8017" t="s">
        <v>8773</v>
      </c>
      <c r="DGR8017" t="s">
        <v>8773</v>
      </c>
      <c r="DGS8017" t="s">
        <v>8773</v>
      </c>
      <c r="DGT8017" t="s">
        <v>8773</v>
      </c>
      <c r="DGU8017" t="s">
        <v>8773</v>
      </c>
      <c r="DGV8017" t="s">
        <v>8773</v>
      </c>
      <c r="DGW8017" t="s">
        <v>8773</v>
      </c>
      <c r="DGX8017" t="s">
        <v>8773</v>
      </c>
      <c r="DGY8017" t="s">
        <v>8773</v>
      </c>
      <c r="DGZ8017" t="s">
        <v>8773</v>
      </c>
      <c r="DHA8017" t="s">
        <v>8773</v>
      </c>
      <c r="DHB8017" t="s">
        <v>8773</v>
      </c>
      <c r="DHC8017" t="s">
        <v>8773</v>
      </c>
      <c r="DHD8017" t="s">
        <v>8773</v>
      </c>
      <c r="DHE8017" t="s">
        <v>8773</v>
      </c>
      <c r="DHF8017" t="s">
        <v>8773</v>
      </c>
      <c r="DHG8017" t="s">
        <v>8773</v>
      </c>
      <c r="DHH8017" t="s">
        <v>8773</v>
      </c>
      <c r="DHI8017" t="s">
        <v>8773</v>
      </c>
      <c r="DHJ8017" t="s">
        <v>8773</v>
      </c>
      <c r="DHK8017" t="s">
        <v>8773</v>
      </c>
      <c r="DHL8017" t="s">
        <v>8773</v>
      </c>
      <c r="DHM8017" t="s">
        <v>8773</v>
      </c>
      <c r="DHN8017" t="s">
        <v>8773</v>
      </c>
      <c r="DHO8017" t="s">
        <v>8773</v>
      </c>
      <c r="DHP8017" t="s">
        <v>8773</v>
      </c>
      <c r="DHQ8017" t="s">
        <v>8773</v>
      </c>
      <c r="DHR8017" t="s">
        <v>8773</v>
      </c>
      <c r="DHS8017" t="s">
        <v>8773</v>
      </c>
      <c r="DHT8017" t="s">
        <v>8773</v>
      </c>
      <c r="DHU8017" t="s">
        <v>8773</v>
      </c>
      <c r="DHV8017" t="s">
        <v>8773</v>
      </c>
      <c r="DHW8017" t="s">
        <v>8773</v>
      </c>
      <c r="DHX8017" t="s">
        <v>8773</v>
      </c>
      <c r="DHY8017" t="s">
        <v>8773</v>
      </c>
      <c r="DHZ8017" t="s">
        <v>8773</v>
      </c>
      <c r="DIA8017" t="s">
        <v>8773</v>
      </c>
      <c r="DIB8017" t="s">
        <v>8773</v>
      </c>
      <c r="DIC8017" t="s">
        <v>8773</v>
      </c>
      <c r="DID8017" t="s">
        <v>8773</v>
      </c>
      <c r="DIE8017" t="s">
        <v>8773</v>
      </c>
      <c r="DIF8017" t="s">
        <v>8773</v>
      </c>
      <c r="DIG8017" t="s">
        <v>8773</v>
      </c>
      <c r="DIH8017" t="s">
        <v>8773</v>
      </c>
      <c r="DII8017" t="s">
        <v>8773</v>
      </c>
      <c r="DIJ8017" t="s">
        <v>8773</v>
      </c>
      <c r="DIK8017" t="s">
        <v>8773</v>
      </c>
      <c r="DIL8017" t="s">
        <v>8773</v>
      </c>
      <c r="DIM8017" t="s">
        <v>8773</v>
      </c>
      <c r="DIN8017" t="s">
        <v>8773</v>
      </c>
      <c r="DIO8017" t="s">
        <v>8773</v>
      </c>
      <c r="DIP8017" t="s">
        <v>8773</v>
      </c>
      <c r="DIQ8017" t="s">
        <v>8773</v>
      </c>
      <c r="DIR8017" t="s">
        <v>8773</v>
      </c>
      <c r="DIS8017" t="s">
        <v>8773</v>
      </c>
      <c r="DIT8017" t="s">
        <v>8773</v>
      </c>
      <c r="DIU8017" t="s">
        <v>8773</v>
      </c>
      <c r="DIV8017" t="s">
        <v>8773</v>
      </c>
      <c r="DIW8017" t="s">
        <v>8773</v>
      </c>
      <c r="DIX8017" t="s">
        <v>8773</v>
      </c>
      <c r="DIY8017" t="s">
        <v>8773</v>
      </c>
      <c r="DIZ8017" t="s">
        <v>8773</v>
      </c>
      <c r="DJA8017" t="s">
        <v>8773</v>
      </c>
      <c r="DJB8017" t="s">
        <v>8773</v>
      </c>
      <c r="DJC8017" t="s">
        <v>8773</v>
      </c>
      <c r="DJD8017" t="s">
        <v>8773</v>
      </c>
      <c r="DJE8017" t="s">
        <v>8773</v>
      </c>
      <c r="DJF8017" t="s">
        <v>8773</v>
      </c>
      <c r="DJG8017" t="s">
        <v>8773</v>
      </c>
      <c r="DJH8017" t="s">
        <v>8773</v>
      </c>
      <c r="DJI8017" t="s">
        <v>8773</v>
      </c>
      <c r="DJJ8017" t="s">
        <v>8773</v>
      </c>
      <c r="DJK8017" t="s">
        <v>8773</v>
      </c>
      <c r="DJL8017" t="s">
        <v>8773</v>
      </c>
      <c r="DJM8017" t="s">
        <v>8773</v>
      </c>
      <c r="DJN8017" t="s">
        <v>8773</v>
      </c>
      <c r="DJO8017" t="s">
        <v>8773</v>
      </c>
      <c r="DJP8017" t="s">
        <v>8773</v>
      </c>
      <c r="DJQ8017" t="s">
        <v>8773</v>
      </c>
      <c r="DJR8017" t="s">
        <v>8773</v>
      </c>
      <c r="DJS8017" t="s">
        <v>8773</v>
      </c>
      <c r="DJT8017" t="s">
        <v>8773</v>
      </c>
      <c r="DJU8017" t="s">
        <v>8773</v>
      </c>
      <c r="DJV8017" t="s">
        <v>8773</v>
      </c>
      <c r="DJW8017" t="s">
        <v>8773</v>
      </c>
      <c r="DJX8017" t="s">
        <v>8773</v>
      </c>
      <c r="DJY8017" t="s">
        <v>8773</v>
      </c>
      <c r="DJZ8017" t="s">
        <v>8773</v>
      </c>
      <c r="DKA8017" t="s">
        <v>8773</v>
      </c>
      <c r="DKB8017" t="s">
        <v>8773</v>
      </c>
      <c r="DKC8017" t="s">
        <v>8773</v>
      </c>
      <c r="DKD8017" t="s">
        <v>8773</v>
      </c>
      <c r="DKE8017" t="s">
        <v>8773</v>
      </c>
      <c r="DKF8017" t="s">
        <v>8773</v>
      </c>
      <c r="DKG8017" t="s">
        <v>8773</v>
      </c>
      <c r="DKH8017" t="s">
        <v>8773</v>
      </c>
      <c r="DKI8017" t="s">
        <v>8773</v>
      </c>
      <c r="DKJ8017" t="s">
        <v>8773</v>
      </c>
      <c r="DKK8017" t="s">
        <v>8773</v>
      </c>
      <c r="DKL8017" t="s">
        <v>8773</v>
      </c>
      <c r="DKM8017" t="s">
        <v>8773</v>
      </c>
      <c r="DKN8017" t="s">
        <v>8773</v>
      </c>
      <c r="DKO8017" t="s">
        <v>8773</v>
      </c>
      <c r="DKP8017" t="s">
        <v>8773</v>
      </c>
      <c r="DKQ8017" t="s">
        <v>8773</v>
      </c>
      <c r="DKR8017" t="s">
        <v>8773</v>
      </c>
      <c r="DKS8017" t="s">
        <v>8773</v>
      </c>
      <c r="DKT8017" t="s">
        <v>8773</v>
      </c>
      <c r="DKU8017" t="s">
        <v>8773</v>
      </c>
      <c r="DKV8017" t="s">
        <v>8773</v>
      </c>
      <c r="DKW8017" t="s">
        <v>8773</v>
      </c>
      <c r="DKX8017" t="s">
        <v>8773</v>
      </c>
      <c r="DKY8017" t="s">
        <v>8773</v>
      </c>
      <c r="DKZ8017" t="s">
        <v>8773</v>
      </c>
      <c r="DLA8017" t="s">
        <v>8773</v>
      </c>
      <c r="DLB8017" t="s">
        <v>8773</v>
      </c>
      <c r="DLC8017" t="s">
        <v>8773</v>
      </c>
      <c r="DLD8017" t="s">
        <v>8773</v>
      </c>
      <c r="DLE8017" t="s">
        <v>8773</v>
      </c>
      <c r="DLF8017" t="s">
        <v>8773</v>
      </c>
      <c r="DLG8017" t="s">
        <v>8773</v>
      </c>
      <c r="DLH8017" t="s">
        <v>8773</v>
      </c>
      <c r="DLI8017" t="s">
        <v>8773</v>
      </c>
      <c r="DLJ8017" t="s">
        <v>8773</v>
      </c>
      <c r="DLK8017" t="s">
        <v>8773</v>
      </c>
      <c r="DLL8017" t="s">
        <v>8773</v>
      </c>
      <c r="DLM8017" t="s">
        <v>8773</v>
      </c>
      <c r="DLN8017" t="s">
        <v>8773</v>
      </c>
      <c r="DLO8017" t="s">
        <v>8773</v>
      </c>
      <c r="DLP8017" t="s">
        <v>8773</v>
      </c>
      <c r="DLQ8017" t="s">
        <v>8773</v>
      </c>
      <c r="DLR8017" t="s">
        <v>8773</v>
      </c>
      <c r="DLS8017" t="s">
        <v>8773</v>
      </c>
      <c r="DLT8017" t="s">
        <v>8773</v>
      </c>
      <c r="DLU8017" t="s">
        <v>8773</v>
      </c>
      <c r="DLV8017" t="s">
        <v>8773</v>
      </c>
      <c r="DLW8017" t="s">
        <v>8773</v>
      </c>
      <c r="DLX8017" t="s">
        <v>8773</v>
      </c>
      <c r="DLY8017" t="s">
        <v>8773</v>
      </c>
      <c r="DLZ8017" t="s">
        <v>8773</v>
      </c>
      <c r="DMA8017" t="s">
        <v>8773</v>
      </c>
      <c r="DMB8017" t="s">
        <v>8773</v>
      </c>
      <c r="DMC8017" t="s">
        <v>8773</v>
      </c>
      <c r="DMD8017" t="s">
        <v>8773</v>
      </c>
      <c r="DME8017" t="s">
        <v>8773</v>
      </c>
      <c r="DMF8017" t="s">
        <v>8773</v>
      </c>
      <c r="DMG8017" t="s">
        <v>8773</v>
      </c>
      <c r="DMH8017" t="s">
        <v>8773</v>
      </c>
      <c r="DMI8017" t="s">
        <v>8773</v>
      </c>
      <c r="DMJ8017" t="s">
        <v>8773</v>
      </c>
      <c r="DMK8017" t="s">
        <v>8773</v>
      </c>
      <c r="DML8017" t="s">
        <v>8773</v>
      </c>
      <c r="DMM8017" t="s">
        <v>8773</v>
      </c>
      <c r="DMN8017" t="s">
        <v>8773</v>
      </c>
      <c r="DMO8017" t="s">
        <v>8773</v>
      </c>
      <c r="DMP8017" t="s">
        <v>8773</v>
      </c>
      <c r="DMQ8017" t="s">
        <v>8773</v>
      </c>
      <c r="DMR8017" t="s">
        <v>8773</v>
      </c>
      <c r="DMS8017" t="s">
        <v>8773</v>
      </c>
      <c r="DMT8017" t="s">
        <v>8773</v>
      </c>
      <c r="DMU8017" t="s">
        <v>8773</v>
      </c>
      <c r="DMV8017" t="s">
        <v>8773</v>
      </c>
      <c r="DMW8017" t="s">
        <v>8773</v>
      </c>
      <c r="DMX8017" t="s">
        <v>8773</v>
      </c>
      <c r="DMY8017" t="s">
        <v>8773</v>
      </c>
      <c r="DMZ8017" t="s">
        <v>8773</v>
      </c>
      <c r="DNA8017" t="s">
        <v>8773</v>
      </c>
      <c r="DNB8017" t="s">
        <v>8773</v>
      </c>
      <c r="DNC8017" t="s">
        <v>8773</v>
      </c>
      <c r="DND8017" t="s">
        <v>8773</v>
      </c>
      <c r="DNE8017" t="s">
        <v>8773</v>
      </c>
      <c r="DNF8017" t="s">
        <v>8773</v>
      </c>
      <c r="DNG8017" t="s">
        <v>8773</v>
      </c>
      <c r="DNH8017" t="s">
        <v>8773</v>
      </c>
      <c r="DNI8017" t="s">
        <v>8773</v>
      </c>
      <c r="DNJ8017" t="s">
        <v>8773</v>
      </c>
      <c r="DNK8017" t="s">
        <v>8773</v>
      </c>
      <c r="DNL8017" t="s">
        <v>8773</v>
      </c>
      <c r="DNM8017" t="s">
        <v>8773</v>
      </c>
      <c r="DNN8017" t="s">
        <v>8773</v>
      </c>
      <c r="DNO8017" t="s">
        <v>8773</v>
      </c>
      <c r="DNP8017" t="s">
        <v>8773</v>
      </c>
      <c r="DNQ8017" t="s">
        <v>8773</v>
      </c>
      <c r="DNR8017" t="s">
        <v>8773</v>
      </c>
      <c r="DNS8017" t="s">
        <v>8773</v>
      </c>
      <c r="DNT8017" t="s">
        <v>8773</v>
      </c>
      <c r="DNU8017" t="s">
        <v>8773</v>
      </c>
      <c r="DNV8017" t="s">
        <v>8773</v>
      </c>
      <c r="DNW8017" t="s">
        <v>8773</v>
      </c>
      <c r="DNX8017" t="s">
        <v>8773</v>
      </c>
      <c r="DNY8017" t="s">
        <v>8773</v>
      </c>
      <c r="DNZ8017" t="s">
        <v>8773</v>
      </c>
      <c r="DOA8017" t="s">
        <v>8773</v>
      </c>
      <c r="DOB8017" t="s">
        <v>8773</v>
      </c>
      <c r="DOC8017" t="s">
        <v>8773</v>
      </c>
      <c r="DOD8017" t="s">
        <v>8773</v>
      </c>
      <c r="DOE8017" t="s">
        <v>8773</v>
      </c>
      <c r="DOF8017" t="s">
        <v>8773</v>
      </c>
      <c r="DOG8017" t="s">
        <v>8773</v>
      </c>
      <c r="DOH8017" t="s">
        <v>8773</v>
      </c>
      <c r="DOI8017" t="s">
        <v>8773</v>
      </c>
      <c r="DOJ8017" t="s">
        <v>8773</v>
      </c>
      <c r="DOK8017" t="s">
        <v>8773</v>
      </c>
      <c r="DOL8017" t="s">
        <v>8773</v>
      </c>
      <c r="DOM8017" t="s">
        <v>8773</v>
      </c>
      <c r="DON8017" t="s">
        <v>8773</v>
      </c>
      <c r="DOO8017" t="s">
        <v>8773</v>
      </c>
      <c r="DOP8017" t="s">
        <v>8773</v>
      </c>
      <c r="DOQ8017" t="s">
        <v>8773</v>
      </c>
      <c r="DOR8017" t="s">
        <v>8773</v>
      </c>
      <c r="DOS8017" t="s">
        <v>8773</v>
      </c>
      <c r="DOT8017" t="s">
        <v>8773</v>
      </c>
      <c r="DOU8017" t="s">
        <v>8773</v>
      </c>
      <c r="DOV8017" t="s">
        <v>8773</v>
      </c>
      <c r="DOW8017" t="s">
        <v>8773</v>
      </c>
      <c r="DOX8017" t="s">
        <v>8773</v>
      </c>
      <c r="DOY8017" t="s">
        <v>8773</v>
      </c>
      <c r="DOZ8017" t="s">
        <v>8773</v>
      </c>
      <c r="DPA8017" t="s">
        <v>8773</v>
      </c>
      <c r="DPB8017" t="s">
        <v>8773</v>
      </c>
      <c r="DPC8017" t="s">
        <v>8773</v>
      </c>
      <c r="DPD8017" t="s">
        <v>8773</v>
      </c>
      <c r="DPE8017" t="s">
        <v>8773</v>
      </c>
      <c r="DPF8017" t="s">
        <v>8773</v>
      </c>
      <c r="DPG8017" t="s">
        <v>8773</v>
      </c>
      <c r="DPH8017" t="s">
        <v>8773</v>
      </c>
      <c r="DPI8017" t="s">
        <v>8773</v>
      </c>
      <c r="DPJ8017" t="s">
        <v>8773</v>
      </c>
      <c r="DPK8017" t="s">
        <v>8773</v>
      </c>
      <c r="DPL8017" t="s">
        <v>8773</v>
      </c>
      <c r="DPM8017" t="s">
        <v>8773</v>
      </c>
      <c r="DPN8017" t="s">
        <v>8773</v>
      </c>
      <c r="DPO8017" t="s">
        <v>8773</v>
      </c>
      <c r="DPP8017" t="s">
        <v>8773</v>
      </c>
      <c r="DPQ8017" t="s">
        <v>8773</v>
      </c>
      <c r="DPR8017" t="s">
        <v>8773</v>
      </c>
      <c r="DPS8017" t="s">
        <v>8773</v>
      </c>
      <c r="DPT8017" t="s">
        <v>8773</v>
      </c>
      <c r="DPU8017" t="s">
        <v>8773</v>
      </c>
      <c r="DPV8017" t="s">
        <v>8773</v>
      </c>
      <c r="DPW8017" t="s">
        <v>8773</v>
      </c>
      <c r="DPX8017" t="s">
        <v>8773</v>
      </c>
      <c r="DPY8017" t="s">
        <v>8773</v>
      </c>
      <c r="DPZ8017" t="s">
        <v>8773</v>
      </c>
      <c r="DQA8017" t="s">
        <v>8773</v>
      </c>
      <c r="DQB8017" t="s">
        <v>8773</v>
      </c>
      <c r="DQC8017" t="s">
        <v>8773</v>
      </c>
      <c r="DQD8017" t="s">
        <v>8773</v>
      </c>
      <c r="DQE8017" t="s">
        <v>8773</v>
      </c>
      <c r="DQF8017" t="s">
        <v>8773</v>
      </c>
      <c r="DQG8017" t="s">
        <v>8773</v>
      </c>
      <c r="DQH8017" t="s">
        <v>8773</v>
      </c>
      <c r="DQI8017" t="s">
        <v>8773</v>
      </c>
      <c r="DQJ8017" t="s">
        <v>8773</v>
      </c>
      <c r="DQK8017" t="s">
        <v>8773</v>
      </c>
      <c r="DQL8017" t="s">
        <v>8773</v>
      </c>
      <c r="DQM8017" t="s">
        <v>8773</v>
      </c>
      <c r="DQN8017" t="s">
        <v>8773</v>
      </c>
      <c r="DQO8017" t="s">
        <v>8773</v>
      </c>
      <c r="DQP8017" t="s">
        <v>8773</v>
      </c>
      <c r="DQQ8017" t="s">
        <v>8773</v>
      </c>
      <c r="DQR8017" t="s">
        <v>8773</v>
      </c>
      <c r="DQS8017" t="s">
        <v>8773</v>
      </c>
      <c r="DQT8017" t="s">
        <v>8773</v>
      </c>
      <c r="DQU8017" t="s">
        <v>8773</v>
      </c>
      <c r="DQV8017" t="s">
        <v>8773</v>
      </c>
      <c r="DQW8017" t="s">
        <v>8773</v>
      </c>
      <c r="DQX8017" t="s">
        <v>8773</v>
      </c>
      <c r="DQY8017" t="s">
        <v>8773</v>
      </c>
      <c r="DQZ8017" t="s">
        <v>8773</v>
      </c>
      <c r="DRA8017" t="s">
        <v>8773</v>
      </c>
      <c r="DRB8017" t="s">
        <v>8773</v>
      </c>
      <c r="DRC8017" t="s">
        <v>8773</v>
      </c>
      <c r="DRD8017" t="s">
        <v>8773</v>
      </c>
      <c r="DRE8017" t="s">
        <v>8773</v>
      </c>
      <c r="DRF8017" t="s">
        <v>8773</v>
      </c>
      <c r="DRG8017" t="s">
        <v>8773</v>
      </c>
      <c r="DRH8017" t="s">
        <v>8773</v>
      </c>
      <c r="DRI8017" t="s">
        <v>8773</v>
      </c>
      <c r="DRJ8017" t="s">
        <v>8773</v>
      </c>
      <c r="DRK8017" t="s">
        <v>8773</v>
      </c>
      <c r="DRL8017" t="s">
        <v>8773</v>
      </c>
      <c r="DRM8017" t="s">
        <v>8773</v>
      </c>
      <c r="DRN8017" t="s">
        <v>8773</v>
      </c>
      <c r="DRO8017" t="s">
        <v>8773</v>
      </c>
      <c r="DRP8017" t="s">
        <v>8773</v>
      </c>
      <c r="DRQ8017" t="s">
        <v>8773</v>
      </c>
      <c r="DRR8017" t="s">
        <v>8773</v>
      </c>
      <c r="DRS8017" t="s">
        <v>8773</v>
      </c>
      <c r="DRT8017" t="s">
        <v>8773</v>
      </c>
      <c r="DRU8017" t="s">
        <v>8773</v>
      </c>
      <c r="DRV8017" t="s">
        <v>8773</v>
      </c>
      <c r="DRW8017" t="s">
        <v>8773</v>
      </c>
      <c r="DRX8017" t="s">
        <v>8773</v>
      </c>
      <c r="DRY8017" t="s">
        <v>8773</v>
      </c>
      <c r="DRZ8017" t="s">
        <v>8773</v>
      </c>
      <c r="DSA8017" t="s">
        <v>8773</v>
      </c>
      <c r="DSB8017" t="s">
        <v>8773</v>
      </c>
      <c r="DSC8017" t="s">
        <v>8773</v>
      </c>
      <c r="DSD8017" t="s">
        <v>8773</v>
      </c>
      <c r="DSE8017" t="s">
        <v>8773</v>
      </c>
      <c r="DSF8017" t="s">
        <v>8773</v>
      </c>
      <c r="DSG8017" t="s">
        <v>8773</v>
      </c>
      <c r="DSH8017" t="s">
        <v>8773</v>
      </c>
      <c r="DSI8017" t="s">
        <v>8773</v>
      </c>
      <c r="DSJ8017" t="s">
        <v>8773</v>
      </c>
      <c r="DSK8017" t="s">
        <v>8773</v>
      </c>
      <c r="DSL8017" t="s">
        <v>8773</v>
      </c>
      <c r="DSM8017" t="s">
        <v>8773</v>
      </c>
      <c r="DSN8017" t="s">
        <v>8773</v>
      </c>
      <c r="DSO8017" t="s">
        <v>8773</v>
      </c>
      <c r="DSP8017" t="s">
        <v>8773</v>
      </c>
      <c r="DSQ8017" t="s">
        <v>8773</v>
      </c>
      <c r="DSR8017" t="s">
        <v>8773</v>
      </c>
      <c r="DSS8017" t="s">
        <v>8773</v>
      </c>
      <c r="DST8017" t="s">
        <v>8773</v>
      </c>
      <c r="DSU8017" t="s">
        <v>8773</v>
      </c>
      <c r="DSV8017" t="s">
        <v>8773</v>
      </c>
      <c r="DSW8017" t="s">
        <v>8773</v>
      </c>
      <c r="DSX8017" t="s">
        <v>8773</v>
      </c>
      <c r="DSY8017" t="s">
        <v>8773</v>
      </c>
      <c r="DSZ8017" t="s">
        <v>8773</v>
      </c>
      <c r="DTA8017" t="s">
        <v>8773</v>
      </c>
      <c r="DTB8017" t="s">
        <v>8773</v>
      </c>
      <c r="DTC8017" t="s">
        <v>8773</v>
      </c>
      <c r="DTD8017" t="s">
        <v>8773</v>
      </c>
      <c r="DTE8017" t="s">
        <v>8773</v>
      </c>
      <c r="DTF8017" t="s">
        <v>8773</v>
      </c>
      <c r="DTG8017" t="s">
        <v>8773</v>
      </c>
      <c r="DTH8017" t="s">
        <v>8773</v>
      </c>
      <c r="DTI8017" t="s">
        <v>8773</v>
      </c>
      <c r="DTJ8017" t="s">
        <v>8773</v>
      </c>
      <c r="DTK8017" t="s">
        <v>8773</v>
      </c>
      <c r="DTL8017" t="s">
        <v>8773</v>
      </c>
      <c r="DTM8017" t="s">
        <v>8773</v>
      </c>
      <c r="DTN8017" t="s">
        <v>8773</v>
      </c>
      <c r="DTO8017" t="s">
        <v>8773</v>
      </c>
      <c r="DTP8017" t="s">
        <v>8773</v>
      </c>
      <c r="DTQ8017" t="s">
        <v>8773</v>
      </c>
      <c r="DTR8017" t="s">
        <v>8773</v>
      </c>
      <c r="DTS8017" t="s">
        <v>8773</v>
      </c>
      <c r="DTT8017" t="s">
        <v>8773</v>
      </c>
      <c r="DTU8017" t="s">
        <v>8773</v>
      </c>
      <c r="DTV8017" t="s">
        <v>8773</v>
      </c>
      <c r="DTW8017" t="s">
        <v>8773</v>
      </c>
      <c r="DTX8017" t="s">
        <v>8773</v>
      </c>
      <c r="DTY8017" t="s">
        <v>8773</v>
      </c>
      <c r="DTZ8017" t="s">
        <v>8773</v>
      </c>
      <c r="DUA8017" t="s">
        <v>8773</v>
      </c>
      <c r="DUB8017" t="s">
        <v>8773</v>
      </c>
      <c r="DUC8017" t="s">
        <v>8773</v>
      </c>
      <c r="DUD8017" t="s">
        <v>8773</v>
      </c>
      <c r="DUE8017" t="s">
        <v>8773</v>
      </c>
      <c r="DUF8017" t="s">
        <v>8773</v>
      </c>
      <c r="DUG8017" t="s">
        <v>8773</v>
      </c>
      <c r="DUH8017" t="s">
        <v>8773</v>
      </c>
      <c r="DUI8017" t="s">
        <v>8773</v>
      </c>
      <c r="DUJ8017" t="s">
        <v>8773</v>
      </c>
      <c r="DUK8017" t="s">
        <v>8773</v>
      </c>
      <c r="DUL8017" t="s">
        <v>8773</v>
      </c>
      <c r="DUM8017" t="s">
        <v>8773</v>
      </c>
      <c r="DUN8017" t="s">
        <v>8773</v>
      </c>
      <c r="DUO8017" t="s">
        <v>8773</v>
      </c>
      <c r="DUP8017" t="s">
        <v>8773</v>
      </c>
      <c r="DUQ8017" t="s">
        <v>8773</v>
      </c>
      <c r="DUR8017" t="s">
        <v>8773</v>
      </c>
      <c r="DUS8017" t="s">
        <v>8773</v>
      </c>
      <c r="DUT8017" t="s">
        <v>8773</v>
      </c>
      <c r="DUU8017" t="s">
        <v>8773</v>
      </c>
      <c r="DUV8017" t="s">
        <v>8773</v>
      </c>
      <c r="DUW8017" t="s">
        <v>8773</v>
      </c>
      <c r="DUX8017" t="s">
        <v>8773</v>
      </c>
      <c r="DUY8017" t="s">
        <v>8773</v>
      </c>
      <c r="DUZ8017" t="s">
        <v>8773</v>
      </c>
      <c r="DVA8017" t="s">
        <v>8773</v>
      </c>
      <c r="DVB8017" t="s">
        <v>8773</v>
      </c>
      <c r="DVC8017" t="s">
        <v>8773</v>
      </c>
      <c r="DVD8017" t="s">
        <v>8773</v>
      </c>
      <c r="DVE8017" t="s">
        <v>8773</v>
      </c>
      <c r="DVF8017" t="s">
        <v>8773</v>
      </c>
      <c r="DVG8017" t="s">
        <v>8773</v>
      </c>
      <c r="DVH8017" t="s">
        <v>8773</v>
      </c>
      <c r="DVI8017" t="s">
        <v>8773</v>
      </c>
      <c r="DVJ8017" t="s">
        <v>8773</v>
      </c>
      <c r="DVK8017" t="s">
        <v>8773</v>
      </c>
      <c r="DVL8017" t="s">
        <v>8773</v>
      </c>
      <c r="DVM8017" t="s">
        <v>8773</v>
      </c>
      <c r="DVN8017" t="s">
        <v>8773</v>
      </c>
      <c r="DVO8017" t="s">
        <v>8773</v>
      </c>
      <c r="DVP8017" t="s">
        <v>8773</v>
      </c>
      <c r="DVQ8017" t="s">
        <v>8773</v>
      </c>
      <c r="DVR8017" t="s">
        <v>8773</v>
      </c>
      <c r="DVS8017" t="s">
        <v>8773</v>
      </c>
      <c r="DVT8017" t="s">
        <v>8773</v>
      </c>
      <c r="DVU8017" t="s">
        <v>8773</v>
      </c>
      <c r="DVV8017" t="s">
        <v>8773</v>
      </c>
      <c r="DVW8017" t="s">
        <v>8773</v>
      </c>
      <c r="DVX8017" t="s">
        <v>8773</v>
      </c>
      <c r="DVY8017" t="s">
        <v>8773</v>
      </c>
      <c r="DVZ8017" t="s">
        <v>8773</v>
      </c>
      <c r="DWA8017" t="s">
        <v>8773</v>
      </c>
      <c r="DWB8017" t="s">
        <v>8773</v>
      </c>
      <c r="DWC8017" t="s">
        <v>8773</v>
      </c>
      <c r="DWD8017" t="s">
        <v>8773</v>
      </c>
      <c r="DWE8017" t="s">
        <v>8773</v>
      </c>
      <c r="DWF8017" t="s">
        <v>8773</v>
      </c>
      <c r="DWG8017" t="s">
        <v>8773</v>
      </c>
      <c r="DWH8017" t="s">
        <v>8773</v>
      </c>
      <c r="DWI8017" t="s">
        <v>8773</v>
      </c>
      <c r="DWJ8017" t="s">
        <v>8773</v>
      </c>
      <c r="DWK8017" t="s">
        <v>8773</v>
      </c>
      <c r="DWL8017" t="s">
        <v>8773</v>
      </c>
      <c r="DWM8017" t="s">
        <v>8773</v>
      </c>
      <c r="DWN8017" t="s">
        <v>8773</v>
      </c>
      <c r="DWO8017" t="s">
        <v>8773</v>
      </c>
      <c r="DWP8017" t="s">
        <v>8773</v>
      </c>
      <c r="DWQ8017" t="s">
        <v>8773</v>
      </c>
      <c r="DWR8017" t="s">
        <v>8773</v>
      </c>
      <c r="DWS8017" t="s">
        <v>8773</v>
      </c>
      <c r="DWT8017" t="s">
        <v>8773</v>
      </c>
      <c r="DWU8017" t="s">
        <v>8773</v>
      </c>
      <c r="DWV8017" t="s">
        <v>8773</v>
      </c>
      <c r="DWW8017" t="s">
        <v>8773</v>
      </c>
      <c r="DWX8017" t="s">
        <v>8773</v>
      </c>
      <c r="DWY8017" t="s">
        <v>8773</v>
      </c>
      <c r="DWZ8017" t="s">
        <v>8773</v>
      </c>
      <c r="DXA8017" t="s">
        <v>8773</v>
      </c>
      <c r="DXB8017" t="s">
        <v>8773</v>
      </c>
      <c r="DXC8017" t="s">
        <v>8773</v>
      </c>
      <c r="DXD8017" t="s">
        <v>8773</v>
      </c>
      <c r="DXE8017" t="s">
        <v>8773</v>
      </c>
      <c r="DXF8017" t="s">
        <v>8773</v>
      </c>
      <c r="DXG8017" t="s">
        <v>8773</v>
      </c>
      <c r="DXH8017" t="s">
        <v>8773</v>
      </c>
      <c r="DXI8017" t="s">
        <v>8773</v>
      </c>
      <c r="DXJ8017" t="s">
        <v>8773</v>
      </c>
      <c r="DXK8017" t="s">
        <v>8773</v>
      </c>
      <c r="DXL8017" t="s">
        <v>8773</v>
      </c>
      <c r="DXM8017" t="s">
        <v>8773</v>
      </c>
      <c r="DXN8017" t="s">
        <v>8773</v>
      </c>
      <c r="DXO8017" t="s">
        <v>8773</v>
      </c>
      <c r="DXP8017" t="s">
        <v>8773</v>
      </c>
      <c r="DXQ8017" t="s">
        <v>8773</v>
      </c>
      <c r="DXR8017" t="s">
        <v>8773</v>
      </c>
      <c r="DXS8017" t="s">
        <v>8773</v>
      </c>
      <c r="DXT8017" t="s">
        <v>8773</v>
      </c>
      <c r="DXU8017" t="s">
        <v>8773</v>
      </c>
      <c r="DXV8017" t="s">
        <v>8773</v>
      </c>
      <c r="DXW8017" t="s">
        <v>8773</v>
      </c>
      <c r="DXX8017" t="s">
        <v>8773</v>
      </c>
      <c r="DXY8017" t="s">
        <v>8773</v>
      </c>
      <c r="DXZ8017" t="s">
        <v>8773</v>
      </c>
      <c r="DYA8017" t="s">
        <v>8773</v>
      </c>
      <c r="DYB8017" t="s">
        <v>8773</v>
      </c>
      <c r="DYC8017" t="s">
        <v>8773</v>
      </c>
      <c r="DYD8017" t="s">
        <v>8773</v>
      </c>
      <c r="DYE8017" t="s">
        <v>8773</v>
      </c>
      <c r="DYF8017" t="s">
        <v>8773</v>
      </c>
      <c r="DYG8017" t="s">
        <v>8773</v>
      </c>
      <c r="DYH8017" t="s">
        <v>8773</v>
      </c>
      <c r="DYI8017" t="s">
        <v>8773</v>
      </c>
      <c r="DYJ8017" t="s">
        <v>8773</v>
      </c>
      <c r="DYK8017" t="s">
        <v>8773</v>
      </c>
      <c r="DYL8017" t="s">
        <v>8773</v>
      </c>
      <c r="DYM8017" t="s">
        <v>8773</v>
      </c>
      <c r="DYN8017" t="s">
        <v>8773</v>
      </c>
      <c r="DYO8017" t="s">
        <v>8773</v>
      </c>
      <c r="DYP8017" t="s">
        <v>8773</v>
      </c>
      <c r="DYQ8017" t="s">
        <v>8773</v>
      </c>
      <c r="DYR8017" t="s">
        <v>8773</v>
      </c>
      <c r="DYS8017" t="s">
        <v>8773</v>
      </c>
      <c r="DYT8017" t="s">
        <v>8773</v>
      </c>
      <c r="DYU8017" t="s">
        <v>8773</v>
      </c>
      <c r="DYV8017" t="s">
        <v>8773</v>
      </c>
      <c r="DYW8017" t="s">
        <v>8773</v>
      </c>
      <c r="DYX8017" t="s">
        <v>8773</v>
      </c>
      <c r="DYY8017" t="s">
        <v>8773</v>
      </c>
      <c r="DYZ8017" t="s">
        <v>8773</v>
      </c>
      <c r="DZA8017" t="s">
        <v>8773</v>
      </c>
      <c r="DZB8017" t="s">
        <v>8773</v>
      </c>
      <c r="DZC8017" t="s">
        <v>8773</v>
      </c>
      <c r="DZD8017" t="s">
        <v>8773</v>
      </c>
      <c r="DZE8017" t="s">
        <v>8773</v>
      </c>
      <c r="DZF8017" t="s">
        <v>8773</v>
      </c>
      <c r="DZG8017" t="s">
        <v>8773</v>
      </c>
      <c r="DZH8017" t="s">
        <v>8773</v>
      </c>
      <c r="DZI8017" t="s">
        <v>8773</v>
      </c>
      <c r="DZJ8017" t="s">
        <v>8773</v>
      </c>
      <c r="DZK8017" t="s">
        <v>8773</v>
      </c>
      <c r="DZL8017" t="s">
        <v>8773</v>
      </c>
      <c r="DZM8017" t="s">
        <v>8773</v>
      </c>
      <c r="DZN8017" t="s">
        <v>8773</v>
      </c>
      <c r="DZO8017" t="s">
        <v>8773</v>
      </c>
      <c r="DZP8017" t="s">
        <v>8773</v>
      </c>
      <c r="DZQ8017" t="s">
        <v>8773</v>
      </c>
      <c r="DZR8017" t="s">
        <v>8773</v>
      </c>
      <c r="DZS8017" t="s">
        <v>8773</v>
      </c>
      <c r="DZT8017" t="s">
        <v>8773</v>
      </c>
      <c r="DZU8017" t="s">
        <v>8773</v>
      </c>
      <c r="DZV8017" t="s">
        <v>8773</v>
      </c>
      <c r="DZW8017" t="s">
        <v>8773</v>
      </c>
      <c r="DZX8017" t="s">
        <v>8773</v>
      </c>
      <c r="DZY8017" t="s">
        <v>8773</v>
      </c>
      <c r="DZZ8017" t="s">
        <v>8773</v>
      </c>
      <c r="EAA8017" t="s">
        <v>8773</v>
      </c>
      <c r="EAB8017" t="s">
        <v>8773</v>
      </c>
      <c r="EAC8017" t="s">
        <v>8773</v>
      </c>
      <c r="EAD8017" t="s">
        <v>8773</v>
      </c>
      <c r="EAE8017" t="s">
        <v>8773</v>
      </c>
      <c r="EAF8017" t="s">
        <v>8773</v>
      </c>
      <c r="EAG8017" t="s">
        <v>8773</v>
      </c>
      <c r="EAH8017" t="s">
        <v>8773</v>
      </c>
      <c r="EAI8017" t="s">
        <v>8773</v>
      </c>
      <c r="EAJ8017" t="s">
        <v>8773</v>
      </c>
      <c r="EAK8017" t="s">
        <v>8773</v>
      </c>
      <c r="EAL8017" t="s">
        <v>8773</v>
      </c>
      <c r="EAM8017" t="s">
        <v>8773</v>
      </c>
      <c r="EAN8017" t="s">
        <v>8773</v>
      </c>
      <c r="EAO8017" t="s">
        <v>8773</v>
      </c>
      <c r="EAP8017" t="s">
        <v>8773</v>
      </c>
      <c r="EAQ8017" t="s">
        <v>8773</v>
      </c>
      <c r="EAR8017" t="s">
        <v>8773</v>
      </c>
      <c r="EAS8017" t="s">
        <v>8773</v>
      </c>
      <c r="EAT8017" t="s">
        <v>8773</v>
      </c>
      <c r="EAU8017" t="s">
        <v>8773</v>
      </c>
      <c r="EAV8017" t="s">
        <v>8773</v>
      </c>
      <c r="EAW8017" t="s">
        <v>8773</v>
      </c>
      <c r="EAX8017" t="s">
        <v>8773</v>
      </c>
      <c r="EAY8017" t="s">
        <v>8773</v>
      </c>
      <c r="EAZ8017" t="s">
        <v>8773</v>
      </c>
      <c r="EBA8017" t="s">
        <v>8773</v>
      </c>
      <c r="EBB8017" t="s">
        <v>8773</v>
      </c>
      <c r="EBC8017" t="s">
        <v>8773</v>
      </c>
      <c r="EBD8017" t="s">
        <v>8773</v>
      </c>
      <c r="EBE8017" t="s">
        <v>8773</v>
      </c>
      <c r="EBF8017" t="s">
        <v>8773</v>
      </c>
      <c r="EBG8017" t="s">
        <v>8773</v>
      </c>
      <c r="EBH8017" t="s">
        <v>8773</v>
      </c>
      <c r="EBI8017" t="s">
        <v>8773</v>
      </c>
      <c r="EBJ8017" t="s">
        <v>8773</v>
      </c>
      <c r="EBK8017" t="s">
        <v>8773</v>
      </c>
      <c r="EBL8017" t="s">
        <v>8773</v>
      </c>
      <c r="EBM8017" t="s">
        <v>8773</v>
      </c>
      <c r="EBN8017" t="s">
        <v>8773</v>
      </c>
      <c r="EBO8017" t="s">
        <v>8773</v>
      </c>
      <c r="EBP8017" t="s">
        <v>8773</v>
      </c>
      <c r="EBQ8017" t="s">
        <v>8773</v>
      </c>
      <c r="EBR8017" t="s">
        <v>8773</v>
      </c>
      <c r="EBS8017" t="s">
        <v>8773</v>
      </c>
      <c r="EBT8017" t="s">
        <v>8773</v>
      </c>
      <c r="EBU8017" t="s">
        <v>8773</v>
      </c>
      <c r="EBV8017" t="s">
        <v>8773</v>
      </c>
      <c r="EBW8017" t="s">
        <v>8773</v>
      </c>
      <c r="EBX8017" t="s">
        <v>8773</v>
      </c>
      <c r="EBY8017" t="s">
        <v>8773</v>
      </c>
      <c r="EBZ8017" t="s">
        <v>8773</v>
      </c>
      <c r="ECA8017" t="s">
        <v>8773</v>
      </c>
      <c r="ECB8017" t="s">
        <v>8773</v>
      </c>
      <c r="ECC8017" t="s">
        <v>8773</v>
      </c>
      <c r="ECD8017" t="s">
        <v>8773</v>
      </c>
      <c r="ECE8017" t="s">
        <v>8773</v>
      </c>
      <c r="ECF8017" t="s">
        <v>8773</v>
      </c>
      <c r="ECG8017" t="s">
        <v>8773</v>
      </c>
      <c r="ECH8017" t="s">
        <v>8773</v>
      </c>
      <c r="ECI8017" t="s">
        <v>8773</v>
      </c>
      <c r="ECJ8017" t="s">
        <v>8773</v>
      </c>
      <c r="ECK8017" t="s">
        <v>8773</v>
      </c>
      <c r="ECL8017" t="s">
        <v>8773</v>
      </c>
      <c r="ECM8017" t="s">
        <v>8773</v>
      </c>
      <c r="ECN8017" t="s">
        <v>8773</v>
      </c>
      <c r="ECO8017" t="s">
        <v>8773</v>
      </c>
      <c r="ECP8017" t="s">
        <v>8773</v>
      </c>
      <c r="ECQ8017" t="s">
        <v>8773</v>
      </c>
      <c r="ECR8017" t="s">
        <v>8773</v>
      </c>
      <c r="ECS8017" t="s">
        <v>8773</v>
      </c>
      <c r="ECT8017" t="s">
        <v>8773</v>
      </c>
      <c r="ECU8017" t="s">
        <v>8773</v>
      </c>
      <c r="ECV8017" t="s">
        <v>8773</v>
      </c>
      <c r="ECW8017" t="s">
        <v>8773</v>
      </c>
      <c r="ECX8017" t="s">
        <v>8773</v>
      </c>
      <c r="ECY8017" t="s">
        <v>8773</v>
      </c>
      <c r="ECZ8017" t="s">
        <v>8773</v>
      </c>
      <c r="EDA8017" t="s">
        <v>8773</v>
      </c>
      <c r="EDB8017" t="s">
        <v>8773</v>
      </c>
      <c r="EDC8017" t="s">
        <v>8773</v>
      </c>
      <c r="EDD8017" t="s">
        <v>8773</v>
      </c>
      <c r="EDE8017" t="s">
        <v>8773</v>
      </c>
      <c r="EDF8017" t="s">
        <v>8773</v>
      </c>
      <c r="EDG8017" t="s">
        <v>8773</v>
      </c>
      <c r="EDH8017" t="s">
        <v>8773</v>
      </c>
      <c r="EDI8017" t="s">
        <v>8773</v>
      </c>
      <c r="EDJ8017" t="s">
        <v>8773</v>
      </c>
      <c r="EDK8017" t="s">
        <v>8773</v>
      </c>
      <c r="EDL8017" t="s">
        <v>8773</v>
      </c>
      <c r="EDM8017" t="s">
        <v>8773</v>
      </c>
      <c r="EDN8017" t="s">
        <v>8773</v>
      </c>
      <c r="EDO8017" t="s">
        <v>8773</v>
      </c>
      <c r="EDP8017" t="s">
        <v>8773</v>
      </c>
      <c r="EDQ8017" t="s">
        <v>8773</v>
      </c>
      <c r="EDR8017" t="s">
        <v>8773</v>
      </c>
      <c r="EDS8017" t="s">
        <v>8773</v>
      </c>
      <c r="EDT8017" t="s">
        <v>8773</v>
      </c>
      <c r="EDU8017" t="s">
        <v>8773</v>
      </c>
      <c r="EDV8017" t="s">
        <v>8773</v>
      </c>
      <c r="EDW8017" t="s">
        <v>8773</v>
      </c>
      <c r="EDX8017" t="s">
        <v>8773</v>
      </c>
      <c r="EDY8017" t="s">
        <v>8773</v>
      </c>
      <c r="EDZ8017" t="s">
        <v>8773</v>
      </c>
      <c r="EEA8017" t="s">
        <v>8773</v>
      </c>
      <c r="EEB8017" t="s">
        <v>8773</v>
      </c>
      <c r="EEC8017" t="s">
        <v>8773</v>
      </c>
      <c r="EED8017" t="s">
        <v>8773</v>
      </c>
      <c r="EEE8017" t="s">
        <v>8773</v>
      </c>
      <c r="EEF8017" t="s">
        <v>8773</v>
      </c>
      <c r="EEG8017" t="s">
        <v>8773</v>
      </c>
      <c r="EEH8017" t="s">
        <v>8773</v>
      </c>
      <c r="EEI8017" t="s">
        <v>8773</v>
      </c>
      <c r="EEJ8017" t="s">
        <v>8773</v>
      </c>
      <c r="EEK8017" t="s">
        <v>8773</v>
      </c>
      <c r="EEL8017" t="s">
        <v>8773</v>
      </c>
      <c r="EEM8017" t="s">
        <v>8773</v>
      </c>
      <c r="EEN8017" t="s">
        <v>8773</v>
      </c>
      <c r="EEO8017" t="s">
        <v>8773</v>
      </c>
      <c r="EEP8017" t="s">
        <v>8773</v>
      </c>
      <c r="EEQ8017" t="s">
        <v>8773</v>
      </c>
      <c r="EER8017" t="s">
        <v>8773</v>
      </c>
      <c r="EES8017" t="s">
        <v>8773</v>
      </c>
      <c r="EET8017" t="s">
        <v>8773</v>
      </c>
      <c r="EEU8017" t="s">
        <v>8773</v>
      </c>
      <c r="EEV8017" t="s">
        <v>8773</v>
      </c>
      <c r="EEW8017" t="s">
        <v>8773</v>
      </c>
      <c r="EEX8017" t="s">
        <v>8773</v>
      </c>
      <c r="EEY8017" t="s">
        <v>8773</v>
      </c>
      <c r="EEZ8017" t="s">
        <v>8773</v>
      </c>
      <c r="EFA8017" t="s">
        <v>8773</v>
      </c>
      <c r="EFB8017" t="s">
        <v>8773</v>
      </c>
      <c r="EFC8017" t="s">
        <v>8773</v>
      </c>
      <c r="EFD8017" t="s">
        <v>8773</v>
      </c>
      <c r="EFE8017" t="s">
        <v>8773</v>
      </c>
      <c r="EFF8017" t="s">
        <v>8773</v>
      </c>
      <c r="EFG8017" t="s">
        <v>8773</v>
      </c>
      <c r="EFH8017" t="s">
        <v>8773</v>
      </c>
      <c r="EFI8017" t="s">
        <v>8773</v>
      </c>
      <c r="EFJ8017" t="s">
        <v>8773</v>
      </c>
      <c r="EFK8017" t="s">
        <v>8773</v>
      </c>
      <c r="EFL8017" t="s">
        <v>8773</v>
      </c>
      <c r="EFM8017" t="s">
        <v>8773</v>
      </c>
      <c r="EFN8017" t="s">
        <v>8773</v>
      </c>
      <c r="EFO8017" t="s">
        <v>8773</v>
      </c>
      <c r="EFP8017" t="s">
        <v>8773</v>
      </c>
      <c r="EFQ8017" t="s">
        <v>8773</v>
      </c>
      <c r="EFR8017" t="s">
        <v>8773</v>
      </c>
      <c r="EFS8017" t="s">
        <v>8773</v>
      </c>
      <c r="EFT8017" t="s">
        <v>8773</v>
      </c>
      <c r="EFU8017" t="s">
        <v>8773</v>
      </c>
      <c r="EFV8017" t="s">
        <v>8773</v>
      </c>
      <c r="EFW8017" t="s">
        <v>8773</v>
      </c>
      <c r="EFX8017" t="s">
        <v>8773</v>
      </c>
      <c r="EFY8017" t="s">
        <v>8773</v>
      </c>
      <c r="EFZ8017" t="s">
        <v>8773</v>
      </c>
      <c r="EGA8017" t="s">
        <v>8773</v>
      </c>
      <c r="EGB8017" t="s">
        <v>8773</v>
      </c>
      <c r="EGC8017" t="s">
        <v>8773</v>
      </c>
      <c r="EGD8017" t="s">
        <v>8773</v>
      </c>
      <c r="EGE8017" t="s">
        <v>8773</v>
      </c>
      <c r="EGF8017" t="s">
        <v>8773</v>
      </c>
      <c r="EGG8017" t="s">
        <v>8773</v>
      </c>
      <c r="EGH8017" t="s">
        <v>8773</v>
      </c>
      <c r="EGI8017" t="s">
        <v>8773</v>
      </c>
      <c r="EGJ8017" t="s">
        <v>8773</v>
      </c>
      <c r="EGK8017" t="s">
        <v>8773</v>
      </c>
      <c r="EGL8017" t="s">
        <v>8773</v>
      </c>
      <c r="EGM8017" t="s">
        <v>8773</v>
      </c>
      <c r="EGN8017" t="s">
        <v>8773</v>
      </c>
      <c r="EGO8017" t="s">
        <v>8773</v>
      </c>
      <c r="EGP8017" t="s">
        <v>8773</v>
      </c>
      <c r="EGQ8017" t="s">
        <v>8773</v>
      </c>
      <c r="EGR8017" t="s">
        <v>8773</v>
      </c>
      <c r="EGS8017" t="s">
        <v>8773</v>
      </c>
      <c r="EGT8017" t="s">
        <v>8773</v>
      </c>
      <c r="EGU8017" t="s">
        <v>8773</v>
      </c>
      <c r="EGV8017" t="s">
        <v>8773</v>
      </c>
      <c r="EGW8017" t="s">
        <v>8773</v>
      </c>
      <c r="EGX8017" t="s">
        <v>8773</v>
      </c>
      <c r="EGY8017" t="s">
        <v>8773</v>
      </c>
      <c r="EGZ8017" t="s">
        <v>8773</v>
      </c>
      <c r="EHA8017" t="s">
        <v>8773</v>
      </c>
      <c r="EHB8017" t="s">
        <v>8773</v>
      </c>
      <c r="EHC8017" t="s">
        <v>8773</v>
      </c>
      <c r="EHD8017" t="s">
        <v>8773</v>
      </c>
      <c r="EHE8017" t="s">
        <v>8773</v>
      </c>
      <c r="EHF8017" t="s">
        <v>8773</v>
      </c>
      <c r="EHG8017" t="s">
        <v>8773</v>
      </c>
      <c r="EHH8017" t="s">
        <v>8773</v>
      </c>
      <c r="EHI8017" t="s">
        <v>8773</v>
      </c>
      <c r="EHJ8017" t="s">
        <v>8773</v>
      </c>
      <c r="EHK8017" t="s">
        <v>8773</v>
      </c>
      <c r="EHL8017" t="s">
        <v>8773</v>
      </c>
      <c r="EHM8017" t="s">
        <v>8773</v>
      </c>
      <c r="EHN8017" t="s">
        <v>8773</v>
      </c>
      <c r="EHO8017" t="s">
        <v>8773</v>
      </c>
      <c r="EHP8017" t="s">
        <v>8773</v>
      </c>
      <c r="EHQ8017" t="s">
        <v>8773</v>
      </c>
      <c r="EHR8017" t="s">
        <v>8773</v>
      </c>
      <c r="EHS8017" t="s">
        <v>8773</v>
      </c>
      <c r="EHT8017" t="s">
        <v>8773</v>
      </c>
      <c r="EHU8017" t="s">
        <v>8773</v>
      </c>
      <c r="EHV8017" t="s">
        <v>8773</v>
      </c>
      <c r="EHW8017" t="s">
        <v>8773</v>
      </c>
      <c r="EHX8017" t="s">
        <v>8773</v>
      </c>
      <c r="EHY8017" t="s">
        <v>8773</v>
      </c>
      <c r="EHZ8017" t="s">
        <v>8773</v>
      </c>
      <c r="EIA8017" t="s">
        <v>8773</v>
      </c>
      <c r="EIB8017" t="s">
        <v>8773</v>
      </c>
      <c r="EIC8017" t="s">
        <v>8773</v>
      </c>
      <c r="EID8017" t="s">
        <v>8773</v>
      </c>
      <c r="EIE8017" t="s">
        <v>8773</v>
      </c>
      <c r="EIF8017" t="s">
        <v>8773</v>
      </c>
      <c r="EIG8017" t="s">
        <v>8773</v>
      </c>
      <c r="EIH8017" t="s">
        <v>8773</v>
      </c>
      <c r="EII8017" t="s">
        <v>8773</v>
      </c>
      <c r="EIJ8017" t="s">
        <v>8773</v>
      </c>
      <c r="EIK8017" t="s">
        <v>8773</v>
      </c>
      <c r="EIL8017" t="s">
        <v>8773</v>
      </c>
      <c r="EIM8017" t="s">
        <v>8773</v>
      </c>
      <c r="EIN8017" t="s">
        <v>8773</v>
      </c>
      <c r="EIO8017" t="s">
        <v>8773</v>
      </c>
      <c r="EIP8017" t="s">
        <v>8773</v>
      </c>
      <c r="EIQ8017" t="s">
        <v>8773</v>
      </c>
      <c r="EIR8017" t="s">
        <v>8773</v>
      </c>
      <c r="EIS8017" t="s">
        <v>8773</v>
      </c>
      <c r="EIT8017" t="s">
        <v>8773</v>
      </c>
      <c r="EIU8017" t="s">
        <v>8773</v>
      </c>
      <c r="EIV8017" t="s">
        <v>8773</v>
      </c>
      <c r="EIW8017" t="s">
        <v>8773</v>
      </c>
      <c r="EIX8017" t="s">
        <v>8773</v>
      </c>
      <c r="EIY8017" t="s">
        <v>8773</v>
      </c>
      <c r="EIZ8017" t="s">
        <v>8773</v>
      </c>
      <c r="EJA8017" t="s">
        <v>8773</v>
      </c>
      <c r="EJB8017" t="s">
        <v>8773</v>
      </c>
      <c r="EJC8017" t="s">
        <v>8773</v>
      </c>
      <c r="EJD8017" t="s">
        <v>8773</v>
      </c>
      <c r="EJE8017" t="s">
        <v>8773</v>
      </c>
      <c r="EJF8017" t="s">
        <v>8773</v>
      </c>
      <c r="EJG8017" t="s">
        <v>8773</v>
      </c>
      <c r="EJH8017" t="s">
        <v>8773</v>
      </c>
      <c r="EJI8017" t="s">
        <v>8773</v>
      </c>
      <c r="EJJ8017" t="s">
        <v>8773</v>
      </c>
      <c r="EJK8017" t="s">
        <v>8773</v>
      </c>
      <c r="EJL8017" t="s">
        <v>8773</v>
      </c>
      <c r="EJM8017" t="s">
        <v>8773</v>
      </c>
      <c r="EJN8017" t="s">
        <v>8773</v>
      </c>
      <c r="EJO8017" t="s">
        <v>8773</v>
      </c>
      <c r="EJP8017" t="s">
        <v>8773</v>
      </c>
      <c r="EJQ8017" t="s">
        <v>8773</v>
      </c>
      <c r="EJR8017" t="s">
        <v>8773</v>
      </c>
      <c r="EJS8017" t="s">
        <v>8773</v>
      </c>
      <c r="EJT8017" t="s">
        <v>8773</v>
      </c>
      <c r="EJU8017" t="s">
        <v>8773</v>
      </c>
      <c r="EJV8017" t="s">
        <v>8773</v>
      </c>
      <c r="EJW8017" t="s">
        <v>8773</v>
      </c>
      <c r="EJX8017" t="s">
        <v>8773</v>
      </c>
      <c r="EJY8017" t="s">
        <v>8773</v>
      </c>
      <c r="EJZ8017" t="s">
        <v>8773</v>
      </c>
      <c r="EKA8017" t="s">
        <v>8773</v>
      </c>
      <c r="EKB8017" t="s">
        <v>8773</v>
      </c>
      <c r="EKC8017" t="s">
        <v>8773</v>
      </c>
      <c r="EKD8017" t="s">
        <v>8773</v>
      </c>
      <c r="EKE8017" t="s">
        <v>8773</v>
      </c>
      <c r="EKF8017" t="s">
        <v>8773</v>
      </c>
      <c r="EKG8017" t="s">
        <v>8773</v>
      </c>
      <c r="EKH8017" t="s">
        <v>8773</v>
      </c>
      <c r="EKI8017" t="s">
        <v>8773</v>
      </c>
      <c r="EKJ8017" t="s">
        <v>8773</v>
      </c>
      <c r="EKK8017" t="s">
        <v>8773</v>
      </c>
      <c r="EKL8017" t="s">
        <v>8773</v>
      </c>
      <c r="EKM8017" t="s">
        <v>8773</v>
      </c>
      <c r="EKN8017" t="s">
        <v>8773</v>
      </c>
      <c r="EKO8017" t="s">
        <v>8773</v>
      </c>
      <c r="EKP8017" t="s">
        <v>8773</v>
      </c>
      <c r="EKQ8017" t="s">
        <v>8773</v>
      </c>
      <c r="EKR8017" t="s">
        <v>8773</v>
      </c>
      <c r="EKS8017" t="s">
        <v>8773</v>
      </c>
      <c r="EKT8017" t="s">
        <v>8773</v>
      </c>
      <c r="EKU8017" t="s">
        <v>8773</v>
      </c>
      <c r="EKV8017" t="s">
        <v>8773</v>
      </c>
      <c r="EKW8017" t="s">
        <v>8773</v>
      </c>
      <c r="EKX8017" t="s">
        <v>8773</v>
      </c>
      <c r="EKY8017" t="s">
        <v>8773</v>
      </c>
      <c r="EKZ8017" t="s">
        <v>8773</v>
      </c>
      <c r="ELA8017" t="s">
        <v>8773</v>
      </c>
      <c r="ELB8017" t="s">
        <v>8773</v>
      </c>
      <c r="ELC8017" t="s">
        <v>8773</v>
      </c>
      <c r="ELD8017" t="s">
        <v>8773</v>
      </c>
      <c r="ELE8017" t="s">
        <v>8773</v>
      </c>
      <c r="ELF8017" t="s">
        <v>8773</v>
      </c>
      <c r="ELG8017" t="s">
        <v>8773</v>
      </c>
      <c r="ELH8017" t="s">
        <v>8773</v>
      </c>
      <c r="ELI8017" t="s">
        <v>8773</v>
      </c>
      <c r="ELJ8017" t="s">
        <v>8773</v>
      </c>
      <c r="ELK8017" t="s">
        <v>8773</v>
      </c>
      <c r="ELL8017" t="s">
        <v>8773</v>
      </c>
      <c r="ELM8017" t="s">
        <v>8773</v>
      </c>
      <c r="ELN8017" t="s">
        <v>8773</v>
      </c>
      <c r="ELO8017" t="s">
        <v>8773</v>
      </c>
      <c r="ELP8017" t="s">
        <v>8773</v>
      </c>
      <c r="ELQ8017" t="s">
        <v>8773</v>
      </c>
      <c r="ELR8017" t="s">
        <v>8773</v>
      </c>
      <c r="ELS8017" t="s">
        <v>8773</v>
      </c>
      <c r="ELT8017" t="s">
        <v>8773</v>
      </c>
      <c r="ELU8017" t="s">
        <v>8773</v>
      </c>
      <c r="ELV8017" t="s">
        <v>8773</v>
      </c>
      <c r="ELW8017" t="s">
        <v>8773</v>
      </c>
      <c r="ELX8017" t="s">
        <v>8773</v>
      </c>
      <c r="ELY8017" t="s">
        <v>8773</v>
      </c>
      <c r="ELZ8017" t="s">
        <v>8773</v>
      </c>
      <c r="EMA8017" t="s">
        <v>8773</v>
      </c>
      <c r="EMB8017" t="s">
        <v>8773</v>
      </c>
      <c r="EMC8017" t="s">
        <v>8773</v>
      </c>
      <c r="EMD8017" t="s">
        <v>8773</v>
      </c>
      <c r="EME8017" t="s">
        <v>8773</v>
      </c>
      <c r="EMF8017" t="s">
        <v>8773</v>
      </c>
      <c r="EMG8017" t="s">
        <v>8773</v>
      </c>
      <c r="EMH8017" t="s">
        <v>8773</v>
      </c>
      <c r="EMI8017" t="s">
        <v>8773</v>
      </c>
      <c r="EMJ8017" t="s">
        <v>8773</v>
      </c>
      <c r="EMK8017" t="s">
        <v>8773</v>
      </c>
      <c r="EML8017" t="s">
        <v>8773</v>
      </c>
      <c r="EMM8017" t="s">
        <v>8773</v>
      </c>
      <c r="EMN8017" t="s">
        <v>8773</v>
      </c>
      <c r="EMO8017" t="s">
        <v>8773</v>
      </c>
      <c r="EMP8017" t="s">
        <v>8773</v>
      </c>
      <c r="EMQ8017" t="s">
        <v>8773</v>
      </c>
      <c r="EMR8017" t="s">
        <v>8773</v>
      </c>
      <c r="EMS8017" t="s">
        <v>8773</v>
      </c>
      <c r="EMT8017" t="s">
        <v>8773</v>
      </c>
      <c r="EMU8017" t="s">
        <v>8773</v>
      </c>
      <c r="EMV8017" t="s">
        <v>8773</v>
      </c>
      <c r="EMW8017" t="s">
        <v>8773</v>
      </c>
      <c r="EMX8017" t="s">
        <v>8773</v>
      </c>
      <c r="EMY8017" t="s">
        <v>8773</v>
      </c>
      <c r="EMZ8017" t="s">
        <v>8773</v>
      </c>
      <c r="ENA8017" t="s">
        <v>8773</v>
      </c>
      <c r="ENB8017" t="s">
        <v>8773</v>
      </c>
      <c r="ENC8017" t="s">
        <v>8773</v>
      </c>
      <c r="END8017" t="s">
        <v>8773</v>
      </c>
      <c r="ENE8017" t="s">
        <v>8773</v>
      </c>
      <c r="ENF8017" t="s">
        <v>8773</v>
      </c>
      <c r="ENG8017" t="s">
        <v>8773</v>
      </c>
      <c r="ENH8017" t="s">
        <v>8773</v>
      </c>
      <c r="ENI8017" t="s">
        <v>8773</v>
      </c>
      <c r="ENJ8017" t="s">
        <v>8773</v>
      </c>
      <c r="ENK8017" t="s">
        <v>8773</v>
      </c>
      <c r="ENL8017" t="s">
        <v>8773</v>
      </c>
      <c r="ENM8017" t="s">
        <v>8773</v>
      </c>
      <c r="ENN8017" t="s">
        <v>8773</v>
      </c>
      <c r="ENO8017" t="s">
        <v>8773</v>
      </c>
      <c r="ENP8017" t="s">
        <v>8773</v>
      </c>
      <c r="ENQ8017" t="s">
        <v>8773</v>
      </c>
      <c r="ENR8017" t="s">
        <v>8773</v>
      </c>
      <c r="ENS8017" t="s">
        <v>8773</v>
      </c>
      <c r="ENT8017" t="s">
        <v>8773</v>
      </c>
      <c r="ENU8017" t="s">
        <v>8773</v>
      </c>
      <c r="ENV8017" t="s">
        <v>8773</v>
      </c>
      <c r="ENW8017" t="s">
        <v>8773</v>
      </c>
      <c r="ENX8017" t="s">
        <v>8773</v>
      </c>
      <c r="ENY8017" t="s">
        <v>8773</v>
      </c>
      <c r="ENZ8017" t="s">
        <v>8773</v>
      </c>
      <c r="EOA8017" t="s">
        <v>8773</v>
      </c>
      <c r="EOB8017" t="s">
        <v>8773</v>
      </c>
      <c r="EOC8017" t="s">
        <v>8773</v>
      </c>
      <c r="EOD8017" t="s">
        <v>8773</v>
      </c>
      <c r="EOE8017" t="s">
        <v>8773</v>
      </c>
      <c r="EOF8017" t="s">
        <v>8773</v>
      </c>
      <c r="EOG8017" t="s">
        <v>8773</v>
      </c>
      <c r="EOH8017" t="s">
        <v>8773</v>
      </c>
      <c r="EOI8017" t="s">
        <v>8773</v>
      </c>
      <c r="EOJ8017" t="s">
        <v>8773</v>
      </c>
      <c r="EOK8017" t="s">
        <v>8773</v>
      </c>
      <c r="EOL8017" t="s">
        <v>8773</v>
      </c>
      <c r="EOM8017" t="s">
        <v>8773</v>
      </c>
      <c r="EON8017" t="s">
        <v>8773</v>
      </c>
      <c r="EOO8017" t="s">
        <v>8773</v>
      </c>
      <c r="EOP8017" t="s">
        <v>8773</v>
      </c>
      <c r="EOQ8017" t="s">
        <v>8773</v>
      </c>
      <c r="EOR8017" t="s">
        <v>8773</v>
      </c>
      <c r="EOS8017" t="s">
        <v>8773</v>
      </c>
      <c r="EOT8017" t="s">
        <v>8773</v>
      </c>
      <c r="EOU8017" t="s">
        <v>8773</v>
      </c>
      <c r="EOV8017" t="s">
        <v>8773</v>
      </c>
      <c r="EOW8017" t="s">
        <v>8773</v>
      </c>
      <c r="EOX8017" t="s">
        <v>8773</v>
      </c>
      <c r="EOY8017" t="s">
        <v>8773</v>
      </c>
      <c r="EOZ8017" t="s">
        <v>8773</v>
      </c>
      <c r="EPA8017" t="s">
        <v>8773</v>
      </c>
      <c r="EPB8017" t="s">
        <v>8773</v>
      </c>
      <c r="EPC8017" t="s">
        <v>8773</v>
      </c>
      <c r="EPD8017" t="s">
        <v>8773</v>
      </c>
      <c r="EPE8017" t="s">
        <v>8773</v>
      </c>
      <c r="EPF8017" t="s">
        <v>8773</v>
      </c>
      <c r="EPG8017" t="s">
        <v>8773</v>
      </c>
      <c r="EPH8017" t="s">
        <v>8773</v>
      </c>
      <c r="EPI8017" t="s">
        <v>8773</v>
      </c>
      <c r="EPJ8017" t="s">
        <v>8773</v>
      </c>
      <c r="EPK8017" t="s">
        <v>8773</v>
      </c>
      <c r="EPL8017" t="s">
        <v>8773</v>
      </c>
      <c r="EPM8017" t="s">
        <v>8773</v>
      </c>
      <c r="EPN8017" t="s">
        <v>8773</v>
      </c>
      <c r="EPO8017" t="s">
        <v>8773</v>
      </c>
      <c r="EPP8017" t="s">
        <v>8773</v>
      </c>
      <c r="EPQ8017" t="s">
        <v>8773</v>
      </c>
      <c r="EPR8017" t="s">
        <v>8773</v>
      </c>
      <c r="EPS8017" t="s">
        <v>8773</v>
      </c>
      <c r="EPT8017" t="s">
        <v>8773</v>
      </c>
      <c r="EPU8017" t="s">
        <v>8773</v>
      </c>
      <c r="EPV8017" t="s">
        <v>8773</v>
      </c>
      <c r="EPW8017" t="s">
        <v>8773</v>
      </c>
      <c r="EPX8017" t="s">
        <v>8773</v>
      </c>
      <c r="EPY8017" t="s">
        <v>8773</v>
      </c>
      <c r="EPZ8017" t="s">
        <v>8773</v>
      </c>
      <c r="EQA8017" t="s">
        <v>8773</v>
      </c>
      <c r="EQB8017" t="s">
        <v>8773</v>
      </c>
      <c r="EQC8017" t="s">
        <v>8773</v>
      </c>
      <c r="EQD8017" t="s">
        <v>8773</v>
      </c>
      <c r="EQE8017" t="s">
        <v>8773</v>
      </c>
      <c r="EQF8017" t="s">
        <v>8773</v>
      </c>
      <c r="EQG8017" t="s">
        <v>8773</v>
      </c>
      <c r="EQH8017" t="s">
        <v>8773</v>
      </c>
      <c r="EQI8017" t="s">
        <v>8773</v>
      </c>
      <c r="EQJ8017" t="s">
        <v>8773</v>
      </c>
      <c r="EQK8017" t="s">
        <v>8773</v>
      </c>
      <c r="EQL8017" t="s">
        <v>8773</v>
      </c>
      <c r="EQM8017" t="s">
        <v>8773</v>
      </c>
      <c r="EQN8017" t="s">
        <v>8773</v>
      </c>
      <c r="EQO8017" t="s">
        <v>8773</v>
      </c>
      <c r="EQP8017" t="s">
        <v>8773</v>
      </c>
      <c r="EQQ8017" t="s">
        <v>8773</v>
      </c>
      <c r="EQR8017" t="s">
        <v>8773</v>
      </c>
      <c r="EQS8017" t="s">
        <v>8773</v>
      </c>
      <c r="EQT8017" t="s">
        <v>8773</v>
      </c>
      <c r="EQU8017" t="s">
        <v>8773</v>
      </c>
      <c r="EQV8017" t="s">
        <v>8773</v>
      </c>
      <c r="EQW8017" t="s">
        <v>8773</v>
      </c>
      <c r="EQX8017" t="s">
        <v>8773</v>
      </c>
      <c r="EQY8017" t="s">
        <v>8773</v>
      </c>
      <c r="EQZ8017" t="s">
        <v>8773</v>
      </c>
      <c r="ERA8017" t="s">
        <v>8773</v>
      </c>
      <c r="ERB8017" t="s">
        <v>8773</v>
      </c>
      <c r="ERC8017" t="s">
        <v>8773</v>
      </c>
      <c r="ERD8017" t="s">
        <v>8773</v>
      </c>
      <c r="ERE8017" t="s">
        <v>8773</v>
      </c>
      <c r="ERF8017" t="s">
        <v>8773</v>
      </c>
      <c r="ERG8017" t="s">
        <v>8773</v>
      </c>
      <c r="ERH8017" t="s">
        <v>8773</v>
      </c>
      <c r="ERI8017" t="s">
        <v>8773</v>
      </c>
      <c r="ERJ8017" t="s">
        <v>8773</v>
      </c>
      <c r="ERK8017" t="s">
        <v>8773</v>
      </c>
      <c r="ERL8017" t="s">
        <v>8773</v>
      </c>
      <c r="ERM8017" t="s">
        <v>8773</v>
      </c>
      <c r="ERN8017" t="s">
        <v>8773</v>
      </c>
      <c r="ERO8017" t="s">
        <v>8773</v>
      </c>
      <c r="ERP8017" t="s">
        <v>8773</v>
      </c>
      <c r="ERQ8017" t="s">
        <v>8773</v>
      </c>
      <c r="ERR8017" t="s">
        <v>8773</v>
      </c>
      <c r="ERS8017" t="s">
        <v>8773</v>
      </c>
      <c r="ERT8017" t="s">
        <v>8773</v>
      </c>
      <c r="ERU8017" t="s">
        <v>8773</v>
      </c>
      <c r="ERV8017" t="s">
        <v>8773</v>
      </c>
      <c r="ERW8017" t="s">
        <v>8773</v>
      </c>
      <c r="ERX8017" t="s">
        <v>8773</v>
      </c>
      <c r="ERY8017" t="s">
        <v>8773</v>
      </c>
      <c r="ERZ8017" t="s">
        <v>8773</v>
      </c>
      <c r="ESA8017" t="s">
        <v>8773</v>
      </c>
      <c r="ESB8017" t="s">
        <v>8773</v>
      </c>
      <c r="ESC8017" t="s">
        <v>8773</v>
      </c>
      <c r="ESD8017" t="s">
        <v>8773</v>
      </c>
      <c r="ESE8017" t="s">
        <v>8773</v>
      </c>
      <c r="ESF8017" t="s">
        <v>8773</v>
      </c>
      <c r="ESG8017" t="s">
        <v>8773</v>
      </c>
      <c r="ESH8017" t="s">
        <v>8773</v>
      </c>
      <c r="ESI8017" t="s">
        <v>8773</v>
      </c>
      <c r="ESJ8017" t="s">
        <v>8773</v>
      </c>
      <c r="ESK8017" t="s">
        <v>8773</v>
      </c>
      <c r="ESL8017" t="s">
        <v>8773</v>
      </c>
      <c r="ESM8017" t="s">
        <v>8773</v>
      </c>
      <c r="ESN8017" t="s">
        <v>8773</v>
      </c>
      <c r="ESO8017" t="s">
        <v>8773</v>
      </c>
      <c r="ESP8017" t="s">
        <v>8773</v>
      </c>
      <c r="ESQ8017" t="s">
        <v>8773</v>
      </c>
      <c r="ESR8017" t="s">
        <v>8773</v>
      </c>
      <c r="ESS8017" t="s">
        <v>8773</v>
      </c>
      <c r="EST8017" t="s">
        <v>8773</v>
      </c>
      <c r="ESU8017" t="s">
        <v>8773</v>
      </c>
      <c r="ESV8017" t="s">
        <v>8773</v>
      </c>
      <c r="ESW8017" t="s">
        <v>8773</v>
      </c>
      <c r="ESX8017" t="s">
        <v>8773</v>
      </c>
      <c r="ESY8017" t="s">
        <v>8773</v>
      </c>
      <c r="ESZ8017" t="s">
        <v>8773</v>
      </c>
      <c r="ETA8017" t="s">
        <v>8773</v>
      </c>
      <c r="ETB8017" t="s">
        <v>8773</v>
      </c>
      <c r="ETC8017" t="s">
        <v>8773</v>
      </c>
      <c r="ETD8017" t="s">
        <v>8773</v>
      </c>
      <c r="ETE8017" t="s">
        <v>8773</v>
      </c>
      <c r="ETF8017" t="s">
        <v>8773</v>
      </c>
      <c r="ETG8017" t="s">
        <v>8773</v>
      </c>
      <c r="ETH8017" t="s">
        <v>8773</v>
      </c>
      <c r="ETI8017" t="s">
        <v>8773</v>
      </c>
      <c r="ETJ8017" t="s">
        <v>8773</v>
      </c>
      <c r="ETK8017" t="s">
        <v>8773</v>
      </c>
      <c r="ETL8017" t="s">
        <v>8773</v>
      </c>
      <c r="ETM8017" t="s">
        <v>8773</v>
      </c>
      <c r="ETN8017" t="s">
        <v>8773</v>
      </c>
      <c r="ETO8017" t="s">
        <v>8773</v>
      </c>
      <c r="ETP8017" t="s">
        <v>8773</v>
      </c>
      <c r="ETQ8017" t="s">
        <v>8773</v>
      </c>
      <c r="ETR8017" t="s">
        <v>8773</v>
      </c>
      <c r="ETS8017" t="s">
        <v>8773</v>
      </c>
      <c r="ETT8017" t="s">
        <v>8773</v>
      </c>
      <c r="ETU8017" t="s">
        <v>8773</v>
      </c>
      <c r="ETV8017" t="s">
        <v>8773</v>
      </c>
      <c r="ETW8017" t="s">
        <v>8773</v>
      </c>
      <c r="ETX8017" t="s">
        <v>8773</v>
      </c>
      <c r="ETY8017" t="s">
        <v>8773</v>
      </c>
      <c r="ETZ8017" t="s">
        <v>8773</v>
      </c>
      <c r="EUA8017" t="s">
        <v>8773</v>
      </c>
      <c r="EUB8017" t="s">
        <v>8773</v>
      </c>
      <c r="EUC8017" t="s">
        <v>8773</v>
      </c>
      <c r="EUD8017" t="s">
        <v>8773</v>
      </c>
      <c r="EUE8017" t="s">
        <v>8773</v>
      </c>
      <c r="EUF8017" t="s">
        <v>8773</v>
      </c>
      <c r="EUG8017" t="s">
        <v>8773</v>
      </c>
      <c r="EUH8017" t="s">
        <v>8773</v>
      </c>
      <c r="EUI8017" t="s">
        <v>8773</v>
      </c>
      <c r="EUJ8017" t="s">
        <v>8773</v>
      </c>
      <c r="EUK8017" t="s">
        <v>8773</v>
      </c>
      <c r="EUL8017" t="s">
        <v>8773</v>
      </c>
      <c r="EUM8017" t="s">
        <v>8773</v>
      </c>
      <c r="EUN8017" t="s">
        <v>8773</v>
      </c>
      <c r="EUO8017" t="s">
        <v>8773</v>
      </c>
      <c r="EUP8017" t="s">
        <v>8773</v>
      </c>
      <c r="EUQ8017" t="s">
        <v>8773</v>
      </c>
      <c r="EUR8017" t="s">
        <v>8773</v>
      </c>
      <c r="EUS8017" t="s">
        <v>8773</v>
      </c>
      <c r="EUT8017" t="s">
        <v>8773</v>
      </c>
      <c r="EUU8017" t="s">
        <v>8773</v>
      </c>
      <c r="EUV8017" t="s">
        <v>8773</v>
      </c>
      <c r="EUW8017" t="s">
        <v>8773</v>
      </c>
      <c r="EUX8017" t="s">
        <v>8773</v>
      </c>
      <c r="EUY8017" t="s">
        <v>8773</v>
      </c>
      <c r="EUZ8017" t="s">
        <v>8773</v>
      </c>
      <c r="EVA8017" t="s">
        <v>8773</v>
      </c>
      <c r="EVB8017" t="s">
        <v>8773</v>
      </c>
      <c r="EVC8017" t="s">
        <v>8773</v>
      </c>
      <c r="EVD8017" t="s">
        <v>8773</v>
      </c>
      <c r="EVE8017" t="s">
        <v>8773</v>
      </c>
      <c r="EVF8017" t="s">
        <v>8773</v>
      </c>
      <c r="EVG8017" t="s">
        <v>8773</v>
      </c>
      <c r="EVH8017" t="s">
        <v>8773</v>
      </c>
      <c r="EVI8017" t="s">
        <v>8773</v>
      </c>
      <c r="EVJ8017" t="s">
        <v>8773</v>
      </c>
      <c r="EVK8017" t="s">
        <v>8773</v>
      </c>
      <c r="EVL8017" t="s">
        <v>8773</v>
      </c>
      <c r="EVM8017" t="s">
        <v>8773</v>
      </c>
      <c r="EVN8017" t="s">
        <v>8773</v>
      </c>
      <c r="EVO8017" t="s">
        <v>8773</v>
      </c>
      <c r="EVP8017" t="s">
        <v>8773</v>
      </c>
      <c r="EVQ8017" t="s">
        <v>8773</v>
      </c>
      <c r="EVR8017" t="s">
        <v>8773</v>
      </c>
      <c r="EVS8017" t="s">
        <v>8773</v>
      </c>
      <c r="EVT8017" t="s">
        <v>8773</v>
      </c>
      <c r="EVU8017" t="s">
        <v>8773</v>
      </c>
      <c r="EVV8017" t="s">
        <v>8773</v>
      </c>
      <c r="EVW8017" t="s">
        <v>8773</v>
      </c>
      <c r="EVX8017" t="s">
        <v>8773</v>
      </c>
      <c r="EVY8017" t="s">
        <v>8773</v>
      </c>
      <c r="EVZ8017" t="s">
        <v>8773</v>
      </c>
      <c r="EWA8017" t="s">
        <v>8773</v>
      </c>
      <c r="EWB8017" t="s">
        <v>8773</v>
      </c>
      <c r="EWC8017" t="s">
        <v>8773</v>
      </c>
      <c r="EWD8017" t="s">
        <v>8773</v>
      </c>
      <c r="EWE8017" t="s">
        <v>8773</v>
      </c>
      <c r="EWF8017" t="s">
        <v>8773</v>
      </c>
      <c r="EWG8017" t="s">
        <v>8773</v>
      </c>
      <c r="EWH8017" t="s">
        <v>8773</v>
      </c>
      <c r="EWI8017" t="s">
        <v>8773</v>
      </c>
      <c r="EWJ8017" t="s">
        <v>8773</v>
      </c>
      <c r="EWK8017" t="s">
        <v>8773</v>
      </c>
      <c r="EWL8017" t="s">
        <v>8773</v>
      </c>
      <c r="EWM8017" t="s">
        <v>8773</v>
      </c>
      <c r="EWN8017" t="s">
        <v>8773</v>
      </c>
      <c r="EWO8017" t="s">
        <v>8773</v>
      </c>
      <c r="EWP8017" t="s">
        <v>8773</v>
      </c>
      <c r="EWQ8017" t="s">
        <v>8773</v>
      </c>
      <c r="EWR8017" t="s">
        <v>8773</v>
      </c>
      <c r="EWS8017" t="s">
        <v>8773</v>
      </c>
      <c r="EWT8017" t="s">
        <v>8773</v>
      </c>
      <c r="EWU8017" t="s">
        <v>8773</v>
      </c>
      <c r="EWV8017" t="s">
        <v>8773</v>
      </c>
      <c r="EWW8017" t="s">
        <v>8773</v>
      </c>
      <c r="EWX8017" t="s">
        <v>8773</v>
      </c>
      <c r="EWY8017" t="s">
        <v>8773</v>
      </c>
      <c r="EWZ8017" t="s">
        <v>8773</v>
      </c>
      <c r="EXA8017" t="s">
        <v>8773</v>
      </c>
      <c r="EXB8017" t="s">
        <v>8773</v>
      </c>
      <c r="EXC8017" t="s">
        <v>8773</v>
      </c>
      <c r="EXD8017" t="s">
        <v>8773</v>
      </c>
      <c r="EXE8017" t="s">
        <v>8773</v>
      </c>
      <c r="EXF8017" t="s">
        <v>8773</v>
      </c>
      <c r="EXG8017" t="s">
        <v>8773</v>
      </c>
      <c r="EXH8017" t="s">
        <v>8773</v>
      </c>
      <c r="EXI8017" t="s">
        <v>8773</v>
      </c>
      <c r="EXJ8017" t="s">
        <v>8773</v>
      </c>
      <c r="EXK8017" t="s">
        <v>8773</v>
      </c>
      <c r="EXL8017" t="s">
        <v>8773</v>
      </c>
      <c r="EXM8017" t="s">
        <v>8773</v>
      </c>
      <c r="EXN8017" t="s">
        <v>8773</v>
      </c>
      <c r="EXO8017" t="s">
        <v>8773</v>
      </c>
      <c r="EXP8017" t="s">
        <v>8773</v>
      </c>
      <c r="EXQ8017" t="s">
        <v>8773</v>
      </c>
      <c r="EXR8017" t="s">
        <v>8773</v>
      </c>
      <c r="EXS8017" t="s">
        <v>8773</v>
      </c>
      <c r="EXT8017" t="s">
        <v>8773</v>
      </c>
      <c r="EXU8017" t="s">
        <v>8773</v>
      </c>
      <c r="EXV8017" t="s">
        <v>8773</v>
      </c>
      <c r="EXW8017" t="s">
        <v>8773</v>
      </c>
      <c r="EXX8017" t="s">
        <v>8773</v>
      </c>
      <c r="EXY8017" t="s">
        <v>8773</v>
      </c>
      <c r="EXZ8017" t="s">
        <v>8773</v>
      </c>
      <c r="EYA8017" t="s">
        <v>8773</v>
      </c>
      <c r="EYB8017" t="s">
        <v>8773</v>
      </c>
      <c r="EYC8017" t="s">
        <v>8773</v>
      </c>
      <c r="EYD8017" t="s">
        <v>8773</v>
      </c>
      <c r="EYE8017" t="s">
        <v>8773</v>
      </c>
      <c r="EYF8017" t="s">
        <v>8773</v>
      </c>
      <c r="EYG8017" t="s">
        <v>8773</v>
      </c>
      <c r="EYH8017" t="s">
        <v>8773</v>
      </c>
      <c r="EYI8017" t="s">
        <v>8773</v>
      </c>
      <c r="EYJ8017" t="s">
        <v>8773</v>
      </c>
      <c r="EYK8017" t="s">
        <v>8773</v>
      </c>
      <c r="EYL8017" t="s">
        <v>8773</v>
      </c>
      <c r="EYM8017" t="s">
        <v>8773</v>
      </c>
      <c r="EYN8017" t="s">
        <v>8773</v>
      </c>
      <c r="EYO8017" t="s">
        <v>8773</v>
      </c>
      <c r="EYP8017" t="s">
        <v>8773</v>
      </c>
      <c r="EYQ8017" t="s">
        <v>8773</v>
      </c>
      <c r="EYR8017" t="s">
        <v>8773</v>
      </c>
      <c r="EYS8017" t="s">
        <v>8773</v>
      </c>
      <c r="EYT8017" t="s">
        <v>8773</v>
      </c>
      <c r="EYU8017" t="s">
        <v>8773</v>
      </c>
      <c r="EYV8017" t="s">
        <v>8773</v>
      </c>
      <c r="EYW8017" t="s">
        <v>8773</v>
      </c>
      <c r="EYX8017" t="s">
        <v>8773</v>
      </c>
      <c r="EYY8017" t="s">
        <v>8773</v>
      </c>
      <c r="EYZ8017" t="s">
        <v>8773</v>
      </c>
      <c r="EZA8017" t="s">
        <v>8773</v>
      </c>
      <c r="EZB8017" t="s">
        <v>8773</v>
      </c>
      <c r="EZC8017" t="s">
        <v>8773</v>
      </c>
      <c r="EZD8017" t="s">
        <v>8773</v>
      </c>
      <c r="EZE8017" t="s">
        <v>8773</v>
      </c>
      <c r="EZF8017" t="s">
        <v>8773</v>
      </c>
      <c r="EZG8017" t="s">
        <v>8773</v>
      </c>
      <c r="EZH8017" t="s">
        <v>8773</v>
      </c>
      <c r="EZI8017" t="s">
        <v>8773</v>
      </c>
      <c r="EZJ8017" t="s">
        <v>8773</v>
      </c>
      <c r="EZK8017" t="s">
        <v>8773</v>
      </c>
      <c r="EZL8017" t="s">
        <v>8773</v>
      </c>
      <c r="EZM8017" t="s">
        <v>8773</v>
      </c>
      <c r="EZN8017" t="s">
        <v>8773</v>
      </c>
      <c r="EZO8017" t="s">
        <v>8773</v>
      </c>
      <c r="EZP8017" t="s">
        <v>8773</v>
      </c>
      <c r="EZQ8017" t="s">
        <v>8773</v>
      </c>
      <c r="EZR8017" t="s">
        <v>8773</v>
      </c>
      <c r="EZS8017" t="s">
        <v>8773</v>
      </c>
      <c r="EZT8017" t="s">
        <v>8773</v>
      </c>
      <c r="EZU8017" t="s">
        <v>8773</v>
      </c>
      <c r="EZV8017" t="s">
        <v>8773</v>
      </c>
      <c r="EZW8017" t="s">
        <v>8773</v>
      </c>
      <c r="EZX8017" t="s">
        <v>8773</v>
      </c>
      <c r="EZY8017" t="s">
        <v>8773</v>
      </c>
      <c r="EZZ8017" t="s">
        <v>8773</v>
      </c>
      <c r="FAA8017" t="s">
        <v>8773</v>
      </c>
      <c r="FAB8017" t="s">
        <v>8773</v>
      </c>
      <c r="FAC8017" t="s">
        <v>8773</v>
      </c>
      <c r="FAD8017" t="s">
        <v>8773</v>
      </c>
      <c r="FAE8017" t="s">
        <v>8773</v>
      </c>
      <c r="FAF8017" t="s">
        <v>8773</v>
      </c>
      <c r="FAG8017" t="s">
        <v>8773</v>
      </c>
      <c r="FAH8017" t="s">
        <v>8773</v>
      </c>
      <c r="FAI8017" t="s">
        <v>8773</v>
      </c>
      <c r="FAJ8017" t="s">
        <v>8773</v>
      </c>
      <c r="FAK8017" t="s">
        <v>8773</v>
      </c>
      <c r="FAL8017" t="s">
        <v>8773</v>
      </c>
      <c r="FAM8017" t="s">
        <v>8773</v>
      </c>
      <c r="FAN8017" t="s">
        <v>8773</v>
      </c>
      <c r="FAO8017" t="s">
        <v>8773</v>
      </c>
      <c r="FAP8017" t="s">
        <v>8773</v>
      </c>
      <c r="FAQ8017" t="s">
        <v>8773</v>
      </c>
      <c r="FAR8017" t="s">
        <v>8773</v>
      </c>
      <c r="FAS8017" t="s">
        <v>8773</v>
      </c>
      <c r="FAT8017" t="s">
        <v>8773</v>
      </c>
      <c r="FAU8017" t="s">
        <v>8773</v>
      </c>
      <c r="FAV8017" t="s">
        <v>8773</v>
      </c>
      <c r="FAW8017" t="s">
        <v>8773</v>
      </c>
      <c r="FAX8017" t="s">
        <v>8773</v>
      </c>
      <c r="FAY8017" t="s">
        <v>8773</v>
      </c>
      <c r="FAZ8017" t="s">
        <v>8773</v>
      </c>
      <c r="FBA8017" t="s">
        <v>8773</v>
      </c>
      <c r="FBB8017" t="s">
        <v>8773</v>
      </c>
      <c r="FBC8017" t="s">
        <v>8773</v>
      </c>
      <c r="FBD8017" t="s">
        <v>8773</v>
      </c>
      <c r="FBE8017" t="s">
        <v>8773</v>
      </c>
      <c r="FBF8017" t="s">
        <v>8773</v>
      </c>
      <c r="FBG8017" t="s">
        <v>8773</v>
      </c>
      <c r="FBH8017" t="s">
        <v>8773</v>
      </c>
      <c r="FBI8017" t="s">
        <v>8773</v>
      </c>
      <c r="FBJ8017" t="s">
        <v>8773</v>
      </c>
      <c r="FBK8017" t="s">
        <v>8773</v>
      </c>
      <c r="FBL8017" t="s">
        <v>8773</v>
      </c>
      <c r="FBM8017" t="s">
        <v>8773</v>
      </c>
      <c r="FBN8017" t="s">
        <v>8773</v>
      </c>
      <c r="FBO8017" t="s">
        <v>8773</v>
      </c>
      <c r="FBP8017" t="s">
        <v>8773</v>
      </c>
      <c r="FBQ8017" t="s">
        <v>8773</v>
      </c>
      <c r="FBR8017" t="s">
        <v>8773</v>
      </c>
      <c r="FBS8017" t="s">
        <v>8773</v>
      </c>
      <c r="FBT8017" t="s">
        <v>8773</v>
      </c>
      <c r="FBU8017" t="s">
        <v>8773</v>
      </c>
      <c r="FBV8017" t="s">
        <v>8773</v>
      </c>
      <c r="FBW8017" t="s">
        <v>8773</v>
      </c>
      <c r="FBX8017" t="s">
        <v>8773</v>
      </c>
      <c r="FBY8017" t="s">
        <v>8773</v>
      </c>
      <c r="FBZ8017" t="s">
        <v>8773</v>
      </c>
      <c r="FCA8017" t="s">
        <v>8773</v>
      </c>
      <c r="FCB8017" t="s">
        <v>8773</v>
      </c>
      <c r="FCC8017" t="s">
        <v>8773</v>
      </c>
      <c r="FCD8017" t="s">
        <v>8773</v>
      </c>
      <c r="FCE8017" t="s">
        <v>8773</v>
      </c>
      <c r="FCF8017" t="s">
        <v>8773</v>
      </c>
      <c r="FCG8017" t="s">
        <v>8773</v>
      </c>
      <c r="FCH8017" t="s">
        <v>8773</v>
      </c>
      <c r="FCI8017" t="s">
        <v>8773</v>
      </c>
      <c r="FCJ8017" t="s">
        <v>8773</v>
      </c>
      <c r="FCK8017" t="s">
        <v>8773</v>
      </c>
      <c r="FCL8017" t="s">
        <v>8773</v>
      </c>
      <c r="FCM8017" t="s">
        <v>8773</v>
      </c>
      <c r="FCN8017" t="s">
        <v>8773</v>
      </c>
      <c r="FCO8017" t="s">
        <v>8773</v>
      </c>
      <c r="FCP8017" t="s">
        <v>8773</v>
      </c>
      <c r="FCQ8017" t="s">
        <v>8773</v>
      </c>
      <c r="FCR8017" t="s">
        <v>8773</v>
      </c>
      <c r="FCS8017" t="s">
        <v>8773</v>
      </c>
      <c r="FCT8017" t="s">
        <v>8773</v>
      </c>
      <c r="FCU8017" t="s">
        <v>8773</v>
      </c>
      <c r="FCV8017" t="s">
        <v>8773</v>
      </c>
      <c r="FCW8017" t="s">
        <v>8773</v>
      </c>
      <c r="FCX8017" t="s">
        <v>8773</v>
      </c>
      <c r="FCY8017" t="s">
        <v>8773</v>
      </c>
      <c r="FCZ8017" t="s">
        <v>8773</v>
      </c>
      <c r="FDA8017" t="s">
        <v>8773</v>
      </c>
      <c r="FDB8017" t="s">
        <v>8773</v>
      </c>
      <c r="FDC8017" t="s">
        <v>8773</v>
      </c>
      <c r="FDD8017" t="s">
        <v>8773</v>
      </c>
      <c r="FDE8017" t="s">
        <v>8773</v>
      </c>
      <c r="FDF8017" t="s">
        <v>8773</v>
      </c>
      <c r="FDG8017" t="s">
        <v>8773</v>
      </c>
      <c r="FDH8017" t="s">
        <v>8773</v>
      </c>
      <c r="FDI8017" t="s">
        <v>8773</v>
      </c>
      <c r="FDJ8017" t="s">
        <v>8773</v>
      </c>
      <c r="FDK8017" t="s">
        <v>8773</v>
      </c>
      <c r="FDL8017" t="s">
        <v>8773</v>
      </c>
      <c r="FDM8017" t="s">
        <v>8773</v>
      </c>
      <c r="FDN8017" t="s">
        <v>8773</v>
      </c>
      <c r="FDO8017" t="s">
        <v>8773</v>
      </c>
      <c r="FDP8017" t="s">
        <v>8773</v>
      </c>
      <c r="FDQ8017" t="s">
        <v>8773</v>
      </c>
      <c r="FDR8017" t="s">
        <v>8773</v>
      </c>
      <c r="FDS8017" t="s">
        <v>8773</v>
      </c>
      <c r="FDT8017" t="s">
        <v>8773</v>
      </c>
      <c r="FDU8017" t="s">
        <v>8773</v>
      </c>
      <c r="FDV8017" t="s">
        <v>8773</v>
      </c>
      <c r="FDW8017" t="s">
        <v>8773</v>
      </c>
      <c r="FDX8017" t="s">
        <v>8773</v>
      </c>
      <c r="FDY8017" t="s">
        <v>8773</v>
      </c>
      <c r="FDZ8017" t="s">
        <v>8773</v>
      </c>
      <c r="FEA8017" t="s">
        <v>8773</v>
      </c>
      <c r="FEB8017" t="s">
        <v>8773</v>
      </c>
      <c r="FEC8017" t="s">
        <v>8773</v>
      </c>
      <c r="FED8017" t="s">
        <v>8773</v>
      </c>
      <c r="FEE8017" t="s">
        <v>8773</v>
      </c>
      <c r="FEF8017" t="s">
        <v>8773</v>
      </c>
      <c r="FEG8017" t="s">
        <v>8773</v>
      </c>
      <c r="FEH8017" t="s">
        <v>8773</v>
      </c>
      <c r="FEI8017" t="s">
        <v>8773</v>
      </c>
      <c r="FEJ8017" t="s">
        <v>8773</v>
      </c>
      <c r="FEK8017" t="s">
        <v>8773</v>
      </c>
      <c r="FEL8017" t="s">
        <v>8773</v>
      </c>
      <c r="FEM8017" t="s">
        <v>8773</v>
      </c>
      <c r="FEN8017" t="s">
        <v>8773</v>
      </c>
      <c r="FEO8017" t="s">
        <v>8773</v>
      </c>
      <c r="FEP8017" t="s">
        <v>8773</v>
      </c>
      <c r="FEQ8017" t="s">
        <v>8773</v>
      </c>
      <c r="FER8017" t="s">
        <v>8773</v>
      </c>
      <c r="FES8017" t="s">
        <v>8773</v>
      </c>
      <c r="FET8017" t="s">
        <v>8773</v>
      </c>
      <c r="FEU8017" t="s">
        <v>8773</v>
      </c>
      <c r="FEV8017" t="s">
        <v>8773</v>
      </c>
      <c r="FEW8017" t="s">
        <v>8773</v>
      </c>
      <c r="FEX8017" t="s">
        <v>8773</v>
      </c>
      <c r="FEY8017" t="s">
        <v>8773</v>
      </c>
      <c r="FEZ8017" t="s">
        <v>8773</v>
      </c>
      <c r="FFA8017" t="s">
        <v>8773</v>
      </c>
      <c r="FFB8017" t="s">
        <v>8773</v>
      </c>
      <c r="FFC8017" t="s">
        <v>8773</v>
      </c>
      <c r="FFD8017" t="s">
        <v>8773</v>
      </c>
      <c r="FFE8017" t="s">
        <v>8773</v>
      </c>
      <c r="FFF8017" t="s">
        <v>8773</v>
      </c>
      <c r="FFG8017" t="s">
        <v>8773</v>
      </c>
      <c r="FFH8017" t="s">
        <v>8773</v>
      </c>
      <c r="FFI8017" t="s">
        <v>8773</v>
      </c>
      <c r="FFJ8017" t="s">
        <v>8773</v>
      </c>
      <c r="FFK8017" t="s">
        <v>8773</v>
      </c>
      <c r="FFL8017" t="s">
        <v>8773</v>
      </c>
      <c r="FFM8017" t="s">
        <v>8773</v>
      </c>
      <c r="FFN8017" t="s">
        <v>8773</v>
      </c>
      <c r="FFO8017" t="s">
        <v>8773</v>
      </c>
      <c r="FFP8017" t="s">
        <v>8773</v>
      </c>
      <c r="FFQ8017" t="s">
        <v>8773</v>
      </c>
      <c r="FFR8017" t="s">
        <v>8773</v>
      </c>
      <c r="FFS8017" t="s">
        <v>8773</v>
      </c>
      <c r="FFT8017" t="s">
        <v>8773</v>
      </c>
      <c r="FFU8017" t="s">
        <v>8773</v>
      </c>
      <c r="FFV8017" t="s">
        <v>8773</v>
      </c>
      <c r="FFW8017" t="s">
        <v>8773</v>
      </c>
      <c r="FFX8017" t="s">
        <v>8773</v>
      </c>
      <c r="FFY8017" t="s">
        <v>8773</v>
      </c>
      <c r="FFZ8017" t="s">
        <v>8773</v>
      </c>
      <c r="FGA8017" t="s">
        <v>8773</v>
      </c>
      <c r="FGB8017" t="s">
        <v>8773</v>
      </c>
      <c r="FGC8017" t="s">
        <v>8773</v>
      </c>
      <c r="FGD8017" t="s">
        <v>8773</v>
      </c>
      <c r="FGE8017" t="s">
        <v>8773</v>
      </c>
      <c r="FGF8017" t="s">
        <v>8773</v>
      </c>
      <c r="FGG8017" t="s">
        <v>8773</v>
      </c>
      <c r="FGH8017" t="s">
        <v>8773</v>
      </c>
      <c r="FGI8017" t="s">
        <v>8773</v>
      </c>
      <c r="FGJ8017" t="s">
        <v>8773</v>
      </c>
      <c r="FGK8017" t="s">
        <v>8773</v>
      </c>
      <c r="FGL8017" t="s">
        <v>8773</v>
      </c>
      <c r="FGM8017" t="s">
        <v>8773</v>
      </c>
      <c r="FGN8017" t="s">
        <v>8773</v>
      </c>
      <c r="FGO8017" t="s">
        <v>8773</v>
      </c>
      <c r="FGP8017" t="s">
        <v>8773</v>
      </c>
      <c r="FGQ8017" t="s">
        <v>8773</v>
      </c>
      <c r="FGR8017" t="s">
        <v>8773</v>
      </c>
      <c r="FGS8017" t="s">
        <v>8773</v>
      </c>
      <c r="FGT8017" t="s">
        <v>8773</v>
      </c>
      <c r="FGU8017" t="s">
        <v>8773</v>
      </c>
      <c r="FGV8017" t="s">
        <v>8773</v>
      </c>
      <c r="FGW8017" t="s">
        <v>8773</v>
      </c>
      <c r="FGX8017" t="s">
        <v>8773</v>
      </c>
      <c r="FGY8017" t="s">
        <v>8773</v>
      </c>
      <c r="FGZ8017" t="s">
        <v>8773</v>
      </c>
      <c r="FHA8017" t="s">
        <v>8773</v>
      </c>
      <c r="FHB8017" t="s">
        <v>8773</v>
      </c>
      <c r="FHC8017" t="s">
        <v>8773</v>
      </c>
      <c r="FHD8017" t="s">
        <v>8773</v>
      </c>
      <c r="FHE8017" t="s">
        <v>8773</v>
      </c>
      <c r="FHF8017" t="s">
        <v>8773</v>
      </c>
      <c r="FHG8017" t="s">
        <v>8773</v>
      </c>
      <c r="FHH8017" t="s">
        <v>8773</v>
      </c>
      <c r="FHI8017" t="s">
        <v>8773</v>
      </c>
      <c r="FHJ8017" t="s">
        <v>8773</v>
      </c>
      <c r="FHK8017" t="s">
        <v>8773</v>
      </c>
      <c r="FHL8017" t="s">
        <v>8773</v>
      </c>
      <c r="FHM8017" t="s">
        <v>8773</v>
      </c>
      <c r="FHN8017" t="s">
        <v>8773</v>
      </c>
      <c r="FHO8017" t="s">
        <v>8773</v>
      </c>
      <c r="FHP8017" t="s">
        <v>8773</v>
      </c>
      <c r="FHQ8017" t="s">
        <v>8773</v>
      </c>
      <c r="FHR8017" t="s">
        <v>8773</v>
      </c>
      <c r="FHS8017" t="s">
        <v>8773</v>
      </c>
      <c r="FHT8017" t="s">
        <v>8773</v>
      </c>
      <c r="FHU8017" t="s">
        <v>8773</v>
      </c>
      <c r="FHV8017" t="s">
        <v>8773</v>
      </c>
      <c r="FHW8017" t="s">
        <v>8773</v>
      </c>
      <c r="FHX8017" t="s">
        <v>8773</v>
      </c>
      <c r="FHY8017" t="s">
        <v>8773</v>
      </c>
      <c r="FHZ8017" t="s">
        <v>8773</v>
      </c>
      <c r="FIA8017" t="s">
        <v>8773</v>
      </c>
      <c r="FIB8017" t="s">
        <v>8773</v>
      </c>
      <c r="FIC8017" t="s">
        <v>8773</v>
      </c>
      <c r="FID8017" t="s">
        <v>8773</v>
      </c>
      <c r="FIE8017" t="s">
        <v>8773</v>
      </c>
      <c r="FIF8017" t="s">
        <v>8773</v>
      </c>
      <c r="FIG8017" t="s">
        <v>8773</v>
      </c>
      <c r="FIH8017" t="s">
        <v>8773</v>
      </c>
      <c r="FII8017" t="s">
        <v>8773</v>
      </c>
      <c r="FIJ8017" t="s">
        <v>8773</v>
      </c>
      <c r="FIK8017" t="s">
        <v>8773</v>
      </c>
      <c r="FIL8017" t="s">
        <v>8773</v>
      </c>
      <c r="FIM8017" t="s">
        <v>8773</v>
      </c>
      <c r="FIN8017" t="s">
        <v>8773</v>
      </c>
      <c r="FIO8017" t="s">
        <v>8773</v>
      </c>
      <c r="FIP8017" t="s">
        <v>8773</v>
      </c>
      <c r="FIQ8017" t="s">
        <v>8773</v>
      </c>
      <c r="FIR8017" t="s">
        <v>8773</v>
      </c>
      <c r="FIS8017" t="s">
        <v>8773</v>
      </c>
      <c r="FIT8017" t="s">
        <v>8773</v>
      </c>
      <c r="FIU8017" t="s">
        <v>8773</v>
      </c>
      <c r="FIV8017" t="s">
        <v>8773</v>
      </c>
      <c r="FIW8017" t="s">
        <v>8773</v>
      </c>
      <c r="FIX8017" t="s">
        <v>8773</v>
      </c>
      <c r="FIY8017" t="s">
        <v>8773</v>
      </c>
      <c r="FIZ8017" t="s">
        <v>8773</v>
      </c>
      <c r="FJA8017" t="s">
        <v>8773</v>
      </c>
      <c r="FJB8017" t="s">
        <v>8773</v>
      </c>
      <c r="FJC8017" t="s">
        <v>8773</v>
      </c>
      <c r="FJD8017" t="s">
        <v>8773</v>
      </c>
      <c r="FJE8017" t="s">
        <v>8773</v>
      </c>
      <c r="FJF8017" t="s">
        <v>8773</v>
      </c>
      <c r="FJG8017" t="s">
        <v>8773</v>
      </c>
      <c r="FJH8017" t="s">
        <v>8773</v>
      </c>
      <c r="FJI8017" t="s">
        <v>8773</v>
      </c>
      <c r="FJJ8017" t="s">
        <v>8773</v>
      </c>
      <c r="FJK8017" t="s">
        <v>8773</v>
      </c>
      <c r="FJL8017" t="s">
        <v>8773</v>
      </c>
      <c r="FJM8017" t="s">
        <v>8773</v>
      </c>
      <c r="FJN8017" t="s">
        <v>8773</v>
      </c>
      <c r="FJO8017" t="s">
        <v>8773</v>
      </c>
      <c r="FJP8017" t="s">
        <v>8773</v>
      </c>
      <c r="FJQ8017" t="s">
        <v>8773</v>
      </c>
      <c r="FJR8017" t="s">
        <v>8773</v>
      </c>
      <c r="FJS8017" t="s">
        <v>8773</v>
      </c>
      <c r="FJT8017" t="s">
        <v>8773</v>
      </c>
      <c r="FJU8017" t="s">
        <v>8773</v>
      </c>
      <c r="FJV8017" t="s">
        <v>8773</v>
      </c>
      <c r="FJW8017" t="s">
        <v>8773</v>
      </c>
      <c r="FJX8017" t="s">
        <v>8773</v>
      </c>
      <c r="FJY8017" t="s">
        <v>8773</v>
      </c>
      <c r="FJZ8017" t="s">
        <v>8773</v>
      </c>
      <c r="FKA8017" t="s">
        <v>8773</v>
      </c>
      <c r="FKB8017" t="s">
        <v>8773</v>
      </c>
      <c r="FKC8017" t="s">
        <v>8773</v>
      </c>
      <c r="FKD8017" t="s">
        <v>8773</v>
      </c>
      <c r="FKE8017" t="s">
        <v>8773</v>
      </c>
      <c r="FKF8017" t="s">
        <v>8773</v>
      </c>
      <c r="FKG8017" t="s">
        <v>8773</v>
      </c>
      <c r="FKH8017" t="s">
        <v>8773</v>
      </c>
      <c r="FKI8017" t="s">
        <v>8773</v>
      </c>
      <c r="FKJ8017" t="s">
        <v>8773</v>
      </c>
      <c r="FKK8017" t="s">
        <v>8773</v>
      </c>
      <c r="FKL8017" t="s">
        <v>8773</v>
      </c>
      <c r="FKM8017" t="s">
        <v>8773</v>
      </c>
      <c r="FKN8017" t="s">
        <v>8773</v>
      </c>
      <c r="FKO8017" t="s">
        <v>8773</v>
      </c>
      <c r="FKP8017" t="s">
        <v>8773</v>
      </c>
      <c r="FKQ8017" t="s">
        <v>8773</v>
      </c>
      <c r="FKR8017" t="s">
        <v>8773</v>
      </c>
      <c r="FKS8017" t="s">
        <v>8773</v>
      </c>
      <c r="FKT8017" t="s">
        <v>8773</v>
      </c>
      <c r="FKU8017" t="s">
        <v>8773</v>
      </c>
      <c r="FKV8017" t="s">
        <v>8773</v>
      </c>
      <c r="FKW8017" t="s">
        <v>8773</v>
      </c>
      <c r="FKX8017" t="s">
        <v>8773</v>
      </c>
      <c r="FKY8017" t="s">
        <v>8773</v>
      </c>
      <c r="FKZ8017" t="s">
        <v>8773</v>
      </c>
      <c r="FLA8017" t="s">
        <v>8773</v>
      </c>
      <c r="FLB8017" t="s">
        <v>8773</v>
      </c>
      <c r="FLC8017" t="s">
        <v>8773</v>
      </c>
      <c r="FLD8017" t="s">
        <v>8773</v>
      </c>
      <c r="FLE8017" t="s">
        <v>8773</v>
      </c>
      <c r="FLF8017" t="s">
        <v>8773</v>
      </c>
      <c r="FLG8017" t="s">
        <v>8773</v>
      </c>
      <c r="FLH8017" t="s">
        <v>8773</v>
      </c>
      <c r="FLI8017" t="s">
        <v>8773</v>
      </c>
      <c r="FLJ8017" t="s">
        <v>8773</v>
      </c>
      <c r="FLK8017" t="s">
        <v>8773</v>
      </c>
      <c r="FLL8017" t="s">
        <v>8773</v>
      </c>
      <c r="FLM8017" t="s">
        <v>8773</v>
      </c>
      <c r="FLN8017" t="s">
        <v>8773</v>
      </c>
      <c r="FLO8017" t="s">
        <v>8773</v>
      </c>
      <c r="FLP8017" t="s">
        <v>8773</v>
      </c>
      <c r="FLQ8017" t="s">
        <v>8773</v>
      </c>
      <c r="FLR8017" t="s">
        <v>8773</v>
      </c>
      <c r="FLS8017" t="s">
        <v>8773</v>
      </c>
      <c r="FLT8017" t="s">
        <v>8773</v>
      </c>
      <c r="FLU8017" t="s">
        <v>8773</v>
      </c>
      <c r="FLV8017" t="s">
        <v>8773</v>
      </c>
      <c r="FLW8017" t="s">
        <v>8773</v>
      </c>
      <c r="FLX8017" t="s">
        <v>8773</v>
      </c>
      <c r="FLY8017" t="s">
        <v>8773</v>
      </c>
      <c r="FLZ8017" t="s">
        <v>8773</v>
      </c>
      <c r="FMA8017" t="s">
        <v>8773</v>
      </c>
      <c r="FMB8017" t="s">
        <v>8773</v>
      </c>
      <c r="FMC8017" t="s">
        <v>8773</v>
      </c>
      <c r="FMD8017" t="s">
        <v>8773</v>
      </c>
      <c r="FME8017" t="s">
        <v>8773</v>
      </c>
      <c r="FMF8017" t="s">
        <v>8773</v>
      </c>
      <c r="FMG8017" t="s">
        <v>8773</v>
      </c>
      <c r="FMH8017" t="s">
        <v>8773</v>
      </c>
      <c r="FMI8017" t="s">
        <v>8773</v>
      </c>
      <c r="FMJ8017" t="s">
        <v>8773</v>
      </c>
      <c r="FMK8017" t="s">
        <v>8773</v>
      </c>
      <c r="FML8017" t="s">
        <v>8773</v>
      </c>
      <c r="FMM8017" t="s">
        <v>8773</v>
      </c>
      <c r="FMN8017" t="s">
        <v>8773</v>
      </c>
      <c r="FMO8017" t="s">
        <v>8773</v>
      </c>
      <c r="FMP8017" t="s">
        <v>8773</v>
      </c>
      <c r="FMQ8017" t="s">
        <v>8773</v>
      </c>
      <c r="FMR8017" t="s">
        <v>8773</v>
      </c>
      <c r="FMS8017" t="s">
        <v>8773</v>
      </c>
      <c r="FMT8017" t="s">
        <v>8773</v>
      </c>
      <c r="FMU8017" t="s">
        <v>8773</v>
      </c>
      <c r="FMV8017" t="s">
        <v>8773</v>
      </c>
      <c r="FMW8017" t="s">
        <v>8773</v>
      </c>
      <c r="FMX8017" t="s">
        <v>8773</v>
      </c>
      <c r="FMY8017" t="s">
        <v>8773</v>
      </c>
      <c r="FMZ8017" t="s">
        <v>8773</v>
      </c>
      <c r="FNA8017" t="s">
        <v>8773</v>
      </c>
      <c r="FNB8017" t="s">
        <v>8773</v>
      </c>
      <c r="FNC8017" t="s">
        <v>8773</v>
      </c>
      <c r="FND8017" t="s">
        <v>8773</v>
      </c>
      <c r="FNE8017" t="s">
        <v>8773</v>
      </c>
      <c r="FNF8017" t="s">
        <v>8773</v>
      </c>
      <c r="FNG8017" t="s">
        <v>8773</v>
      </c>
      <c r="FNH8017" t="s">
        <v>8773</v>
      </c>
      <c r="FNI8017" t="s">
        <v>8773</v>
      </c>
      <c r="FNJ8017" t="s">
        <v>8773</v>
      </c>
      <c r="FNK8017" t="s">
        <v>8773</v>
      </c>
      <c r="FNL8017" t="s">
        <v>8773</v>
      </c>
      <c r="FNM8017" t="s">
        <v>8773</v>
      </c>
      <c r="FNN8017" t="s">
        <v>8773</v>
      </c>
      <c r="FNO8017" t="s">
        <v>8773</v>
      </c>
      <c r="FNP8017" t="s">
        <v>8773</v>
      </c>
      <c r="FNQ8017" t="s">
        <v>8773</v>
      </c>
      <c r="FNR8017" t="s">
        <v>8773</v>
      </c>
      <c r="FNS8017" t="s">
        <v>8773</v>
      </c>
      <c r="FNT8017" t="s">
        <v>8773</v>
      </c>
      <c r="FNU8017" t="s">
        <v>8773</v>
      </c>
      <c r="FNV8017" t="s">
        <v>8773</v>
      </c>
      <c r="FNW8017" t="s">
        <v>8773</v>
      </c>
      <c r="FNX8017" t="s">
        <v>8773</v>
      </c>
      <c r="FNY8017" t="s">
        <v>8773</v>
      </c>
      <c r="FNZ8017" t="s">
        <v>8773</v>
      </c>
      <c r="FOA8017" t="s">
        <v>8773</v>
      </c>
      <c r="FOB8017" t="s">
        <v>8773</v>
      </c>
      <c r="FOC8017" t="s">
        <v>8773</v>
      </c>
      <c r="FOD8017" t="s">
        <v>8773</v>
      </c>
      <c r="FOE8017" t="s">
        <v>8773</v>
      </c>
      <c r="FOF8017" t="s">
        <v>8773</v>
      </c>
      <c r="FOG8017" t="s">
        <v>8773</v>
      </c>
      <c r="FOH8017" t="s">
        <v>8773</v>
      </c>
      <c r="FOI8017" t="s">
        <v>8773</v>
      </c>
      <c r="FOJ8017" t="s">
        <v>8773</v>
      </c>
      <c r="FOK8017" t="s">
        <v>8773</v>
      </c>
      <c r="FOL8017" t="s">
        <v>8773</v>
      </c>
      <c r="FOM8017" t="s">
        <v>8773</v>
      </c>
      <c r="FON8017" t="s">
        <v>8773</v>
      </c>
      <c r="FOO8017" t="s">
        <v>8773</v>
      </c>
      <c r="FOP8017" t="s">
        <v>8773</v>
      </c>
      <c r="FOQ8017" t="s">
        <v>8773</v>
      </c>
      <c r="FOR8017" t="s">
        <v>8773</v>
      </c>
      <c r="FOS8017" t="s">
        <v>8773</v>
      </c>
      <c r="FOT8017" t="s">
        <v>8773</v>
      </c>
      <c r="FOU8017" t="s">
        <v>8773</v>
      </c>
      <c r="FOV8017" t="s">
        <v>8773</v>
      </c>
      <c r="FOW8017" t="s">
        <v>8773</v>
      </c>
      <c r="FOX8017" t="s">
        <v>8773</v>
      </c>
      <c r="FOY8017" t="s">
        <v>8773</v>
      </c>
      <c r="FOZ8017" t="s">
        <v>8773</v>
      </c>
      <c r="FPA8017" t="s">
        <v>8773</v>
      </c>
      <c r="FPB8017" t="s">
        <v>8773</v>
      </c>
      <c r="FPC8017" t="s">
        <v>8773</v>
      </c>
      <c r="FPD8017" t="s">
        <v>8773</v>
      </c>
      <c r="FPE8017" t="s">
        <v>8773</v>
      </c>
      <c r="FPF8017" t="s">
        <v>8773</v>
      </c>
      <c r="FPG8017" t="s">
        <v>8773</v>
      </c>
      <c r="FPH8017" t="s">
        <v>8773</v>
      </c>
      <c r="FPI8017" t="s">
        <v>8773</v>
      </c>
      <c r="FPJ8017" t="s">
        <v>8773</v>
      </c>
      <c r="FPK8017" t="s">
        <v>8773</v>
      </c>
      <c r="FPL8017" t="s">
        <v>8773</v>
      </c>
      <c r="FPM8017" t="s">
        <v>8773</v>
      </c>
      <c r="FPN8017" t="s">
        <v>8773</v>
      </c>
      <c r="FPO8017" t="s">
        <v>8773</v>
      </c>
      <c r="FPP8017" t="s">
        <v>8773</v>
      </c>
      <c r="FPQ8017" t="s">
        <v>8773</v>
      </c>
      <c r="FPR8017" t="s">
        <v>8773</v>
      </c>
      <c r="FPS8017" t="s">
        <v>8773</v>
      </c>
      <c r="FPT8017" t="s">
        <v>8773</v>
      </c>
      <c r="FPU8017" t="s">
        <v>8773</v>
      </c>
      <c r="FPV8017" t="s">
        <v>8773</v>
      </c>
      <c r="FPW8017" t="s">
        <v>8773</v>
      </c>
      <c r="FPX8017" t="s">
        <v>8773</v>
      </c>
      <c r="FPY8017" t="s">
        <v>8773</v>
      </c>
      <c r="FPZ8017" t="s">
        <v>8773</v>
      </c>
      <c r="FQA8017" t="s">
        <v>8773</v>
      </c>
      <c r="FQB8017" t="s">
        <v>8773</v>
      </c>
      <c r="FQC8017" t="s">
        <v>8773</v>
      </c>
      <c r="FQD8017" t="s">
        <v>8773</v>
      </c>
      <c r="FQE8017" t="s">
        <v>8773</v>
      </c>
      <c r="FQF8017" t="s">
        <v>8773</v>
      </c>
      <c r="FQG8017" t="s">
        <v>8773</v>
      </c>
      <c r="FQH8017" t="s">
        <v>8773</v>
      </c>
      <c r="FQI8017" t="s">
        <v>8773</v>
      </c>
      <c r="FQJ8017" t="s">
        <v>8773</v>
      </c>
      <c r="FQK8017" t="s">
        <v>8773</v>
      </c>
      <c r="FQL8017" t="s">
        <v>8773</v>
      </c>
      <c r="FQM8017" t="s">
        <v>8773</v>
      </c>
      <c r="FQN8017" t="s">
        <v>8773</v>
      </c>
      <c r="FQO8017" t="s">
        <v>8773</v>
      </c>
      <c r="FQP8017" t="s">
        <v>8773</v>
      </c>
      <c r="FQQ8017" t="s">
        <v>8773</v>
      </c>
      <c r="FQR8017" t="s">
        <v>8773</v>
      </c>
      <c r="FQS8017" t="s">
        <v>8773</v>
      </c>
      <c r="FQT8017" t="s">
        <v>8773</v>
      </c>
      <c r="FQU8017" t="s">
        <v>8773</v>
      </c>
      <c r="FQV8017" t="s">
        <v>8773</v>
      </c>
      <c r="FQW8017" t="s">
        <v>8773</v>
      </c>
      <c r="FQX8017" t="s">
        <v>8773</v>
      </c>
      <c r="FQY8017" t="s">
        <v>8773</v>
      </c>
      <c r="FQZ8017" t="s">
        <v>8773</v>
      </c>
      <c r="FRA8017" t="s">
        <v>8773</v>
      </c>
      <c r="FRB8017" t="s">
        <v>8773</v>
      </c>
      <c r="FRC8017" t="s">
        <v>8773</v>
      </c>
      <c r="FRD8017" t="s">
        <v>8773</v>
      </c>
      <c r="FRE8017" t="s">
        <v>8773</v>
      </c>
      <c r="FRF8017" t="s">
        <v>8773</v>
      </c>
      <c r="FRG8017" t="s">
        <v>8773</v>
      </c>
      <c r="FRH8017" t="s">
        <v>8773</v>
      </c>
      <c r="FRI8017" t="s">
        <v>8773</v>
      </c>
      <c r="FRJ8017" t="s">
        <v>8773</v>
      </c>
      <c r="FRK8017" t="s">
        <v>8773</v>
      </c>
      <c r="FRL8017" t="s">
        <v>8773</v>
      </c>
      <c r="FRM8017" t="s">
        <v>8773</v>
      </c>
      <c r="FRN8017" t="s">
        <v>8773</v>
      </c>
      <c r="FRO8017" t="s">
        <v>8773</v>
      </c>
      <c r="FRP8017" t="s">
        <v>8773</v>
      </c>
      <c r="FRQ8017" t="s">
        <v>8773</v>
      </c>
      <c r="FRR8017" t="s">
        <v>8773</v>
      </c>
      <c r="FRS8017" t="s">
        <v>8773</v>
      </c>
      <c r="FRT8017" t="s">
        <v>8773</v>
      </c>
      <c r="FRU8017" t="s">
        <v>8773</v>
      </c>
      <c r="FRV8017" t="s">
        <v>8773</v>
      </c>
      <c r="FRW8017" t="s">
        <v>8773</v>
      </c>
      <c r="FRX8017" t="s">
        <v>8773</v>
      </c>
      <c r="FRY8017" t="s">
        <v>8773</v>
      </c>
      <c r="FRZ8017" t="s">
        <v>8773</v>
      </c>
      <c r="FSA8017" t="s">
        <v>8773</v>
      </c>
      <c r="FSB8017" t="s">
        <v>8773</v>
      </c>
      <c r="FSC8017" t="s">
        <v>8773</v>
      </c>
      <c r="FSD8017" t="s">
        <v>8773</v>
      </c>
      <c r="FSE8017" t="s">
        <v>8773</v>
      </c>
      <c r="FSF8017" t="s">
        <v>8773</v>
      </c>
      <c r="FSG8017" t="s">
        <v>8773</v>
      </c>
      <c r="FSH8017" t="s">
        <v>8773</v>
      </c>
      <c r="FSI8017" t="s">
        <v>8773</v>
      </c>
      <c r="FSJ8017" t="s">
        <v>8773</v>
      </c>
      <c r="FSK8017" t="s">
        <v>8773</v>
      </c>
      <c r="FSL8017" t="s">
        <v>8773</v>
      </c>
      <c r="FSM8017" t="s">
        <v>8773</v>
      </c>
      <c r="FSN8017" t="s">
        <v>8773</v>
      </c>
      <c r="FSO8017" t="s">
        <v>8773</v>
      </c>
      <c r="FSP8017" t="s">
        <v>8773</v>
      </c>
      <c r="FSQ8017" t="s">
        <v>8773</v>
      </c>
      <c r="FSR8017" t="s">
        <v>8773</v>
      </c>
      <c r="FSS8017" t="s">
        <v>8773</v>
      </c>
      <c r="FST8017" t="s">
        <v>8773</v>
      </c>
      <c r="FSU8017" t="s">
        <v>8773</v>
      </c>
      <c r="FSV8017" t="s">
        <v>8773</v>
      </c>
      <c r="FSW8017" t="s">
        <v>8773</v>
      </c>
      <c r="FSX8017" t="s">
        <v>8773</v>
      </c>
      <c r="FSY8017" t="s">
        <v>8773</v>
      </c>
      <c r="FSZ8017" t="s">
        <v>8773</v>
      </c>
      <c r="FTA8017" t="s">
        <v>8773</v>
      </c>
      <c r="FTB8017" t="s">
        <v>8773</v>
      </c>
      <c r="FTC8017" t="s">
        <v>8773</v>
      </c>
      <c r="FTD8017" t="s">
        <v>8773</v>
      </c>
      <c r="FTE8017" t="s">
        <v>8773</v>
      </c>
      <c r="FTF8017" t="s">
        <v>8773</v>
      </c>
      <c r="FTG8017" t="s">
        <v>8773</v>
      </c>
      <c r="FTH8017" t="s">
        <v>8773</v>
      </c>
      <c r="FTI8017" t="s">
        <v>8773</v>
      </c>
      <c r="FTJ8017" t="s">
        <v>8773</v>
      </c>
      <c r="FTK8017" t="s">
        <v>8773</v>
      </c>
      <c r="FTL8017" t="s">
        <v>8773</v>
      </c>
      <c r="FTM8017" t="s">
        <v>8773</v>
      </c>
      <c r="FTN8017" t="s">
        <v>8773</v>
      </c>
      <c r="FTO8017" t="s">
        <v>8773</v>
      </c>
      <c r="FTP8017" t="s">
        <v>8773</v>
      </c>
      <c r="FTQ8017" t="s">
        <v>8773</v>
      </c>
      <c r="FTR8017" t="s">
        <v>8773</v>
      </c>
      <c r="FTS8017" t="s">
        <v>8773</v>
      </c>
      <c r="FTT8017" t="s">
        <v>8773</v>
      </c>
      <c r="FTU8017" t="s">
        <v>8773</v>
      </c>
      <c r="FTV8017" t="s">
        <v>8773</v>
      </c>
      <c r="FTW8017" t="s">
        <v>8773</v>
      </c>
      <c r="FTX8017" t="s">
        <v>8773</v>
      </c>
      <c r="FTY8017" t="s">
        <v>8773</v>
      </c>
      <c r="FTZ8017" t="s">
        <v>8773</v>
      </c>
      <c r="FUA8017" t="s">
        <v>8773</v>
      </c>
      <c r="FUB8017" t="s">
        <v>8773</v>
      </c>
      <c r="FUC8017" t="s">
        <v>8773</v>
      </c>
      <c r="FUD8017" t="s">
        <v>8773</v>
      </c>
      <c r="FUE8017" t="s">
        <v>8773</v>
      </c>
      <c r="FUF8017" t="s">
        <v>8773</v>
      </c>
      <c r="FUG8017" t="s">
        <v>8773</v>
      </c>
      <c r="FUH8017" t="s">
        <v>8773</v>
      </c>
      <c r="FUI8017" t="s">
        <v>8773</v>
      </c>
      <c r="FUJ8017" t="s">
        <v>8773</v>
      </c>
      <c r="FUK8017" t="s">
        <v>8773</v>
      </c>
      <c r="FUL8017" t="s">
        <v>8773</v>
      </c>
      <c r="FUM8017" t="s">
        <v>8773</v>
      </c>
      <c r="FUN8017" t="s">
        <v>8773</v>
      </c>
      <c r="FUO8017" t="s">
        <v>8773</v>
      </c>
      <c r="FUP8017" t="s">
        <v>8773</v>
      </c>
      <c r="FUQ8017" t="s">
        <v>8773</v>
      </c>
      <c r="FUR8017" t="s">
        <v>8773</v>
      </c>
      <c r="FUS8017" t="s">
        <v>8773</v>
      </c>
      <c r="FUT8017" t="s">
        <v>8773</v>
      </c>
      <c r="FUU8017" t="s">
        <v>8773</v>
      </c>
      <c r="FUV8017" t="s">
        <v>8773</v>
      </c>
      <c r="FUW8017" t="s">
        <v>8773</v>
      </c>
      <c r="FUX8017" t="s">
        <v>8773</v>
      </c>
      <c r="FUY8017" t="s">
        <v>8773</v>
      </c>
      <c r="FUZ8017" t="s">
        <v>8773</v>
      </c>
      <c r="FVA8017" t="s">
        <v>8773</v>
      </c>
      <c r="FVB8017" t="s">
        <v>8773</v>
      </c>
      <c r="FVC8017" t="s">
        <v>8773</v>
      </c>
      <c r="FVD8017" t="s">
        <v>8773</v>
      </c>
      <c r="FVE8017" t="s">
        <v>8773</v>
      </c>
      <c r="FVF8017" t="s">
        <v>8773</v>
      </c>
      <c r="FVG8017" t="s">
        <v>8773</v>
      </c>
      <c r="FVH8017" t="s">
        <v>8773</v>
      </c>
      <c r="FVI8017" t="s">
        <v>8773</v>
      </c>
      <c r="FVJ8017" t="s">
        <v>8773</v>
      </c>
      <c r="FVK8017" t="s">
        <v>8773</v>
      </c>
      <c r="FVL8017" t="s">
        <v>8773</v>
      </c>
      <c r="FVM8017" t="s">
        <v>8773</v>
      </c>
      <c r="FVN8017" t="s">
        <v>8773</v>
      </c>
      <c r="FVO8017" t="s">
        <v>8773</v>
      </c>
      <c r="FVP8017" t="s">
        <v>8773</v>
      </c>
      <c r="FVQ8017" t="s">
        <v>8773</v>
      </c>
      <c r="FVR8017" t="s">
        <v>8773</v>
      </c>
      <c r="FVS8017" t="s">
        <v>8773</v>
      </c>
      <c r="FVT8017" t="s">
        <v>8773</v>
      </c>
      <c r="FVU8017" t="s">
        <v>8773</v>
      </c>
      <c r="FVV8017" t="s">
        <v>8773</v>
      </c>
      <c r="FVW8017" t="s">
        <v>8773</v>
      </c>
      <c r="FVX8017" t="s">
        <v>8773</v>
      </c>
      <c r="FVY8017" t="s">
        <v>8773</v>
      </c>
      <c r="FVZ8017" t="s">
        <v>8773</v>
      </c>
      <c r="FWA8017" t="s">
        <v>8773</v>
      </c>
      <c r="FWB8017" t="s">
        <v>8773</v>
      </c>
      <c r="FWC8017" t="s">
        <v>8773</v>
      </c>
      <c r="FWD8017" t="s">
        <v>8773</v>
      </c>
      <c r="FWE8017" t="s">
        <v>8773</v>
      </c>
      <c r="FWF8017" t="s">
        <v>8773</v>
      </c>
      <c r="FWG8017" t="s">
        <v>8773</v>
      </c>
      <c r="FWH8017" t="s">
        <v>8773</v>
      </c>
      <c r="FWI8017" t="s">
        <v>8773</v>
      </c>
      <c r="FWJ8017" t="s">
        <v>8773</v>
      </c>
      <c r="FWK8017" t="s">
        <v>8773</v>
      </c>
      <c r="FWL8017" t="s">
        <v>8773</v>
      </c>
      <c r="FWM8017" t="s">
        <v>8773</v>
      </c>
      <c r="FWN8017" t="s">
        <v>8773</v>
      </c>
      <c r="FWO8017" t="s">
        <v>8773</v>
      </c>
      <c r="FWP8017" t="s">
        <v>8773</v>
      </c>
      <c r="FWQ8017" t="s">
        <v>8773</v>
      </c>
      <c r="FWR8017" t="s">
        <v>8773</v>
      </c>
      <c r="FWS8017" t="s">
        <v>8773</v>
      </c>
      <c r="FWT8017" t="s">
        <v>8773</v>
      </c>
      <c r="FWU8017" t="s">
        <v>8773</v>
      </c>
      <c r="FWV8017" t="s">
        <v>8773</v>
      </c>
      <c r="FWW8017" t="s">
        <v>8773</v>
      </c>
      <c r="FWX8017" t="s">
        <v>8773</v>
      </c>
      <c r="FWY8017" t="s">
        <v>8773</v>
      </c>
      <c r="FWZ8017" t="s">
        <v>8773</v>
      </c>
      <c r="FXA8017" t="s">
        <v>8773</v>
      </c>
      <c r="FXB8017" t="s">
        <v>8773</v>
      </c>
      <c r="FXC8017" t="s">
        <v>8773</v>
      </c>
      <c r="FXD8017" t="s">
        <v>8773</v>
      </c>
      <c r="FXE8017" t="s">
        <v>8773</v>
      </c>
      <c r="FXF8017" t="s">
        <v>8773</v>
      </c>
      <c r="FXG8017" t="s">
        <v>8773</v>
      </c>
      <c r="FXH8017" t="s">
        <v>8773</v>
      </c>
      <c r="FXI8017" t="s">
        <v>8773</v>
      </c>
      <c r="FXJ8017" t="s">
        <v>8773</v>
      </c>
      <c r="FXK8017" t="s">
        <v>8773</v>
      </c>
      <c r="FXL8017" t="s">
        <v>8773</v>
      </c>
      <c r="FXM8017" t="s">
        <v>8773</v>
      </c>
      <c r="FXN8017" t="s">
        <v>8773</v>
      </c>
      <c r="FXO8017" t="s">
        <v>8773</v>
      </c>
      <c r="FXP8017" t="s">
        <v>8773</v>
      </c>
      <c r="FXQ8017" t="s">
        <v>8773</v>
      </c>
      <c r="FXR8017" t="s">
        <v>8773</v>
      </c>
      <c r="FXS8017" t="s">
        <v>8773</v>
      </c>
      <c r="FXT8017" t="s">
        <v>8773</v>
      </c>
      <c r="FXU8017" t="s">
        <v>8773</v>
      </c>
      <c r="FXV8017" t="s">
        <v>8773</v>
      </c>
      <c r="FXW8017" t="s">
        <v>8773</v>
      </c>
      <c r="FXX8017" t="s">
        <v>8773</v>
      </c>
      <c r="FXY8017" t="s">
        <v>8773</v>
      </c>
      <c r="FXZ8017" t="s">
        <v>8773</v>
      </c>
      <c r="FYA8017" t="s">
        <v>8773</v>
      </c>
      <c r="FYB8017" t="s">
        <v>8773</v>
      </c>
      <c r="FYC8017" t="s">
        <v>8773</v>
      </c>
      <c r="FYD8017" t="s">
        <v>8773</v>
      </c>
      <c r="FYE8017" t="s">
        <v>8773</v>
      </c>
      <c r="FYF8017" t="s">
        <v>8773</v>
      </c>
      <c r="FYG8017" t="s">
        <v>8773</v>
      </c>
      <c r="FYH8017" t="s">
        <v>8773</v>
      </c>
      <c r="FYI8017" t="s">
        <v>8773</v>
      </c>
      <c r="FYJ8017" t="s">
        <v>8773</v>
      </c>
      <c r="FYK8017" t="s">
        <v>8773</v>
      </c>
      <c r="FYL8017" t="s">
        <v>8773</v>
      </c>
      <c r="FYM8017" t="s">
        <v>8773</v>
      </c>
      <c r="FYN8017" t="s">
        <v>8773</v>
      </c>
      <c r="FYO8017" t="s">
        <v>8773</v>
      </c>
      <c r="FYP8017" t="s">
        <v>8773</v>
      </c>
      <c r="FYQ8017" t="s">
        <v>8773</v>
      </c>
      <c r="FYR8017" t="s">
        <v>8773</v>
      </c>
      <c r="FYS8017" t="s">
        <v>8773</v>
      </c>
      <c r="FYT8017" t="s">
        <v>8773</v>
      </c>
      <c r="FYU8017" t="s">
        <v>8773</v>
      </c>
      <c r="FYV8017" t="s">
        <v>8773</v>
      </c>
      <c r="FYW8017" t="s">
        <v>8773</v>
      </c>
      <c r="FYX8017" t="s">
        <v>8773</v>
      </c>
      <c r="FYY8017" t="s">
        <v>8773</v>
      </c>
      <c r="FYZ8017" t="s">
        <v>8773</v>
      </c>
      <c r="FZA8017" t="s">
        <v>8773</v>
      </c>
      <c r="FZB8017" t="s">
        <v>8773</v>
      </c>
      <c r="FZC8017" t="s">
        <v>8773</v>
      </c>
      <c r="FZD8017" t="s">
        <v>8773</v>
      </c>
      <c r="FZE8017" t="s">
        <v>8773</v>
      </c>
      <c r="FZF8017" t="s">
        <v>8773</v>
      </c>
      <c r="FZG8017" t="s">
        <v>8773</v>
      </c>
      <c r="FZH8017" t="s">
        <v>8773</v>
      </c>
      <c r="FZI8017" t="s">
        <v>8773</v>
      </c>
      <c r="FZJ8017" t="s">
        <v>8773</v>
      </c>
      <c r="FZK8017" t="s">
        <v>8773</v>
      </c>
      <c r="FZL8017" t="s">
        <v>8773</v>
      </c>
      <c r="FZM8017" t="s">
        <v>8773</v>
      </c>
      <c r="FZN8017" t="s">
        <v>8773</v>
      </c>
      <c r="FZO8017" t="s">
        <v>8773</v>
      </c>
      <c r="FZP8017" t="s">
        <v>8773</v>
      </c>
      <c r="FZQ8017" t="s">
        <v>8773</v>
      </c>
      <c r="FZR8017" t="s">
        <v>8773</v>
      </c>
      <c r="FZS8017" t="s">
        <v>8773</v>
      </c>
      <c r="FZT8017" t="s">
        <v>8773</v>
      </c>
      <c r="FZU8017" t="s">
        <v>8773</v>
      </c>
      <c r="FZV8017" t="s">
        <v>8773</v>
      </c>
      <c r="FZW8017" t="s">
        <v>8773</v>
      </c>
      <c r="FZX8017" t="s">
        <v>8773</v>
      </c>
      <c r="FZY8017" t="s">
        <v>8773</v>
      </c>
      <c r="FZZ8017" t="s">
        <v>8773</v>
      </c>
      <c r="GAA8017" t="s">
        <v>8773</v>
      </c>
      <c r="GAB8017" t="s">
        <v>8773</v>
      </c>
      <c r="GAC8017" t="s">
        <v>8773</v>
      </c>
      <c r="GAD8017" t="s">
        <v>8773</v>
      </c>
      <c r="GAE8017" t="s">
        <v>8773</v>
      </c>
      <c r="GAF8017" t="s">
        <v>8773</v>
      </c>
      <c r="GAG8017" t="s">
        <v>8773</v>
      </c>
      <c r="GAH8017" t="s">
        <v>8773</v>
      </c>
      <c r="GAI8017" t="s">
        <v>8773</v>
      </c>
      <c r="GAJ8017" t="s">
        <v>8773</v>
      </c>
      <c r="GAK8017" t="s">
        <v>8773</v>
      </c>
      <c r="GAL8017" t="s">
        <v>8773</v>
      </c>
      <c r="GAM8017" t="s">
        <v>8773</v>
      </c>
      <c r="GAN8017" t="s">
        <v>8773</v>
      </c>
      <c r="GAO8017" t="s">
        <v>8773</v>
      </c>
      <c r="GAP8017" t="s">
        <v>8773</v>
      </c>
      <c r="GAQ8017" t="s">
        <v>8773</v>
      </c>
      <c r="GAR8017" t="s">
        <v>8773</v>
      </c>
      <c r="GAS8017" t="s">
        <v>8773</v>
      </c>
      <c r="GAT8017" t="s">
        <v>8773</v>
      </c>
      <c r="GAU8017" t="s">
        <v>8773</v>
      </c>
      <c r="GAV8017" t="s">
        <v>8773</v>
      </c>
      <c r="GAW8017" t="s">
        <v>8773</v>
      </c>
      <c r="GAX8017" t="s">
        <v>8773</v>
      </c>
      <c r="GAY8017" t="s">
        <v>8773</v>
      </c>
      <c r="GAZ8017" t="s">
        <v>8773</v>
      </c>
      <c r="GBA8017" t="s">
        <v>8773</v>
      </c>
      <c r="GBB8017" t="s">
        <v>8773</v>
      </c>
      <c r="GBC8017" t="s">
        <v>8773</v>
      </c>
      <c r="GBD8017" t="s">
        <v>8773</v>
      </c>
      <c r="GBE8017" t="s">
        <v>8773</v>
      </c>
      <c r="GBF8017" t="s">
        <v>8773</v>
      </c>
      <c r="GBG8017" t="s">
        <v>8773</v>
      </c>
      <c r="GBH8017" t="s">
        <v>8773</v>
      </c>
      <c r="GBI8017" t="s">
        <v>8773</v>
      </c>
      <c r="GBJ8017" t="s">
        <v>8773</v>
      </c>
      <c r="GBK8017" t="s">
        <v>8773</v>
      </c>
      <c r="GBL8017" t="s">
        <v>8773</v>
      </c>
      <c r="GBM8017" t="s">
        <v>8773</v>
      </c>
      <c r="GBN8017" t="s">
        <v>8773</v>
      </c>
      <c r="GBO8017" t="s">
        <v>8773</v>
      </c>
      <c r="GBP8017" t="s">
        <v>8773</v>
      </c>
      <c r="GBQ8017" t="s">
        <v>8773</v>
      </c>
      <c r="GBR8017" t="s">
        <v>8773</v>
      </c>
      <c r="GBS8017" t="s">
        <v>8773</v>
      </c>
      <c r="GBT8017" t="s">
        <v>8773</v>
      </c>
      <c r="GBU8017" t="s">
        <v>8773</v>
      </c>
      <c r="GBV8017" t="s">
        <v>8773</v>
      </c>
      <c r="GBW8017" t="s">
        <v>8773</v>
      </c>
      <c r="GBX8017" t="s">
        <v>8773</v>
      </c>
      <c r="GBY8017" t="s">
        <v>8773</v>
      </c>
      <c r="GBZ8017" t="s">
        <v>8773</v>
      </c>
      <c r="GCA8017" t="s">
        <v>8773</v>
      </c>
      <c r="GCB8017" t="s">
        <v>8773</v>
      </c>
      <c r="GCC8017" t="s">
        <v>8773</v>
      </c>
      <c r="GCD8017" t="s">
        <v>8773</v>
      </c>
      <c r="GCE8017" t="s">
        <v>8773</v>
      </c>
      <c r="GCF8017" t="s">
        <v>8773</v>
      </c>
      <c r="GCG8017" t="s">
        <v>8773</v>
      </c>
      <c r="GCH8017" t="s">
        <v>8773</v>
      </c>
      <c r="GCI8017" t="s">
        <v>8773</v>
      </c>
      <c r="GCJ8017" t="s">
        <v>8773</v>
      </c>
      <c r="GCK8017" t="s">
        <v>8773</v>
      </c>
      <c r="GCL8017" t="s">
        <v>8773</v>
      </c>
      <c r="GCM8017" t="s">
        <v>8773</v>
      </c>
      <c r="GCN8017" t="s">
        <v>8773</v>
      </c>
      <c r="GCO8017" t="s">
        <v>8773</v>
      </c>
      <c r="GCP8017" t="s">
        <v>8773</v>
      </c>
      <c r="GCQ8017" t="s">
        <v>8773</v>
      </c>
      <c r="GCR8017" t="s">
        <v>8773</v>
      </c>
      <c r="GCS8017" t="s">
        <v>8773</v>
      </c>
      <c r="GCT8017" t="s">
        <v>8773</v>
      </c>
      <c r="GCU8017" t="s">
        <v>8773</v>
      </c>
      <c r="GCV8017" t="s">
        <v>8773</v>
      </c>
      <c r="GCW8017" t="s">
        <v>8773</v>
      </c>
      <c r="GCX8017" t="s">
        <v>8773</v>
      </c>
      <c r="GCY8017" t="s">
        <v>8773</v>
      </c>
      <c r="GCZ8017" t="s">
        <v>8773</v>
      </c>
      <c r="GDA8017" t="s">
        <v>8773</v>
      </c>
      <c r="GDB8017" t="s">
        <v>8773</v>
      </c>
      <c r="GDC8017" t="s">
        <v>8773</v>
      </c>
      <c r="GDD8017" t="s">
        <v>8773</v>
      </c>
      <c r="GDE8017" t="s">
        <v>8773</v>
      </c>
      <c r="GDF8017" t="s">
        <v>8773</v>
      </c>
      <c r="GDG8017" t="s">
        <v>8773</v>
      </c>
      <c r="GDH8017" t="s">
        <v>8773</v>
      </c>
      <c r="GDI8017" t="s">
        <v>8773</v>
      </c>
      <c r="GDJ8017" t="s">
        <v>8773</v>
      </c>
      <c r="GDK8017" t="s">
        <v>8773</v>
      </c>
      <c r="GDL8017" t="s">
        <v>8773</v>
      </c>
      <c r="GDM8017" t="s">
        <v>8773</v>
      </c>
      <c r="GDN8017" t="s">
        <v>8773</v>
      </c>
      <c r="GDO8017" t="s">
        <v>8773</v>
      </c>
      <c r="GDP8017" t="s">
        <v>8773</v>
      </c>
      <c r="GDQ8017" t="s">
        <v>8773</v>
      </c>
      <c r="GDR8017" t="s">
        <v>8773</v>
      </c>
      <c r="GDS8017" t="s">
        <v>8773</v>
      </c>
      <c r="GDT8017" t="s">
        <v>8773</v>
      </c>
      <c r="GDU8017" t="s">
        <v>8773</v>
      </c>
      <c r="GDV8017" t="s">
        <v>8773</v>
      </c>
      <c r="GDW8017" t="s">
        <v>8773</v>
      </c>
      <c r="GDX8017" t="s">
        <v>8773</v>
      </c>
      <c r="GDY8017" t="s">
        <v>8773</v>
      </c>
      <c r="GDZ8017" t="s">
        <v>8773</v>
      </c>
      <c r="GEA8017" t="s">
        <v>8773</v>
      </c>
      <c r="GEB8017" t="s">
        <v>8773</v>
      </c>
      <c r="GEC8017" t="s">
        <v>8773</v>
      </c>
      <c r="GED8017" t="s">
        <v>8773</v>
      </c>
      <c r="GEE8017" t="s">
        <v>8773</v>
      </c>
      <c r="GEF8017" t="s">
        <v>8773</v>
      </c>
      <c r="GEG8017" t="s">
        <v>8773</v>
      </c>
      <c r="GEH8017" t="s">
        <v>8773</v>
      </c>
      <c r="GEI8017" t="s">
        <v>8773</v>
      </c>
      <c r="GEJ8017" t="s">
        <v>8773</v>
      </c>
      <c r="GEK8017" t="s">
        <v>8773</v>
      </c>
      <c r="GEL8017" t="s">
        <v>8773</v>
      </c>
      <c r="GEM8017" t="s">
        <v>8773</v>
      </c>
      <c r="GEN8017" t="s">
        <v>8773</v>
      </c>
      <c r="GEO8017" t="s">
        <v>8773</v>
      </c>
      <c r="GEP8017" t="s">
        <v>8773</v>
      </c>
      <c r="GEQ8017" t="s">
        <v>8773</v>
      </c>
      <c r="GER8017" t="s">
        <v>8773</v>
      </c>
      <c r="GES8017" t="s">
        <v>8773</v>
      </c>
      <c r="GET8017" t="s">
        <v>8773</v>
      </c>
      <c r="GEU8017" t="s">
        <v>8773</v>
      </c>
      <c r="GEV8017" t="s">
        <v>8773</v>
      </c>
      <c r="GEW8017" t="s">
        <v>8773</v>
      </c>
      <c r="GEX8017" t="s">
        <v>8773</v>
      </c>
      <c r="GEY8017" t="s">
        <v>8773</v>
      </c>
      <c r="GEZ8017" t="s">
        <v>8773</v>
      </c>
      <c r="GFA8017" t="s">
        <v>8773</v>
      </c>
      <c r="GFB8017" t="s">
        <v>8773</v>
      </c>
      <c r="GFC8017" t="s">
        <v>8773</v>
      </c>
      <c r="GFD8017" t="s">
        <v>8773</v>
      </c>
      <c r="GFE8017" t="s">
        <v>8773</v>
      </c>
      <c r="GFF8017" t="s">
        <v>8773</v>
      </c>
      <c r="GFG8017" t="s">
        <v>8773</v>
      </c>
      <c r="GFH8017" t="s">
        <v>8773</v>
      </c>
      <c r="GFI8017" t="s">
        <v>8773</v>
      </c>
      <c r="GFJ8017" t="s">
        <v>8773</v>
      </c>
      <c r="GFK8017" t="s">
        <v>8773</v>
      </c>
      <c r="GFL8017" t="s">
        <v>8773</v>
      </c>
      <c r="GFM8017" t="s">
        <v>8773</v>
      </c>
      <c r="GFN8017" t="s">
        <v>8773</v>
      </c>
      <c r="GFO8017" t="s">
        <v>8773</v>
      </c>
      <c r="GFP8017" t="s">
        <v>8773</v>
      </c>
      <c r="GFQ8017" t="s">
        <v>8773</v>
      </c>
      <c r="GFR8017" t="s">
        <v>8773</v>
      </c>
      <c r="GFS8017" t="s">
        <v>8773</v>
      </c>
      <c r="GFT8017" t="s">
        <v>8773</v>
      </c>
      <c r="GFU8017" t="s">
        <v>8773</v>
      </c>
      <c r="GFV8017" t="s">
        <v>8773</v>
      </c>
      <c r="GFW8017" t="s">
        <v>8773</v>
      </c>
      <c r="GFX8017" t="s">
        <v>8773</v>
      </c>
      <c r="GFY8017" t="s">
        <v>8773</v>
      </c>
      <c r="GFZ8017" t="s">
        <v>8773</v>
      </c>
      <c r="GGA8017" t="s">
        <v>8773</v>
      </c>
      <c r="GGB8017" t="s">
        <v>8773</v>
      </c>
      <c r="GGC8017" t="s">
        <v>8773</v>
      </c>
      <c r="GGD8017" t="s">
        <v>8773</v>
      </c>
      <c r="GGE8017" t="s">
        <v>8773</v>
      </c>
      <c r="GGF8017" t="s">
        <v>8773</v>
      </c>
      <c r="GGG8017" t="s">
        <v>8773</v>
      </c>
      <c r="GGH8017" t="s">
        <v>8773</v>
      </c>
      <c r="GGI8017" t="s">
        <v>8773</v>
      </c>
      <c r="GGJ8017" t="s">
        <v>8773</v>
      </c>
      <c r="GGK8017" t="s">
        <v>8773</v>
      </c>
      <c r="GGL8017" t="s">
        <v>8773</v>
      </c>
      <c r="GGM8017" t="s">
        <v>8773</v>
      </c>
      <c r="GGN8017" t="s">
        <v>8773</v>
      </c>
      <c r="GGO8017" t="s">
        <v>8773</v>
      </c>
      <c r="GGP8017" t="s">
        <v>8773</v>
      </c>
      <c r="GGQ8017" t="s">
        <v>8773</v>
      </c>
      <c r="GGR8017" t="s">
        <v>8773</v>
      </c>
      <c r="GGS8017" t="s">
        <v>8773</v>
      </c>
      <c r="GGT8017" t="s">
        <v>8773</v>
      </c>
      <c r="GGU8017" t="s">
        <v>8773</v>
      </c>
      <c r="GGV8017" t="s">
        <v>8773</v>
      </c>
      <c r="GGW8017" t="s">
        <v>8773</v>
      </c>
      <c r="GGX8017" t="s">
        <v>8773</v>
      </c>
      <c r="GGY8017" t="s">
        <v>8773</v>
      </c>
      <c r="GGZ8017" t="s">
        <v>8773</v>
      </c>
      <c r="GHA8017" t="s">
        <v>8773</v>
      </c>
      <c r="GHB8017" t="s">
        <v>8773</v>
      </c>
      <c r="GHC8017" t="s">
        <v>8773</v>
      </c>
      <c r="GHD8017" t="s">
        <v>8773</v>
      </c>
      <c r="GHE8017" t="s">
        <v>8773</v>
      </c>
      <c r="GHF8017" t="s">
        <v>8773</v>
      </c>
      <c r="GHG8017" t="s">
        <v>8773</v>
      </c>
      <c r="GHH8017" t="s">
        <v>8773</v>
      </c>
      <c r="GHI8017" t="s">
        <v>8773</v>
      </c>
      <c r="GHJ8017" t="s">
        <v>8773</v>
      </c>
      <c r="GHK8017" t="s">
        <v>8773</v>
      </c>
      <c r="GHL8017" t="s">
        <v>8773</v>
      </c>
      <c r="GHM8017" t="s">
        <v>8773</v>
      </c>
      <c r="GHN8017" t="s">
        <v>8773</v>
      </c>
      <c r="GHO8017" t="s">
        <v>8773</v>
      </c>
      <c r="GHP8017" t="s">
        <v>8773</v>
      </c>
      <c r="GHQ8017" t="s">
        <v>8773</v>
      </c>
      <c r="GHR8017" t="s">
        <v>8773</v>
      </c>
      <c r="GHS8017" t="s">
        <v>8773</v>
      </c>
      <c r="GHT8017" t="s">
        <v>8773</v>
      </c>
      <c r="GHU8017" t="s">
        <v>8773</v>
      </c>
      <c r="GHV8017" t="s">
        <v>8773</v>
      </c>
      <c r="GHW8017" t="s">
        <v>8773</v>
      </c>
      <c r="GHX8017" t="s">
        <v>8773</v>
      </c>
      <c r="GHY8017" t="s">
        <v>8773</v>
      </c>
      <c r="GHZ8017" t="s">
        <v>8773</v>
      </c>
      <c r="GIA8017" t="s">
        <v>8773</v>
      </c>
      <c r="GIB8017" t="s">
        <v>8773</v>
      </c>
      <c r="GIC8017" t="s">
        <v>8773</v>
      </c>
      <c r="GID8017" t="s">
        <v>8773</v>
      </c>
      <c r="GIE8017" t="s">
        <v>8773</v>
      </c>
      <c r="GIF8017" t="s">
        <v>8773</v>
      </c>
      <c r="GIG8017" t="s">
        <v>8773</v>
      </c>
      <c r="GIH8017" t="s">
        <v>8773</v>
      </c>
      <c r="GII8017" t="s">
        <v>8773</v>
      </c>
      <c r="GIJ8017" t="s">
        <v>8773</v>
      </c>
      <c r="GIK8017" t="s">
        <v>8773</v>
      </c>
      <c r="GIL8017" t="s">
        <v>8773</v>
      </c>
      <c r="GIM8017" t="s">
        <v>8773</v>
      </c>
      <c r="GIN8017" t="s">
        <v>8773</v>
      </c>
      <c r="GIO8017" t="s">
        <v>8773</v>
      </c>
      <c r="GIP8017" t="s">
        <v>8773</v>
      </c>
      <c r="GIQ8017" t="s">
        <v>8773</v>
      </c>
      <c r="GIR8017" t="s">
        <v>8773</v>
      </c>
      <c r="GIS8017" t="s">
        <v>8773</v>
      </c>
      <c r="GIT8017" t="s">
        <v>8773</v>
      </c>
      <c r="GIU8017" t="s">
        <v>8773</v>
      </c>
      <c r="GIV8017" t="s">
        <v>8773</v>
      </c>
      <c r="GIW8017" t="s">
        <v>8773</v>
      </c>
      <c r="GIX8017" t="s">
        <v>8773</v>
      </c>
      <c r="GIY8017" t="s">
        <v>8773</v>
      </c>
      <c r="GIZ8017" t="s">
        <v>8773</v>
      </c>
      <c r="GJA8017" t="s">
        <v>8773</v>
      </c>
      <c r="GJB8017" t="s">
        <v>8773</v>
      </c>
      <c r="GJC8017" t="s">
        <v>8773</v>
      </c>
      <c r="GJD8017" t="s">
        <v>8773</v>
      </c>
      <c r="GJE8017" t="s">
        <v>8773</v>
      </c>
      <c r="GJF8017" t="s">
        <v>8773</v>
      </c>
      <c r="GJG8017" t="s">
        <v>8773</v>
      </c>
      <c r="GJH8017" t="s">
        <v>8773</v>
      </c>
      <c r="GJI8017" t="s">
        <v>8773</v>
      </c>
      <c r="GJJ8017" t="s">
        <v>8773</v>
      </c>
      <c r="GJK8017" t="s">
        <v>8773</v>
      </c>
      <c r="GJL8017" t="s">
        <v>8773</v>
      </c>
      <c r="GJM8017" t="s">
        <v>8773</v>
      </c>
      <c r="GJN8017" t="s">
        <v>8773</v>
      </c>
      <c r="GJO8017" t="s">
        <v>8773</v>
      </c>
      <c r="GJP8017" t="s">
        <v>8773</v>
      </c>
      <c r="GJQ8017" t="s">
        <v>8773</v>
      </c>
      <c r="GJR8017" t="s">
        <v>8773</v>
      </c>
      <c r="GJS8017" t="s">
        <v>8773</v>
      </c>
      <c r="GJT8017" t="s">
        <v>8773</v>
      </c>
      <c r="GJU8017" t="s">
        <v>8773</v>
      </c>
      <c r="GJV8017" t="s">
        <v>8773</v>
      </c>
      <c r="GJW8017" t="s">
        <v>8773</v>
      </c>
      <c r="GJX8017" t="s">
        <v>8773</v>
      </c>
      <c r="GJY8017" t="s">
        <v>8773</v>
      </c>
      <c r="GJZ8017" t="s">
        <v>8773</v>
      </c>
      <c r="GKA8017" t="s">
        <v>8773</v>
      </c>
      <c r="GKB8017" t="s">
        <v>8773</v>
      </c>
      <c r="GKC8017" t="s">
        <v>8773</v>
      </c>
      <c r="GKD8017" t="s">
        <v>8773</v>
      </c>
      <c r="GKE8017" t="s">
        <v>8773</v>
      </c>
      <c r="GKF8017" t="s">
        <v>8773</v>
      </c>
      <c r="GKG8017" t="s">
        <v>8773</v>
      </c>
      <c r="GKH8017" t="s">
        <v>8773</v>
      </c>
      <c r="GKI8017" t="s">
        <v>8773</v>
      </c>
      <c r="GKJ8017" t="s">
        <v>8773</v>
      </c>
      <c r="GKK8017" t="s">
        <v>8773</v>
      </c>
      <c r="GKL8017" t="s">
        <v>8773</v>
      </c>
      <c r="GKM8017" t="s">
        <v>8773</v>
      </c>
      <c r="GKN8017" t="s">
        <v>8773</v>
      </c>
      <c r="GKO8017" t="s">
        <v>8773</v>
      </c>
      <c r="GKP8017" t="s">
        <v>8773</v>
      </c>
      <c r="GKQ8017" t="s">
        <v>8773</v>
      </c>
      <c r="GKR8017" t="s">
        <v>8773</v>
      </c>
      <c r="GKS8017" t="s">
        <v>8773</v>
      </c>
      <c r="GKT8017" t="s">
        <v>8773</v>
      </c>
      <c r="GKU8017" t="s">
        <v>8773</v>
      </c>
      <c r="GKV8017" t="s">
        <v>8773</v>
      </c>
      <c r="GKW8017" t="s">
        <v>8773</v>
      </c>
      <c r="GKX8017" t="s">
        <v>8773</v>
      </c>
      <c r="GKY8017" t="s">
        <v>8773</v>
      </c>
      <c r="GKZ8017" t="s">
        <v>8773</v>
      </c>
      <c r="GLA8017" t="s">
        <v>8773</v>
      </c>
      <c r="GLB8017" t="s">
        <v>8773</v>
      </c>
      <c r="GLC8017" t="s">
        <v>8773</v>
      </c>
      <c r="GLD8017" t="s">
        <v>8773</v>
      </c>
      <c r="GLE8017" t="s">
        <v>8773</v>
      </c>
      <c r="GLF8017" t="s">
        <v>8773</v>
      </c>
      <c r="GLG8017" t="s">
        <v>8773</v>
      </c>
      <c r="GLH8017" t="s">
        <v>8773</v>
      </c>
      <c r="GLI8017" t="s">
        <v>8773</v>
      </c>
      <c r="GLJ8017" t="s">
        <v>8773</v>
      </c>
      <c r="GLK8017" t="s">
        <v>8773</v>
      </c>
      <c r="GLL8017" t="s">
        <v>8773</v>
      </c>
      <c r="GLM8017" t="s">
        <v>8773</v>
      </c>
      <c r="GLN8017" t="s">
        <v>8773</v>
      </c>
      <c r="GLO8017" t="s">
        <v>8773</v>
      </c>
      <c r="GLP8017" t="s">
        <v>8773</v>
      </c>
      <c r="GLQ8017" t="s">
        <v>8773</v>
      </c>
      <c r="GLR8017" t="s">
        <v>8773</v>
      </c>
      <c r="GLS8017" t="s">
        <v>8773</v>
      </c>
      <c r="GLT8017" t="s">
        <v>8773</v>
      </c>
      <c r="GLU8017" t="s">
        <v>8773</v>
      </c>
      <c r="GLV8017" t="s">
        <v>8773</v>
      </c>
      <c r="GLW8017" t="s">
        <v>8773</v>
      </c>
      <c r="GLX8017" t="s">
        <v>8773</v>
      </c>
      <c r="GLY8017" t="s">
        <v>8773</v>
      </c>
      <c r="GLZ8017" t="s">
        <v>8773</v>
      </c>
      <c r="GMA8017" t="s">
        <v>8773</v>
      </c>
      <c r="GMB8017" t="s">
        <v>8773</v>
      </c>
      <c r="GMC8017" t="s">
        <v>8773</v>
      </c>
      <c r="GMD8017" t="s">
        <v>8773</v>
      </c>
      <c r="GME8017" t="s">
        <v>8773</v>
      </c>
      <c r="GMF8017" t="s">
        <v>8773</v>
      </c>
      <c r="GMG8017" t="s">
        <v>8773</v>
      </c>
      <c r="GMH8017" t="s">
        <v>8773</v>
      </c>
      <c r="GMI8017" t="s">
        <v>8773</v>
      </c>
      <c r="GMJ8017" t="s">
        <v>8773</v>
      </c>
      <c r="GMK8017" t="s">
        <v>8773</v>
      </c>
      <c r="GML8017" t="s">
        <v>8773</v>
      </c>
      <c r="GMM8017" t="s">
        <v>8773</v>
      </c>
      <c r="GMN8017" t="s">
        <v>8773</v>
      </c>
      <c r="GMO8017" t="s">
        <v>8773</v>
      </c>
      <c r="GMP8017" t="s">
        <v>8773</v>
      </c>
      <c r="GMQ8017" t="s">
        <v>8773</v>
      </c>
      <c r="GMR8017" t="s">
        <v>8773</v>
      </c>
      <c r="GMS8017" t="s">
        <v>8773</v>
      </c>
      <c r="GMT8017" t="s">
        <v>8773</v>
      </c>
      <c r="GMU8017" t="s">
        <v>8773</v>
      </c>
      <c r="GMV8017" t="s">
        <v>8773</v>
      </c>
      <c r="GMW8017" t="s">
        <v>8773</v>
      </c>
      <c r="GMX8017" t="s">
        <v>8773</v>
      </c>
      <c r="GMY8017" t="s">
        <v>8773</v>
      </c>
      <c r="GMZ8017" t="s">
        <v>8773</v>
      </c>
      <c r="GNA8017" t="s">
        <v>8773</v>
      </c>
      <c r="GNB8017" t="s">
        <v>8773</v>
      </c>
      <c r="GNC8017" t="s">
        <v>8773</v>
      </c>
      <c r="GND8017" t="s">
        <v>8773</v>
      </c>
      <c r="GNE8017" t="s">
        <v>8773</v>
      </c>
      <c r="GNF8017" t="s">
        <v>8773</v>
      </c>
      <c r="GNG8017" t="s">
        <v>8773</v>
      </c>
      <c r="GNH8017" t="s">
        <v>8773</v>
      </c>
      <c r="GNI8017" t="s">
        <v>8773</v>
      </c>
      <c r="GNJ8017" t="s">
        <v>8773</v>
      </c>
      <c r="GNK8017" t="s">
        <v>8773</v>
      </c>
      <c r="GNL8017" t="s">
        <v>8773</v>
      </c>
      <c r="GNM8017" t="s">
        <v>8773</v>
      </c>
      <c r="GNN8017" t="s">
        <v>8773</v>
      </c>
      <c r="GNO8017" t="s">
        <v>8773</v>
      </c>
      <c r="GNP8017" t="s">
        <v>8773</v>
      </c>
      <c r="GNQ8017" t="s">
        <v>8773</v>
      </c>
      <c r="GNR8017" t="s">
        <v>8773</v>
      </c>
      <c r="GNS8017" t="s">
        <v>8773</v>
      </c>
      <c r="GNT8017" t="s">
        <v>8773</v>
      </c>
      <c r="GNU8017" t="s">
        <v>8773</v>
      </c>
      <c r="GNV8017" t="s">
        <v>8773</v>
      </c>
      <c r="GNW8017" t="s">
        <v>8773</v>
      </c>
      <c r="GNX8017" t="s">
        <v>8773</v>
      </c>
      <c r="GNY8017" t="s">
        <v>8773</v>
      </c>
      <c r="GNZ8017" t="s">
        <v>8773</v>
      </c>
      <c r="GOA8017" t="s">
        <v>8773</v>
      </c>
      <c r="GOB8017" t="s">
        <v>8773</v>
      </c>
      <c r="GOC8017" t="s">
        <v>8773</v>
      </c>
      <c r="GOD8017" t="s">
        <v>8773</v>
      </c>
      <c r="GOE8017" t="s">
        <v>8773</v>
      </c>
      <c r="GOF8017" t="s">
        <v>8773</v>
      </c>
      <c r="GOG8017" t="s">
        <v>8773</v>
      </c>
      <c r="GOH8017" t="s">
        <v>8773</v>
      </c>
      <c r="GOI8017" t="s">
        <v>8773</v>
      </c>
      <c r="GOJ8017" t="s">
        <v>8773</v>
      </c>
      <c r="GOK8017" t="s">
        <v>8773</v>
      </c>
      <c r="GOL8017" t="s">
        <v>8773</v>
      </c>
      <c r="GOM8017" t="s">
        <v>8773</v>
      </c>
      <c r="GON8017" t="s">
        <v>8773</v>
      </c>
      <c r="GOO8017" t="s">
        <v>8773</v>
      </c>
      <c r="GOP8017" t="s">
        <v>8773</v>
      </c>
      <c r="GOQ8017" t="s">
        <v>8773</v>
      </c>
      <c r="GOR8017" t="s">
        <v>8773</v>
      </c>
      <c r="GOS8017" t="s">
        <v>8773</v>
      </c>
      <c r="GOT8017" t="s">
        <v>8773</v>
      </c>
      <c r="GOU8017" t="s">
        <v>8773</v>
      </c>
      <c r="GOV8017" t="s">
        <v>8773</v>
      </c>
      <c r="GOW8017" t="s">
        <v>8773</v>
      </c>
      <c r="GOX8017" t="s">
        <v>8773</v>
      </c>
      <c r="GOY8017" t="s">
        <v>8773</v>
      </c>
      <c r="GOZ8017" t="s">
        <v>8773</v>
      </c>
      <c r="GPA8017" t="s">
        <v>8773</v>
      </c>
      <c r="GPB8017" t="s">
        <v>8773</v>
      </c>
      <c r="GPC8017" t="s">
        <v>8773</v>
      </c>
      <c r="GPD8017" t="s">
        <v>8773</v>
      </c>
      <c r="GPE8017" t="s">
        <v>8773</v>
      </c>
      <c r="GPF8017" t="s">
        <v>8773</v>
      </c>
      <c r="GPG8017" t="s">
        <v>8773</v>
      </c>
      <c r="GPH8017" t="s">
        <v>8773</v>
      </c>
      <c r="GPI8017" t="s">
        <v>8773</v>
      </c>
      <c r="GPJ8017" t="s">
        <v>8773</v>
      </c>
      <c r="GPK8017" t="s">
        <v>8773</v>
      </c>
      <c r="GPL8017" t="s">
        <v>8773</v>
      </c>
      <c r="GPM8017" t="s">
        <v>8773</v>
      </c>
      <c r="GPN8017" t="s">
        <v>8773</v>
      </c>
      <c r="GPO8017" t="s">
        <v>8773</v>
      </c>
      <c r="GPP8017" t="s">
        <v>8773</v>
      </c>
      <c r="GPQ8017" t="s">
        <v>8773</v>
      </c>
      <c r="GPR8017" t="s">
        <v>8773</v>
      </c>
      <c r="GPS8017" t="s">
        <v>8773</v>
      </c>
      <c r="GPT8017" t="s">
        <v>8773</v>
      </c>
      <c r="GPU8017" t="s">
        <v>8773</v>
      </c>
      <c r="GPV8017" t="s">
        <v>8773</v>
      </c>
      <c r="GPW8017" t="s">
        <v>8773</v>
      </c>
      <c r="GPX8017" t="s">
        <v>8773</v>
      </c>
      <c r="GPY8017" t="s">
        <v>8773</v>
      </c>
      <c r="GPZ8017" t="s">
        <v>8773</v>
      </c>
      <c r="GQA8017" t="s">
        <v>8773</v>
      </c>
      <c r="GQB8017" t="s">
        <v>8773</v>
      </c>
      <c r="GQC8017" t="s">
        <v>8773</v>
      </c>
      <c r="GQD8017" t="s">
        <v>8773</v>
      </c>
      <c r="GQE8017" t="s">
        <v>8773</v>
      </c>
      <c r="GQF8017" t="s">
        <v>8773</v>
      </c>
      <c r="GQG8017" t="s">
        <v>8773</v>
      </c>
      <c r="GQH8017" t="s">
        <v>8773</v>
      </c>
      <c r="GQI8017" t="s">
        <v>8773</v>
      </c>
      <c r="GQJ8017" t="s">
        <v>8773</v>
      </c>
      <c r="GQK8017" t="s">
        <v>8773</v>
      </c>
      <c r="GQL8017" t="s">
        <v>8773</v>
      </c>
      <c r="GQM8017" t="s">
        <v>8773</v>
      </c>
      <c r="GQN8017" t="s">
        <v>8773</v>
      </c>
      <c r="GQO8017" t="s">
        <v>8773</v>
      </c>
      <c r="GQP8017" t="s">
        <v>8773</v>
      </c>
      <c r="GQQ8017" t="s">
        <v>8773</v>
      </c>
      <c r="GQR8017" t="s">
        <v>8773</v>
      </c>
      <c r="GQS8017" t="s">
        <v>8773</v>
      </c>
      <c r="GQT8017" t="s">
        <v>8773</v>
      </c>
      <c r="GQU8017" t="s">
        <v>8773</v>
      </c>
      <c r="GQV8017" t="s">
        <v>8773</v>
      </c>
      <c r="GQW8017" t="s">
        <v>8773</v>
      </c>
      <c r="GQX8017" t="s">
        <v>8773</v>
      </c>
      <c r="GQY8017" t="s">
        <v>8773</v>
      </c>
      <c r="GQZ8017" t="s">
        <v>8773</v>
      </c>
      <c r="GRA8017" t="s">
        <v>8773</v>
      </c>
      <c r="GRB8017" t="s">
        <v>8773</v>
      </c>
      <c r="GRC8017" t="s">
        <v>8773</v>
      </c>
      <c r="GRD8017" t="s">
        <v>8773</v>
      </c>
      <c r="GRE8017" t="s">
        <v>8773</v>
      </c>
      <c r="GRF8017" t="s">
        <v>8773</v>
      </c>
      <c r="GRG8017" t="s">
        <v>8773</v>
      </c>
      <c r="GRH8017" t="s">
        <v>8773</v>
      </c>
      <c r="GRI8017" t="s">
        <v>8773</v>
      </c>
      <c r="GRJ8017" t="s">
        <v>8773</v>
      </c>
      <c r="GRK8017" t="s">
        <v>8773</v>
      </c>
      <c r="GRL8017" t="s">
        <v>8773</v>
      </c>
      <c r="GRM8017" t="s">
        <v>8773</v>
      </c>
      <c r="GRN8017" t="s">
        <v>8773</v>
      </c>
      <c r="GRO8017" t="s">
        <v>8773</v>
      </c>
      <c r="GRP8017" t="s">
        <v>8773</v>
      </c>
      <c r="GRQ8017" t="s">
        <v>8773</v>
      </c>
      <c r="GRR8017" t="s">
        <v>8773</v>
      </c>
      <c r="GRS8017" t="s">
        <v>8773</v>
      </c>
      <c r="GRT8017" t="s">
        <v>8773</v>
      </c>
      <c r="GRU8017" t="s">
        <v>8773</v>
      </c>
      <c r="GRV8017" t="s">
        <v>8773</v>
      </c>
      <c r="GRW8017" t="s">
        <v>8773</v>
      </c>
      <c r="GRX8017" t="s">
        <v>8773</v>
      </c>
      <c r="GRY8017" t="s">
        <v>8773</v>
      </c>
      <c r="GRZ8017" t="s">
        <v>8773</v>
      </c>
      <c r="GSA8017" t="s">
        <v>8773</v>
      </c>
      <c r="GSB8017" t="s">
        <v>8773</v>
      </c>
      <c r="GSC8017" t="s">
        <v>8773</v>
      </c>
      <c r="GSD8017" t="s">
        <v>8773</v>
      </c>
      <c r="GSE8017" t="s">
        <v>8773</v>
      </c>
      <c r="GSF8017" t="s">
        <v>8773</v>
      </c>
      <c r="GSG8017" t="s">
        <v>8773</v>
      </c>
      <c r="GSH8017" t="s">
        <v>8773</v>
      </c>
      <c r="GSI8017" t="s">
        <v>8773</v>
      </c>
      <c r="GSJ8017" t="s">
        <v>8773</v>
      </c>
      <c r="GSK8017" t="s">
        <v>8773</v>
      </c>
      <c r="GSL8017" t="s">
        <v>8773</v>
      </c>
      <c r="GSM8017" t="s">
        <v>8773</v>
      </c>
      <c r="GSN8017" t="s">
        <v>8773</v>
      </c>
      <c r="GSO8017" t="s">
        <v>8773</v>
      </c>
      <c r="GSP8017" t="s">
        <v>8773</v>
      </c>
      <c r="GSQ8017" t="s">
        <v>8773</v>
      </c>
      <c r="GSR8017" t="s">
        <v>8773</v>
      </c>
      <c r="GSS8017" t="s">
        <v>8773</v>
      </c>
      <c r="GST8017" t="s">
        <v>8773</v>
      </c>
      <c r="GSU8017" t="s">
        <v>8773</v>
      </c>
      <c r="GSV8017" t="s">
        <v>8773</v>
      </c>
      <c r="GSW8017" t="s">
        <v>8773</v>
      </c>
      <c r="GSX8017" t="s">
        <v>8773</v>
      </c>
      <c r="GSY8017" t="s">
        <v>8773</v>
      </c>
      <c r="GSZ8017" t="s">
        <v>8773</v>
      </c>
      <c r="GTA8017" t="s">
        <v>8773</v>
      </c>
      <c r="GTB8017" t="s">
        <v>8773</v>
      </c>
      <c r="GTC8017" t="s">
        <v>8773</v>
      </c>
      <c r="GTD8017" t="s">
        <v>8773</v>
      </c>
      <c r="GTE8017" t="s">
        <v>8773</v>
      </c>
      <c r="GTF8017" t="s">
        <v>8773</v>
      </c>
      <c r="GTG8017" t="s">
        <v>8773</v>
      </c>
      <c r="GTH8017" t="s">
        <v>8773</v>
      </c>
      <c r="GTI8017" t="s">
        <v>8773</v>
      </c>
      <c r="GTJ8017" t="s">
        <v>8773</v>
      </c>
      <c r="GTK8017" t="s">
        <v>8773</v>
      </c>
      <c r="GTL8017" t="s">
        <v>8773</v>
      </c>
      <c r="GTM8017" t="s">
        <v>8773</v>
      </c>
      <c r="GTN8017" t="s">
        <v>8773</v>
      </c>
      <c r="GTO8017" t="s">
        <v>8773</v>
      </c>
      <c r="GTP8017" t="s">
        <v>8773</v>
      </c>
      <c r="GTQ8017" t="s">
        <v>8773</v>
      </c>
      <c r="GTR8017" t="s">
        <v>8773</v>
      </c>
      <c r="GTS8017" t="s">
        <v>8773</v>
      </c>
      <c r="GTT8017" t="s">
        <v>8773</v>
      </c>
      <c r="GTU8017" t="s">
        <v>8773</v>
      </c>
      <c r="GTV8017" t="s">
        <v>8773</v>
      </c>
      <c r="GTW8017" t="s">
        <v>8773</v>
      </c>
      <c r="GTX8017" t="s">
        <v>8773</v>
      </c>
      <c r="GTY8017" t="s">
        <v>8773</v>
      </c>
      <c r="GTZ8017" t="s">
        <v>8773</v>
      </c>
      <c r="GUA8017" t="s">
        <v>8773</v>
      </c>
      <c r="GUB8017" t="s">
        <v>8773</v>
      </c>
      <c r="GUC8017" t="s">
        <v>8773</v>
      </c>
      <c r="GUD8017" t="s">
        <v>8773</v>
      </c>
      <c r="GUE8017" t="s">
        <v>8773</v>
      </c>
      <c r="GUF8017" t="s">
        <v>8773</v>
      </c>
      <c r="GUG8017" t="s">
        <v>8773</v>
      </c>
      <c r="GUH8017" t="s">
        <v>8773</v>
      </c>
      <c r="GUI8017" t="s">
        <v>8773</v>
      </c>
      <c r="GUJ8017" t="s">
        <v>8773</v>
      </c>
      <c r="GUK8017" t="s">
        <v>8773</v>
      </c>
      <c r="GUL8017" t="s">
        <v>8773</v>
      </c>
      <c r="GUM8017" t="s">
        <v>8773</v>
      </c>
      <c r="GUN8017" t="s">
        <v>8773</v>
      </c>
      <c r="GUO8017" t="s">
        <v>8773</v>
      </c>
      <c r="GUP8017" t="s">
        <v>8773</v>
      </c>
      <c r="GUQ8017" t="s">
        <v>8773</v>
      </c>
      <c r="GUR8017" t="s">
        <v>8773</v>
      </c>
      <c r="GUS8017" t="s">
        <v>8773</v>
      </c>
      <c r="GUT8017" t="s">
        <v>8773</v>
      </c>
      <c r="GUU8017" t="s">
        <v>8773</v>
      </c>
      <c r="GUV8017" t="s">
        <v>8773</v>
      </c>
      <c r="GUW8017" t="s">
        <v>8773</v>
      </c>
      <c r="GUX8017" t="s">
        <v>8773</v>
      </c>
      <c r="GUY8017" t="s">
        <v>8773</v>
      </c>
      <c r="GUZ8017" t="s">
        <v>8773</v>
      </c>
      <c r="GVA8017" t="s">
        <v>8773</v>
      </c>
      <c r="GVB8017" t="s">
        <v>8773</v>
      </c>
      <c r="GVC8017" t="s">
        <v>8773</v>
      </c>
      <c r="GVD8017" t="s">
        <v>8773</v>
      </c>
      <c r="GVE8017" t="s">
        <v>8773</v>
      </c>
      <c r="GVF8017" t="s">
        <v>8773</v>
      </c>
      <c r="GVG8017" t="s">
        <v>8773</v>
      </c>
      <c r="GVH8017" t="s">
        <v>8773</v>
      </c>
      <c r="GVI8017" t="s">
        <v>8773</v>
      </c>
      <c r="GVJ8017" t="s">
        <v>8773</v>
      </c>
      <c r="GVK8017" t="s">
        <v>8773</v>
      </c>
      <c r="GVL8017" t="s">
        <v>8773</v>
      </c>
      <c r="GVM8017" t="s">
        <v>8773</v>
      </c>
      <c r="GVN8017" t="s">
        <v>8773</v>
      </c>
      <c r="GVO8017" t="s">
        <v>8773</v>
      </c>
      <c r="GVP8017" t="s">
        <v>8773</v>
      </c>
      <c r="GVQ8017" t="s">
        <v>8773</v>
      </c>
      <c r="GVR8017" t="s">
        <v>8773</v>
      </c>
      <c r="GVS8017" t="s">
        <v>8773</v>
      </c>
      <c r="GVT8017" t="s">
        <v>8773</v>
      </c>
      <c r="GVU8017" t="s">
        <v>8773</v>
      </c>
      <c r="GVV8017" t="s">
        <v>8773</v>
      </c>
      <c r="GVW8017" t="s">
        <v>8773</v>
      </c>
      <c r="GVX8017" t="s">
        <v>8773</v>
      </c>
      <c r="GVY8017" t="s">
        <v>8773</v>
      </c>
      <c r="GVZ8017" t="s">
        <v>8773</v>
      </c>
      <c r="GWA8017" t="s">
        <v>8773</v>
      </c>
      <c r="GWB8017" t="s">
        <v>8773</v>
      </c>
      <c r="GWC8017" t="s">
        <v>8773</v>
      </c>
      <c r="GWD8017" t="s">
        <v>8773</v>
      </c>
      <c r="GWE8017" t="s">
        <v>8773</v>
      </c>
      <c r="GWF8017" t="s">
        <v>8773</v>
      </c>
      <c r="GWG8017" t="s">
        <v>8773</v>
      </c>
      <c r="GWH8017" t="s">
        <v>8773</v>
      </c>
      <c r="GWI8017" t="s">
        <v>8773</v>
      </c>
      <c r="GWJ8017" t="s">
        <v>8773</v>
      </c>
      <c r="GWK8017" t="s">
        <v>8773</v>
      </c>
      <c r="GWL8017" t="s">
        <v>8773</v>
      </c>
      <c r="GWM8017" t="s">
        <v>8773</v>
      </c>
      <c r="GWN8017" t="s">
        <v>8773</v>
      </c>
      <c r="GWO8017" t="s">
        <v>8773</v>
      </c>
      <c r="GWP8017" t="s">
        <v>8773</v>
      </c>
      <c r="GWQ8017" t="s">
        <v>8773</v>
      </c>
      <c r="GWR8017" t="s">
        <v>8773</v>
      </c>
      <c r="GWS8017" t="s">
        <v>8773</v>
      </c>
      <c r="GWT8017" t="s">
        <v>8773</v>
      </c>
      <c r="GWU8017" t="s">
        <v>8773</v>
      </c>
      <c r="GWV8017" t="s">
        <v>8773</v>
      </c>
      <c r="GWW8017" t="s">
        <v>8773</v>
      </c>
      <c r="GWX8017" t="s">
        <v>8773</v>
      </c>
      <c r="GWY8017" t="s">
        <v>8773</v>
      </c>
      <c r="GWZ8017" t="s">
        <v>8773</v>
      </c>
      <c r="GXA8017" t="s">
        <v>8773</v>
      </c>
      <c r="GXB8017" t="s">
        <v>8773</v>
      </c>
      <c r="GXC8017" t="s">
        <v>8773</v>
      </c>
      <c r="GXD8017" t="s">
        <v>8773</v>
      </c>
      <c r="GXE8017" t="s">
        <v>8773</v>
      </c>
      <c r="GXF8017" t="s">
        <v>8773</v>
      </c>
      <c r="GXG8017" t="s">
        <v>8773</v>
      </c>
      <c r="GXH8017" t="s">
        <v>8773</v>
      </c>
      <c r="GXI8017" t="s">
        <v>8773</v>
      </c>
      <c r="GXJ8017" t="s">
        <v>8773</v>
      </c>
      <c r="GXK8017" t="s">
        <v>8773</v>
      </c>
      <c r="GXL8017" t="s">
        <v>8773</v>
      </c>
      <c r="GXM8017" t="s">
        <v>8773</v>
      </c>
      <c r="GXN8017" t="s">
        <v>8773</v>
      </c>
      <c r="GXO8017" t="s">
        <v>8773</v>
      </c>
      <c r="GXP8017" t="s">
        <v>8773</v>
      </c>
      <c r="GXQ8017" t="s">
        <v>8773</v>
      </c>
      <c r="GXR8017" t="s">
        <v>8773</v>
      </c>
      <c r="GXS8017" t="s">
        <v>8773</v>
      </c>
      <c r="GXT8017" t="s">
        <v>8773</v>
      </c>
      <c r="GXU8017" t="s">
        <v>8773</v>
      </c>
      <c r="GXV8017" t="s">
        <v>8773</v>
      </c>
      <c r="GXW8017" t="s">
        <v>8773</v>
      </c>
      <c r="GXX8017" t="s">
        <v>8773</v>
      </c>
      <c r="GXY8017" t="s">
        <v>8773</v>
      </c>
      <c r="GXZ8017" t="s">
        <v>8773</v>
      </c>
      <c r="GYA8017" t="s">
        <v>8773</v>
      </c>
      <c r="GYB8017" t="s">
        <v>8773</v>
      </c>
      <c r="GYC8017" t="s">
        <v>8773</v>
      </c>
      <c r="GYD8017" t="s">
        <v>8773</v>
      </c>
      <c r="GYE8017" t="s">
        <v>8773</v>
      </c>
      <c r="GYF8017" t="s">
        <v>8773</v>
      </c>
      <c r="GYG8017" t="s">
        <v>8773</v>
      </c>
      <c r="GYH8017" t="s">
        <v>8773</v>
      </c>
      <c r="GYI8017" t="s">
        <v>8773</v>
      </c>
      <c r="GYJ8017" t="s">
        <v>8773</v>
      </c>
      <c r="GYK8017" t="s">
        <v>8773</v>
      </c>
      <c r="GYL8017" t="s">
        <v>8773</v>
      </c>
      <c r="GYM8017" t="s">
        <v>8773</v>
      </c>
      <c r="GYN8017" t="s">
        <v>8773</v>
      </c>
      <c r="GYO8017" t="s">
        <v>8773</v>
      </c>
      <c r="GYP8017" t="s">
        <v>8773</v>
      </c>
      <c r="GYQ8017" t="s">
        <v>8773</v>
      </c>
      <c r="GYR8017" t="s">
        <v>8773</v>
      </c>
      <c r="GYS8017" t="s">
        <v>8773</v>
      </c>
      <c r="GYT8017" t="s">
        <v>8773</v>
      </c>
      <c r="GYU8017" t="s">
        <v>8773</v>
      </c>
      <c r="GYV8017" t="s">
        <v>8773</v>
      </c>
      <c r="GYW8017" t="s">
        <v>8773</v>
      </c>
      <c r="GYX8017" t="s">
        <v>8773</v>
      </c>
      <c r="GYY8017" t="s">
        <v>8773</v>
      </c>
      <c r="GYZ8017" t="s">
        <v>8773</v>
      </c>
      <c r="GZA8017" t="s">
        <v>8773</v>
      </c>
      <c r="GZB8017" t="s">
        <v>8773</v>
      </c>
      <c r="GZC8017" t="s">
        <v>8773</v>
      </c>
      <c r="GZD8017" t="s">
        <v>8773</v>
      </c>
      <c r="GZE8017" t="s">
        <v>8773</v>
      </c>
      <c r="GZF8017" t="s">
        <v>8773</v>
      </c>
      <c r="GZG8017" t="s">
        <v>8773</v>
      </c>
      <c r="GZH8017" t="s">
        <v>8773</v>
      </c>
      <c r="GZI8017" t="s">
        <v>8773</v>
      </c>
      <c r="GZJ8017" t="s">
        <v>8773</v>
      </c>
      <c r="GZK8017" t="s">
        <v>8773</v>
      </c>
      <c r="GZL8017" t="s">
        <v>8773</v>
      </c>
      <c r="GZM8017" t="s">
        <v>8773</v>
      </c>
      <c r="GZN8017" t="s">
        <v>8773</v>
      </c>
      <c r="GZO8017" t="s">
        <v>8773</v>
      </c>
      <c r="GZP8017" t="s">
        <v>8773</v>
      </c>
      <c r="GZQ8017" t="s">
        <v>8773</v>
      </c>
      <c r="GZR8017" t="s">
        <v>8773</v>
      </c>
      <c r="GZS8017" t="s">
        <v>8773</v>
      </c>
      <c r="GZT8017" t="s">
        <v>8773</v>
      </c>
      <c r="GZU8017" t="s">
        <v>8773</v>
      </c>
      <c r="GZV8017" t="s">
        <v>8773</v>
      </c>
      <c r="GZW8017" t="s">
        <v>8773</v>
      </c>
      <c r="GZX8017" t="s">
        <v>8773</v>
      </c>
      <c r="GZY8017" t="s">
        <v>8773</v>
      </c>
      <c r="GZZ8017" t="s">
        <v>8773</v>
      </c>
      <c r="HAA8017" t="s">
        <v>8773</v>
      </c>
      <c r="HAB8017" t="s">
        <v>8773</v>
      </c>
      <c r="HAC8017" t="s">
        <v>8773</v>
      </c>
      <c r="HAD8017" t="s">
        <v>8773</v>
      </c>
      <c r="HAE8017" t="s">
        <v>8773</v>
      </c>
      <c r="HAF8017" t="s">
        <v>8773</v>
      </c>
      <c r="HAG8017" t="s">
        <v>8773</v>
      </c>
      <c r="HAH8017" t="s">
        <v>8773</v>
      </c>
      <c r="HAI8017" t="s">
        <v>8773</v>
      </c>
      <c r="HAJ8017" t="s">
        <v>8773</v>
      </c>
      <c r="HAK8017" t="s">
        <v>8773</v>
      </c>
      <c r="HAL8017" t="s">
        <v>8773</v>
      </c>
      <c r="HAM8017" t="s">
        <v>8773</v>
      </c>
      <c r="HAN8017" t="s">
        <v>8773</v>
      </c>
      <c r="HAO8017" t="s">
        <v>8773</v>
      </c>
      <c r="HAP8017" t="s">
        <v>8773</v>
      </c>
      <c r="HAQ8017" t="s">
        <v>8773</v>
      </c>
      <c r="HAR8017" t="s">
        <v>8773</v>
      </c>
      <c r="HAS8017" t="s">
        <v>8773</v>
      </c>
      <c r="HAT8017" t="s">
        <v>8773</v>
      </c>
      <c r="HAU8017" t="s">
        <v>8773</v>
      </c>
      <c r="HAV8017" t="s">
        <v>8773</v>
      </c>
      <c r="HAW8017" t="s">
        <v>8773</v>
      </c>
      <c r="HAX8017" t="s">
        <v>8773</v>
      </c>
      <c r="HAY8017" t="s">
        <v>8773</v>
      </c>
      <c r="HAZ8017" t="s">
        <v>8773</v>
      </c>
      <c r="HBA8017" t="s">
        <v>8773</v>
      </c>
      <c r="HBB8017" t="s">
        <v>8773</v>
      </c>
      <c r="HBC8017" t="s">
        <v>8773</v>
      </c>
      <c r="HBD8017" t="s">
        <v>8773</v>
      </c>
      <c r="HBE8017" t="s">
        <v>8773</v>
      </c>
      <c r="HBF8017" t="s">
        <v>8773</v>
      </c>
      <c r="HBG8017" t="s">
        <v>8773</v>
      </c>
      <c r="HBH8017" t="s">
        <v>8773</v>
      </c>
      <c r="HBI8017" t="s">
        <v>8773</v>
      </c>
      <c r="HBJ8017" t="s">
        <v>8773</v>
      </c>
      <c r="HBK8017" t="s">
        <v>8773</v>
      </c>
      <c r="HBL8017" t="s">
        <v>8773</v>
      </c>
      <c r="HBM8017" t="s">
        <v>8773</v>
      </c>
      <c r="HBN8017" t="s">
        <v>8773</v>
      </c>
      <c r="HBO8017" t="s">
        <v>8773</v>
      </c>
      <c r="HBP8017" t="s">
        <v>8773</v>
      </c>
      <c r="HBQ8017" t="s">
        <v>8773</v>
      </c>
      <c r="HBR8017" t="s">
        <v>8773</v>
      </c>
      <c r="HBS8017" t="s">
        <v>8773</v>
      </c>
      <c r="HBT8017" t="s">
        <v>8773</v>
      </c>
      <c r="HBU8017" t="s">
        <v>8773</v>
      </c>
      <c r="HBV8017" t="s">
        <v>8773</v>
      </c>
      <c r="HBW8017" t="s">
        <v>8773</v>
      </c>
      <c r="HBX8017" t="s">
        <v>8773</v>
      </c>
      <c r="HBY8017" t="s">
        <v>8773</v>
      </c>
      <c r="HBZ8017" t="s">
        <v>8773</v>
      </c>
      <c r="HCA8017" t="s">
        <v>8773</v>
      </c>
      <c r="HCB8017" t="s">
        <v>8773</v>
      </c>
      <c r="HCC8017" t="s">
        <v>8773</v>
      </c>
      <c r="HCD8017" t="s">
        <v>8773</v>
      </c>
      <c r="HCE8017" t="s">
        <v>8773</v>
      </c>
      <c r="HCF8017" t="s">
        <v>8773</v>
      </c>
      <c r="HCG8017" t="s">
        <v>8773</v>
      </c>
      <c r="HCH8017" t="s">
        <v>8773</v>
      </c>
      <c r="HCI8017" t="s">
        <v>8773</v>
      </c>
      <c r="HCJ8017" t="s">
        <v>8773</v>
      </c>
      <c r="HCK8017" t="s">
        <v>8773</v>
      </c>
      <c r="HCL8017" t="s">
        <v>8773</v>
      </c>
      <c r="HCM8017" t="s">
        <v>8773</v>
      </c>
      <c r="HCN8017" t="s">
        <v>8773</v>
      </c>
      <c r="HCO8017" t="s">
        <v>8773</v>
      </c>
      <c r="HCP8017" t="s">
        <v>8773</v>
      </c>
      <c r="HCQ8017" t="s">
        <v>8773</v>
      </c>
      <c r="HCR8017" t="s">
        <v>8773</v>
      </c>
      <c r="HCS8017" t="s">
        <v>8773</v>
      </c>
      <c r="HCT8017" t="s">
        <v>8773</v>
      </c>
      <c r="HCU8017" t="s">
        <v>8773</v>
      </c>
      <c r="HCV8017" t="s">
        <v>8773</v>
      </c>
      <c r="HCW8017" t="s">
        <v>8773</v>
      </c>
      <c r="HCX8017" t="s">
        <v>8773</v>
      </c>
      <c r="HCY8017" t="s">
        <v>8773</v>
      </c>
      <c r="HCZ8017" t="s">
        <v>8773</v>
      </c>
      <c r="HDA8017" t="s">
        <v>8773</v>
      </c>
      <c r="HDB8017" t="s">
        <v>8773</v>
      </c>
      <c r="HDC8017" t="s">
        <v>8773</v>
      </c>
      <c r="HDD8017" t="s">
        <v>8773</v>
      </c>
      <c r="HDE8017" t="s">
        <v>8773</v>
      </c>
      <c r="HDF8017" t="s">
        <v>8773</v>
      </c>
      <c r="HDG8017" t="s">
        <v>8773</v>
      </c>
      <c r="HDH8017" t="s">
        <v>8773</v>
      </c>
      <c r="HDI8017" t="s">
        <v>8773</v>
      </c>
      <c r="HDJ8017" t="s">
        <v>8773</v>
      </c>
      <c r="HDK8017" t="s">
        <v>8773</v>
      </c>
      <c r="HDL8017" t="s">
        <v>8773</v>
      </c>
      <c r="HDM8017" t="s">
        <v>8773</v>
      </c>
      <c r="HDN8017" t="s">
        <v>8773</v>
      </c>
      <c r="HDO8017" t="s">
        <v>8773</v>
      </c>
      <c r="HDP8017" t="s">
        <v>8773</v>
      </c>
      <c r="HDQ8017" t="s">
        <v>8773</v>
      </c>
      <c r="HDR8017" t="s">
        <v>8773</v>
      </c>
      <c r="HDS8017" t="s">
        <v>8773</v>
      </c>
      <c r="HDT8017" t="s">
        <v>8773</v>
      </c>
      <c r="HDU8017" t="s">
        <v>8773</v>
      </c>
      <c r="HDV8017" t="s">
        <v>8773</v>
      </c>
      <c r="HDW8017" t="s">
        <v>8773</v>
      </c>
      <c r="HDX8017" t="s">
        <v>8773</v>
      </c>
      <c r="HDY8017" t="s">
        <v>8773</v>
      </c>
      <c r="HDZ8017" t="s">
        <v>8773</v>
      </c>
      <c r="HEA8017" t="s">
        <v>8773</v>
      </c>
      <c r="HEB8017" t="s">
        <v>8773</v>
      </c>
      <c r="HEC8017" t="s">
        <v>8773</v>
      </c>
      <c r="HED8017" t="s">
        <v>8773</v>
      </c>
      <c r="HEE8017" t="s">
        <v>8773</v>
      </c>
      <c r="HEF8017" t="s">
        <v>8773</v>
      </c>
      <c r="HEG8017" t="s">
        <v>8773</v>
      </c>
      <c r="HEH8017" t="s">
        <v>8773</v>
      </c>
      <c r="HEI8017" t="s">
        <v>8773</v>
      </c>
      <c r="HEJ8017" t="s">
        <v>8773</v>
      </c>
      <c r="HEK8017" t="s">
        <v>8773</v>
      </c>
      <c r="HEL8017" t="s">
        <v>8773</v>
      </c>
      <c r="HEM8017" t="s">
        <v>8773</v>
      </c>
      <c r="HEN8017" t="s">
        <v>8773</v>
      </c>
      <c r="HEO8017" t="s">
        <v>8773</v>
      </c>
      <c r="HEP8017" t="s">
        <v>8773</v>
      </c>
      <c r="HEQ8017" t="s">
        <v>8773</v>
      </c>
      <c r="HER8017" t="s">
        <v>8773</v>
      </c>
      <c r="HES8017" t="s">
        <v>8773</v>
      </c>
      <c r="HET8017" t="s">
        <v>8773</v>
      </c>
      <c r="HEU8017" t="s">
        <v>8773</v>
      </c>
      <c r="HEV8017" t="s">
        <v>8773</v>
      </c>
      <c r="HEW8017" t="s">
        <v>8773</v>
      </c>
      <c r="HEX8017" t="s">
        <v>8773</v>
      </c>
      <c r="HEY8017" t="s">
        <v>8773</v>
      </c>
      <c r="HEZ8017" t="s">
        <v>8773</v>
      </c>
      <c r="HFA8017" t="s">
        <v>8773</v>
      </c>
      <c r="HFB8017" t="s">
        <v>8773</v>
      </c>
      <c r="HFC8017" t="s">
        <v>8773</v>
      </c>
      <c r="HFD8017" t="s">
        <v>8773</v>
      </c>
      <c r="HFE8017" t="s">
        <v>8773</v>
      </c>
      <c r="HFF8017" t="s">
        <v>8773</v>
      </c>
      <c r="HFG8017" t="s">
        <v>8773</v>
      </c>
      <c r="HFH8017" t="s">
        <v>8773</v>
      </c>
      <c r="HFI8017" t="s">
        <v>8773</v>
      </c>
      <c r="HFJ8017" t="s">
        <v>8773</v>
      </c>
      <c r="HFK8017" t="s">
        <v>8773</v>
      </c>
      <c r="HFL8017" t="s">
        <v>8773</v>
      </c>
      <c r="HFM8017" t="s">
        <v>8773</v>
      </c>
      <c r="HFN8017" t="s">
        <v>8773</v>
      </c>
      <c r="HFO8017" t="s">
        <v>8773</v>
      </c>
      <c r="HFP8017" t="s">
        <v>8773</v>
      </c>
      <c r="HFQ8017" t="s">
        <v>8773</v>
      </c>
      <c r="HFR8017" t="s">
        <v>8773</v>
      </c>
      <c r="HFS8017" t="s">
        <v>8773</v>
      </c>
      <c r="HFT8017" t="s">
        <v>8773</v>
      </c>
      <c r="HFU8017" t="s">
        <v>8773</v>
      </c>
      <c r="HFV8017" t="s">
        <v>8773</v>
      </c>
      <c r="HFW8017" t="s">
        <v>8773</v>
      </c>
      <c r="HFX8017" t="s">
        <v>8773</v>
      </c>
      <c r="HFY8017" t="s">
        <v>8773</v>
      </c>
      <c r="HFZ8017" t="s">
        <v>8773</v>
      </c>
      <c r="HGA8017" t="s">
        <v>8773</v>
      </c>
      <c r="HGB8017" t="s">
        <v>8773</v>
      </c>
      <c r="HGC8017" t="s">
        <v>8773</v>
      </c>
      <c r="HGD8017" t="s">
        <v>8773</v>
      </c>
      <c r="HGE8017" t="s">
        <v>8773</v>
      </c>
      <c r="HGF8017" t="s">
        <v>8773</v>
      </c>
      <c r="HGG8017" t="s">
        <v>8773</v>
      </c>
      <c r="HGH8017" t="s">
        <v>8773</v>
      </c>
      <c r="HGI8017" t="s">
        <v>8773</v>
      </c>
      <c r="HGJ8017" t="s">
        <v>8773</v>
      </c>
      <c r="HGK8017" t="s">
        <v>8773</v>
      </c>
      <c r="HGL8017" t="s">
        <v>8773</v>
      </c>
      <c r="HGM8017" t="s">
        <v>8773</v>
      </c>
      <c r="HGN8017" t="s">
        <v>8773</v>
      </c>
      <c r="HGO8017" t="s">
        <v>8773</v>
      </c>
      <c r="HGP8017" t="s">
        <v>8773</v>
      </c>
      <c r="HGQ8017" t="s">
        <v>8773</v>
      </c>
      <c r="HGR8017" t="s">
        <v>8773</v>
      </c>
      <c r="HGS8017" t="s">
        <v>8773</v>
      </c>
      <c r="HGT8017" t="s">
        <v>8773</v>
      </c>
      <c r="HGU8017" t="s">
        <v>8773</v>
      </c>
      <c r="HGV8017" t="s">
        <v>8773</v>
      </c>
      <c r="HGW8017" t="s">
        <v>8773</v>
      </c>
      <c r="HGX8017" t="s">
        <v>8773</v>
      </c>
      <c r="HGY8017" t="s">
        <v>8773</v>
      </c>
      <c r="HGZ8017" t="s">
        <v>8773</v>
      </c>
      <c r="HHA8017" t="s">
        <v>8773</v>
      </c>
      <c r="HHB8017" t="s">
        <v>8773</v>
      </c>
      <c r="HHC8017" t="s">
        <v>8773</v>
      </c>
      <c r="HHD8017" t="s">
        <v>8773</v>
      </c>
      <c r="HHE8017" t="s">
        <v>8773</v>
      </c>
      <c r="HHF8017" t="s">
        <v>8773</v>
      </c>
      <c r="HHG8017" t="s">
        <v>8773</v>
      </c>
      <c r="HHH8017" t="s">
        <v>8773</v>
      </c>
      <c r="HHI8017" t="s">
        <v>8773</v>
      </c>
      <c r="HHJ8017" t="s">
        <v>8773</v>
      </c>
      <c r="HHK8017" t="s">
        <v>8773</v>
      </c>
      <c r="HHL8017" t="s">
        <v>8773</v>
      </c>
      <c r="HHM8017" t="s">
        <v>8773</v>
      </c>
      <c r="HHN8017" t="s">
        <v>8773</v>
      </c>
      <c r="HHO8017" t="s">
        <v>8773</v>
      </c>
      <c r="HHP8017" t="s">
        <v>8773</v>
      </c>
      <c r="HHQ8017" t="s">
        <v>8773</v>
      </c>
      <c r="HHR8017" t="s">
        <v>8773</v>
      </c>
      <c r="HHS8017" t="s">
        <v>8773</v>
      </c>
      <c r="HHT8017" t="s">
        <v>8773</v>
      </c>
      <c r="HHU8017" t="s">
        <v>8773</v>
      </c>
      <c r="HHV8017" t="s">
        <v>8773</v>
      </c>
      <c r="HHW8017" t="s">
        <v>8773</v>
      </c>
      <c r="HHX8017" t="s">
        <v>8773</v>
      </c>
      <c r="HHY8017" t="s">
        <v>8773</v>
      </c>
      <c r="HHZ8017" t="s">
        <v>8773</v>
      </c>
      <c r="HIA8017" t="s">
        <v>8773</v>
      </c>
      <c r="HIB8017" t="s">
        <v>8773</v>
      </c>
      <c r="HIC8017" t="s">
        <v>8773</v>
      </c>
      <c r="HID8017" t="s">
        <v>8773</v>
      </c>
      <c r="HIE8017" t="s">
        <v>8773</v>
      </c>
      <c r="HIF8017" t="s">
        <v>8773</v>
      </c>
      <c r="HIG8017" t="s">
        <v>8773</v>
      </c>
      <c r="HIH8017" t="s">
        <v>8773</v>
      </c>
      <c r="HII8017" t="s">
        <v>8773</v>
      </c>
      <c r="HIJ8017" t="s">
        <v>8773</v>
      </c>
      <c r="HIK8017" t="s">
        <v>8773</v>
      </c>
      <c r="HIL8017" t="s">
        <v>8773</v>
      </c>
      <c r="HIM8017" t="s">
        <v>8773</v>
      </c>
      <c r="HIN8017" t="s">
        <v>8773</v>
      </c>
      <c r="HIO8017" t="s">
        <v>8773</v>
      </c>
      <c r="HIP8017" t="s">
        <v>8773</v>
      </c>
      <c r="HIQ8017" t="s">
        <v>8773</v>
      </c>
      <c r="HIR8017" t="s">
        <v>8773</v>
      </c>
      <c r="HIS8017" t="s">
        <v>8773</v>
      </c>
      <c r="HIT8017" t="s">
        <v>8773</v>
      </c>
      <c r="HIU8017" t="s">
        <v>8773</v>
      </c>
      <c r="HIV8017" t="s">
        <v>8773</v>
      </c>
      <c r="HIW8017" t="s">
        <v>8773</v>
      </c>
      <c r="HIX8017" t="s">
        <v>8773</v>
      </c>
      <c r="HIY8017" t="s">
        <v>8773</v>
      </c>
      <c r="HIZ8017" t="s">
        <v>8773</v>
      </c>
      <c r="HJA8017" t="s">
        <v>8773</v>
      </c>
      <c r="HJB8017" t="s">
        <v>8773</v>
      </c>
      <c r="HJC8017" t="s">
        <v>8773</v>
      </c>
      <c r="HJD8017" t="s">
        <v>8773</v>
      </c>
      <c r="HJE8017" t="s">
        <v>8773</v>
      </c>
      <c r="HJF8017" t="s">
        <v>8773</v>
      </c>
      <c r="HJG8017" t="s">
        <v>8773</v>
      </c>
      <c r="HJH8017" t="s">
        <v>8773</v>
      </c>
      <c r="HJI8017" t="s">
        <v>8773</v>
      </c>
      <c r="HJJ8017" t="s">
        <v>8773</v>
      </c>
      <c r="HJK8017" t="s">
        <v>8773</v>
      </c>
      <c r="HJL8017" t="s">
        <v>8773</v>
      </c>
      <c r="HJM8017" t="s">
        <v>8773</v>
      </c>
      <c r="HJN8017" t="s">
        <v>8773</v>
      </c>
      <c r="HJO8017" t="s">
        <v>8773</v>
      </c>
      <c r="HJP8017" t="s">
        <v>8773</v>
      </c>
      <c r="HJQ8017" t="s">
        <v>8773</v>
      </c>
      <c r="HJR8017" t="s">
        <v>8773</v>
      </c>
      <c r="HJS8017" t="s">
        <v>8773</v>
      </c>
      <c r="HJT8017" t="s">
        <v>8773</v>
      </c>
      <c r="HJU8017" t="s">
        <v>8773</v>
      </c>
      <c r="HJV8017" t="s">
        <v>8773</v>
      </c>
      <c r="HJW8017" t="s">
        <v>8773</v>
      </c>
      <c r="HJX8017" t="s">
        <v>8773</v>
      </c>
      <c r="HJY8017" t="s">
        <v>8773</v>
      </c>
      <c r="HJZ8017" t="s">
        <v>8773</v>
      </c>
      <c r="HKA8017" t="s">
        <v>8773</v>
      </c>
      <c r="HKB8017" t="s">
        <v>8773</v>
      </c>
      <c r="HKC8017" t="s">
        <v>8773</v>
      </c>
      <c r="HKD8017" t="s">
        <v>8773</v>
      </c>
      <c r="HKE8017" t="s">
        <v>8773</v>
      </c>
      <c r="HKF8017" t="s">
        <v>8773</v>
      </c>
      <c r="HKG8017" t="s">
        <v>8773</v>
      </c>
      <c r="HKH8017" t="s">
        <v>8773</v>
      </c>
      <c r="HKI8017" t="s">
        <v>8773</v>
      </c>
      <c r="HKJ8017" t="s">
        <v>8773</v>
      </c>
      <c r="HKK8017" t="s">
        <v>8773</v>
      </c>
      <c r="HKL8017" t="s">
        <v>8773</v>
      </c>
      <c r="HKM8017" t="s">
        <v>8773</v>
      </c>
      <c r="HKN8017" t="s">
        <v>8773</v>
      </c>
      <c r="HKO8017" t="s">
        <v>8773</v>
      </c>
      <c r="HKP8017" t="s">
        <v>8773</v>
      </c>
      <c r="HKQ8017" t="s">
        <v>8773</v>
      </c>
      <c r="HKR8017" t="s">
        <v>8773</v>
      </c>
      <c r="HKS8017" t="s">
        <v>8773</v>
      </c>
      <c r="HKT8017" t="s">
        <v>8773</v>
      </c>
      <c r="HKU8017" t="s">
        <v>8773</v>
      </c>
      <c r="HKV8017" t="s">
        <v>8773</v>
      </c>
      <c r="HKW8017" t="s">
        <v>8773</v>
      </c>
      <c r="HKX8017" t="s">
        <v>8773</v>
      </c>
      <c r="HKY8017" t="s">
        <v>8773</v>
      </c>
      <c r="HKZ8017" t="s">
        <v>8773</v>
      </c>
      <c r="HLA8017" t="s">
        <v>8773</v>
      </c>
      <c r="HLB8017" t="s">
        <v>8773</v>
      </c>
      <c r="HLC8017" t="s">
        <v>8773</v>
      </c>
      <c r="HLD8017" t="s">
        <v>8773</v>
      </c>
      <c r="HLE8017" t="s">
        <v>8773</v>
      </c>
      <c r="HLF8017" t="s">
        <v>8773</v>
      </c>
      <c r="HLG8017" t="s">
        <v>8773</v>
      </c>
      <c r="HLH8017" t="s">
        <v>8773</v>
      </c>
      <c r="HLI8017" t="s">
        <v>8773</v>
      </c>
      <c r="HLJ8017" t="s">
        <v>8773</v>
      </c>
      <c r="HLK8017" t="s">
        <v>8773</v>
      </c>
      <c r="HLL8017" t="s">
        <v>8773</v>
      </c>
      <c r="HLM8017" t="s">
        <v>8773</v>
      </c>
      <c r="HLN8017" t="s">
        <v>8773</v>
      </c>
      <c r="HLO8017" t="s">
        <v>8773</v>
      </c>
      <c r="HLP8017" t="s">
        <v>8773</v>
      </c>
      <c r="HLQ8017" t="s">
        <v>8773</v>
      </c>
      <c r="HLR8017" t="s">
        <v>8773</v>
      </c>
      <c r="HLS8017" t="s">
        <v>8773</v>
      </c>
      <c r="HLT8017" t="s">
        <v>8773</v>
      </c>
      <c r="HLU8017" t="s">
        <v>8773</v>
      </c>
      <c r="HLV8017" t="s">
        <v>8773</v>
      </c>
      <c r="HLW8017" t="s">
        <v>8773</v>
      </c>
      <c r="HLX8017" t="s">
        <v>8773</v>
      </c>
      <c r="HLY8017" t="s">
        <v>8773</v>
      </c>
      <c r="HLZ8017" t="s">
        <v>8773</v>
      </c>
      <c r="HMA8017" t="s">
        <v>8773</v>
      </c>
      <c r="HMB8017" t="s">
        <v>8773</v>
      </c>
      <c r="HMC8017" t="s">
        <v>8773</v>
      </c>
      <c r="HMD8017" t="s">
        <v>8773</v>
      </c>
      <c r="HME8017" t="s">
        <v>8773</v>
      </c>
      <c r="HMF8017" t="s">
        <v>8773</v>
      </c>
      <c r="HMG8017" t="s">
        <v>8773</v>
      </c>
      <c r="HMH8017" t="s">
        <v>8773</v>
      </c>
      <c r="HMI8017" t="s">
        <v>8773</v>
      </c>
      <c r="HMJ8017" t="s">
        <v>8773</v>
      </c>
      <c r="HMK8017" t="s">
        <v>8773</v>
      </c>
      <c r="HML8017" t="s">
        <v>8773</v>
      </c>
      <c r="HMM8017" t="s">
        <v>8773</v>
      </c>
      <c r="HMN8017" t="s">
        <v>8773</v>
      </c>
      <c r="HMO8017" t="s">
        <v>8773</v>
      </c>
      <c r="HMP8017" t="s">
        <v>8773</v>
      </c>
      <c r="HMQ8017" t="s">
        <v>8773</v>
      </c>
      <c r="HMR8017" t="s">
        <v>8773</v>
      </c>
      <c r="HMS8017" t="s">
        <v>8773</v>
      </c>
      <c r="HMT8017" t="s">
        <v>8773</v>
      </c>
      <c r="HMU8017" t="s">
        <v>8773</v>
      </c>
      <c r="HMV8017" t="s">
        <v>8773</v>
      </c>
      <c r="HMW8017" t="s">
        <v>8773</v>
      </c>
      <c r="HMX8017" t="s">
        <v>8773</v>
      </c>
      <c r="HMY8017" t="s">
        <v>8773</v>
      </c>
      <c r="HMZ8017" t="s">
        <v>8773</v>
      </c>
      <c r="HNA8017" t="s">
        <v>8773</v>
      </c>
      <c r="HNB8017" t="s">
        <v>8773</v>
      </c>
      <c r="HNC8017" t="s">
        <v>8773</v>
      </c>
      <c r="HND8017" t="s">
        <v>8773</v>
      </c>
      <c r="HNE8017" t="s">
        <v>8773</v>
      </c>
      <c r="HNF8017" t="s">
        <v>8773</v>
      </c>
      <c r="HNG8017" t="s">
        <v>8773</v>
      </c>
      <c r="HNH8017" t="s">
        <v>8773</v>
      </c>
      <c r="HNI8017" t="s">
        <v>8773</v>
      </c>
      <c r="HNJ8017" t="s">
        <v>8773</v>
      </c>
      <c r="HNK8017" t="s">
        <v>8773</v>
      </c>
      <c r="HNL8017" t="s">
        <v>8773</v>
      </c>
      <c r="HNM8017" t="s">
        <v>8773</v>
      </c>
      <c r="HNN8017" t="s">
        <v>8773</v>
      </c>
      <c r="HNO8017" t="s">
        <v>8773</v>
      </c>
      <c r="HNP8017" t="s">
        <v>8773</v>
      </c>
      <c r="HNQ8017" t="s">
        <v>8773</v>
      </c>
      <c r="HNR8017" t="s">
        <v>8773</v>
      </c>
      <c r="HNS8017" t="s">
        <v>8773</v>
      </c>
      <c r="HNT8017" t="s">
        <v>8773</v>
      </c>
      <c r="HNU8017" t="s">
        <v>8773</v>
      </c>
      <c r="HNV8017" t="s">
        <v>8773</v>
      </c>
      <c r="HNW8017" t="s">
        <v>8773</v>
      </c>
      <c r="HNX8017" t="s">
        <v>8773</v>
      </c>
      <c r="HNY8017" t="s">
        <v>8773</v>
      </c>
      <c r="HNZ8017" t="s">
        <v>8773</v>
      </c>
      <c r="HOA8017" t="s">
        <v>8773</v>
      </c>
      <c r="HOB8017" t="s">
        <v>8773</v>
      </c>
      <c r="HOC8017" t="s">
        <v>8773</v>
      </c>
      <c r="HOD8017" t="s">
        <v>8773</v>
      </c>
      <c r="HOE8017" t="s">
        <v>8773</v>
      </c>
      <c r="HOF8017" t="s">
        <v>8773</v>
      </c>
      <c r="HOG8017" t="s">
        <v>8773</v>
      </c>
      <c r="HOH8017" t="s">
        <v>8773</v>
      </c>
      <c r="HOI8017" t="s">
        <v>8773</v>
      </c>
      <c r="HOJ8017" t="s">
        <v>8773</v>
      </c>
      <c r="HOK8017" t="s">
        <v>8773</v>
      </c>
      <c r="HOL8017" t="s">
        <v>8773</v>
      </c>
      <c r="HOM8017" t="s">
        <v>8773</v>
      </c>
      <c r="HON8017" t="s">
        <v>8773</v>
      </c>
      <c r="HOO8017" t="s">
        <v>8773</v>
      </c>
      <c r="HOP8017" t="s">
        <v>8773</v>
      </c>
      <c r="HOQ8017" t="s">
        <v>8773</v>
      </c>
      <c r="HOR8017" t="s">
        <v>8773</v>
      </c>
      <c r="HOS8017" t="s">
        <v>8773</v>
      </c>
      <c r="HOT8017" t="s">
        <v>8773</v>
      </c>
      <c r="HOU8017" t="s">
        <v>8773</v>
      </c>
      <c r="HOV8017" t="s">
        <v>8773</v>
      </c>
      <c r="HOW8017" t="s">
        <v>8773</v>
      </c>
      <c r="HOX8017" t="s">
        <v>8773</v>
      </c>
      <c r="HOY8017" t="s">
        <v>8773</v>
      </c>
      <c r="HOZ8017" t="s">
        <v>8773</v>
      </c>
      <c r="HPA8017" t="s">
        <v>8773</v>
      </c>
      <c r="HPB8017" t="s">
        <v>8773</v>
      </c>
      <c r="HPC8017" t="s">
        <v>8773</v>
      </c>
      <c r="HPD8017" t="s">
        <v>8773</v>
      </c>
      <c r="HPE8017" t="s">
        <v>8773</v>
      </c>
      <c r="HPF8017" t="s">
        <v>8773</v>
      </c>
      <c r="HPG8017" t="s">
        <v>8773</v>
      </c>
      <c r="HPH8017" t="s">
        <v>8773</v>
      </c>
      <c r="HPI8017" t="s">
        <v>8773</v>
      </c>
      <c r="HPJ8017" t="s">
        <v>8773</v>
      </c>
      <c r="HPK8017" t="s">
        <v>8773</v>
      </c>
      <c r="HPL8017" t="s">
        <v>8773</v>
      </c>
      <c r="HPM8017" t="s">
        <v>8773</v>
      </c>
      <c r="HPN8017" t="s">
        <v>8773</v>
      </c>
      <c r="HPO8017" t="s">
        <v>8773</v>
      </c>
      <c r="HPP8017" t="s">
        <v>8773</v>
      </c>
      <c r="HPQ8017" t="s">
        <v>8773</v>
      </c>
      <c r="HPR8017" t="s">
        <v>8773</v>
      </c>
      <c r="HPS8017" t="s">
        <v>8773</v>
      </c>
      <c r="HPT8017" t="s">
        <v>8773</v>
      </c>
      <c r="HPU8017" t="s">
        <v>8773</v>
      </c>
      <c r="HPV8017" t="s">
        <v>8773</v>
      </c>
      <c r="HPW8017" t="s">
        <v>8773</v>
      </c>
      <c r="HPX8017" t="s">
        <v>8773</v>
      </c>
      <c r="HPY8017" t="s">
        <v>8773</v>
      </c>
      <c r="HPZ8017" t="s">
        <v>8773</v>
      </c>
      <c r="HQA8017" t="s">
        <v>8773</v>
      </c>
      <c r="HQB8017" t="s">
        <v>8773</v>
      </c>
      <c r="HQC8017" t="s">
        <v>8773</v>
      </c>
      <c r="HQD8017" t="s">
        <v>8773</v>
      </c>
      <c r="HQE8017" t="s">
        <v>8773</v>
      </c>
      <c r="HQF8017" t="s">
        <v>8773</v>
      </c>
      <c r="HQG8017" t="s">
        <v>8773</v>
      </c>
      <c r="HQH8017" t="s">
        <v>8773</v>
      </c>
      <c r="HQI8017" t="s">
        <v>8773</v>
      </c>
      <c r="HQJ8017" t="s">
        <v>8773</v>
      </c>
      <c r="HQK8017" t="s">
        <v>8773</v>
      </c>
      <c r="HQL8017" t="s">
        <v>8773</v>
      </c>
      <c r="HQM8017" t="s">
        <v>8773</v>
      </c>
      <c r="HQN8017" t="s">
        <v>8773</v>
      </c>
      <c r="HQO8017" t="s">
        <v>8773</v>
      </c>
      <c r="HQP8017" t="s">
        <v>8773</v>
      </c>
      <c r="HQQ8017" t="s">
        <v>8773</v>
      </c>
      <c r="HQR8017" t="s">
        <v>8773</v>
      </c>
      <c r="HQS8017" t="s">
        <v>8773</v>
      </c>
      <c r="HQT8017" t="s">
        <v>8773</v>
      </c>
      <c r="HQU8017" t="s">
        <v>8773</v>
      </c>
      <c r="HQV8017" t="s">
        <v>8773</v>
      </c>
      <c r="HQW8017" t="s">
        <v>8773</v>
      </c>
      <c r="HQX8017" t="s">
        <v>8773</v>
      </c>
      <c r="HQY8017" t="s">
        <v>8773</v>
      </c>
      <c r="HQZ8017" t="s">
        <v>8773</v>
      </c>
      <c r="HRA8017" t="s">
        <v>8773</v>
      </c>
      <c r="HRB8017" t="s">
        <v>8773</v>
      </c>
      <c r="HRC8017" t="s">
        <v>8773</v>
      </c>
      <c r="HRD8017" t="s">
        <v>8773</v>
      </c>
      <c r="HRE8017" t="s">
        <v>8773</v>
      </c>
      <c r="HRF8017" t="s">
        <v>8773</v>
      </c>
      <c r="HRG8017" t="s">
        <v>8773</v>
      </c>
      <c r="HRH8017" t="s">
        <v>8773</v>
      </c>
      <c r="HRI8017" t="s">
        <v>8773</v>
      </c>
      <c r="HRJ8017" t="s">
        <v>8773</v>
      </c>
      <c r="HRK8017" t="s">
        <v>8773</v>
      </c>
      <c r="HRL8017" t="s">
        <v>8773</v>
      </c>
      <c r="HRM8017" t="s">
        <v>8773</v>
      </c>
      <c r="HRN8017" t="s">
        <v>8773</v>
      </c>
      <c r="HRO8017" t="s">
        <v>8773</v>
      </c>
      <c r="HRP8017" t="s">
        <v>8773</v>
      </c>
      <c r="HRQ8017" t="s">
        <v>8773</v>
      </c>
      <c r="HRR8017" t="s">
        <v>8773</v>
      </c>
      <c r="HRS8017" t="s">
        <v>8773</v>
      </c>
      <c r="HRT8017" t="s">
        <v>8773</v>
      </c>
      <c r="HRU8017" t="s">
        <v>8773</v>
      </c>
      <c r="HRV8017" t="s">
        <v>8773</v>
      </c>
      <c r="HRW8017" t="s">
        <v>8773</v>
      </c>
      <c r="HRX8017" t="s">
        <v>8773</v>
      </c>
      <c r="HRY8017" t="s">
        <v>8773</v>
      </c>
      <c r="HRZ8017" t="s">
        <v>8773</v>
      </c>
      <c r="HSA8017" t="s">
        <v>8773</v>
      </c>
      <c r="HSB8017" t="s">
        <v>8773</v>
      </c>
      <c r="HSC8017" t="s">
        <v>8773</v>
      </c>
      <c r="HSD8017" t="s">
        <v>8773</v>
      </c>
      <c r="HSE8017" t="s">
        <v>8773</v>
      </c>
      <c r="HSF8017" t="s">
        <v>8773</v>
      </c>
      <c r="HSG8017" t="s">
        <v>8773</v>
      </c>
      <c r="HSH8017" t="s">
        <v>8773</v>
      </c>
      <c r="HSI8017" t="s">
        <v>8773</v>
      </c>
      <c r="HSJ8017" t="s">
        <v>8773</v>
      </c>
      <c r="HSK8017" t="s">
        <v>8773</v>
      </c>
      <c r="HSL8017" t="s">
        <v>8773</v>
      </c>
      <c r="HSM8017" t="s">
        <v>8773</v>
      </c>
      <c r="HSN8017" t="s">
        <v>8773</v>
      </c>
      <c r="HSO8017" t="s">
        <v>8773</v>
      </c>
      <c r="HSP8017" t="s">
        <v>8773</v>
      </c>
      <c r="HSQ8017" t="s">
        <v>8773</v>
      </c>
      <c r="HSR8017" t="s">
        <v>8773</v>
      </c>
      <c r="HSS8017" t="s">
        <v>8773</v>
      </c>
      <c r="HST8017" t="s">
        <v>8773</v>
      </c>
      <c r="HSU8017" t="s">
        <v>8773</v>
      </c>
      <c r="HSV8017" t="s">
        <v>8773</v>
      </c>
      <c r="HSW8017" t="s">
        <v>8773</v>
      </c>
      <c r="HSX8017" t="s">
        <v>8773</v>
      </c>
      <c r="HSY8017" t="s">
        <v>8773</v>
      </c>
      <c r="HSZ8017" t="s">
        <v>8773</v>
      </c>
      <c r="HTA8017" t="s">
        <v>8773</v>
      </c>
      <c r="HTB8017" t="s">
        <v>8773</v>
      </c>
      <c r="HTC8017" t="s">
        <v>8773</v>
      </c>
      <c r="HTD8017" t="s">
        <v>8773</v>
      </c>
      <c r="HTE8017" t="s">
        <v>8773</v>
      </c>
      <c r="HTF8017" t="s">
        <v>8773</v>
      </c>
      <c r="HTG8017" t="s">
        <v>8773</v>
      </c>
      <c r="HTH8017" t="s">
        <v>8773</v>
      </c>
      <c r="HTI8017" t="s">
        <v>8773</v>
      </c>
      <c r="HTJ8017" t="s">
        <v>8773</v>
      </c>
      <c r="HTK8017" t="s">
        <v>8773</v>
      </c>
      <c r="HTL8017" t="s">
        <v>8773</v>
      </c>
      <c r="HTM8017" t="s">
        <v>8773</v>
      </c>
      <c r="HTN8017" t="s">
        <v>8773</v>
      </c>
      <c r="HTO8017" t="s">
        <v>8773</v>
      </c>
      <c r="HTP8017" t="s">
        <v>8773</v>
      </c>
      <c r="HTQ8017" t="s">
        <v>8773</v>
      </c>
      <c r="HTR8017" t="s">
        <v>8773</v>
      </c>
      <c r="HTS8017" t="s">
        <v>8773</v>
      </c>
      <c r="HTT8017" t="s">
        <v>8773</v>
      </c>
      <c r="HTU8017" t="s">
        <v>8773</v>
      </c>
      <c r="HTV8017" t="s">
        <v>8773</v>
      </c>
      <c r="HTW8017" t="s">
        <v>8773</v>
      </c>
      <c r="HTX8017" t="s">
        <v>8773</v>
      </c>
      <c r="HTY8017" t="s">
        <v>8773</v>
      </c>
      <c r="HTZ8017" t="s">
        <v>8773</v>
      </c>
      <c r="HUA8017" t="s">
        <v>8773</v>
      </c>
      <c r="HUB8017" t="s">
        <v>8773</v>
      </c>
      <c r="HUC8017" t="s">
        <v>8773</v>
      </c>
      <c r="HUD8017" t="s">
        <v>8773</v>
      </c>
      <c r="HUE8017" t="s">
        <v>8773</v>
      </c>
      <c r="HUF8017" t="s">
        <v>8773</v>
      </c>
      <c r="HUG8017" t="s">
        <v>8773</v>
      </c>
      <c r="HUH8017" t="s">
        <v>8773</v>
      </c>
      <c r="HUI8017" t="s">
        <v>8773</v>
      </c>
      <c r="HUJ8017" t="s">
        <v>8773</v>
      </c>
      <c r="HUK8017" t="s">
        <v>8773</v>
      </c>
      <c r="HUL8017" t="s">
        <v>8773</v>
      </c>
      <c r="HUM8017" t="s">
        <v>8773</v>
      </c>
      <c r="HUN8017" t="s">
        <v>8773</v>
      </c>
      <c r="HUO8017" t="s">
        <v>8773</v>
      </c>
      <c r="HUP8017" t="s">
        <v>8773</v>
      </c>
      <c r="HUQ8017" t="s">
        <v>8773</v>
      </c>
      <c r="HUR8017" t="s">
        <v>8773</v>
      </c>
      <c r="HUS8017" t="s">
        <v>8773</v>
      </c>
      <c r="HUT8017" t="s">
        <v>8773</v>
      </c>
      <c r="HUU8017" t="s">
        <v>8773</v>
      </c>
      <c r="HUV8017" t="s">
        <v>8773</v>
      </c>
      <c r="HUW8017" t="s">
        <v>8773</v>
      </c>
      <c r="HUX8017" t="s">
        <v>8773</v>
      </c>
      <c r="HUY8017" t="s">
        <v>8773</v>
      </c>
      <c r="HUZ8017" t="s">
        <v>8773</v>
      </c>
      <c r="HVA8017" t="s">
        <v>8773</v>
      </c>
      <c r="HVB8017" t="s">
        <v>8773</v>
      </c>
      <c r="HVC8017" t="s">
        <v>8773</v>
      </c>
      <c r="HVD8017" t="s">
        <v>8773</v>
      </c>
      <c r="HVE8017" t="s">
        <v>8773</v>
      </c>
      <c r="HVF8017" t="s">
        <v>8773</v>
      </c>
      <c r="HVG8017" t="s">
        <v>8773</v>
      </c>
      <c r="HVH8017" t="s">
        <v>8773</v>
      </c>
      <c r="HVI8017" t="s">
        <v>8773</v>
      </c>
      <c r="HVJ8017" t="s">
        <v>8773</v>
      </c>
      <c r="HVK8017" t="s">
        <v>8773</v>
      </c>
      <c r="HVL8017" t="s">
        <v>8773</v>
      </c>
      <c r="HVM8017" t="s">
        <v>8773</v>
      </c>
      <c r="HVN8017" t="s">
        <v>8773</v>
      </c>
      <c r="HVO8017" t="s">
        <v>8773</v>
      </c>
      <c r="HVP8017" t="s">
        <v>8773</v>
      </c>
      <c r="HVQ8017" t="s">
        <v>8773</v>
      </c>
      <c r="HVR8017" t="s">
        <v>8773</v>
      </c>
      <c r="HVS8017" t="s">
        <v>8773</v>
      </c>
      <c r="HVT8017" t="s">
        <v>8773</v>
      </c>
      <c r="HVU8017" t="s">
        <v>8773</v>
      </c>
      <c r="HVV8017" t="s">
        <v>8773</v>
      </c>
      <c r="HVW8017" t="s">
        <v>8773</v>
      </c>
      <c r="HVX8017" t="s">
        <v>8773</v>
      </c>
      <c r="HVY8017" t="s">
        <v>8773</v>
      </c>
      <c r="HVZ8017" t="s">
        <v>8773</v>
      </c>
      <c r="HWA8017" t="s">
        <v>8773</v>
      </c>
      <c r="HWB8017" t="s">
        <v>8773</v>
      </c>
      <c r="HWC8017" t="s">
        <v>8773</v>
      </c>
      <c r="HWD8017" t="s">
        <v>8773</v>
      </c>
      <c r="HWE8017" t="s">
        <v>8773</v>
      </c>
      <c r="HWF8017" t="s">
        <v>8773</v>
      </c>
      <c r="HWG8017" t="s">
        <v>8773</v>
      </c>
      <c r="HWH8017" t="s">
        <v>8773</v>
      </c>
      <c r="HWI8017" t="s">
        <v>8773</v>
      </c>
      <c r="HWJ8017" t="s">
        <v>8773</v>
      </c>
      <c r="HWK8017" t="s">
        <v>8773</v>
      </c>
      <c r="HWL8017" t="s">
        <v>8773</v>
      </c>
      <c r="HWM8017" t="s">
        <v>8773</v>
      </c>
      <c r="HWN8017" t="s">
        <v>8773</v>
      </c>
      <c r="HWO8017" t="s">
        <v>8773</v>
      </c>
      <c r="HWP8017" t="s">
        <v>8773</v>
      </c>
      <c r="HWQ8017" t="s">
        <v>8773</v>
      </c>
      <c r="HWR8017" t="s">
        <v>8773</v>
      </c>
      <c r="HWS8017" t="s">
        <v>8773</v>
      </c>
      <c r="HWT8017" t="s">
        <v>8773</v>
      </c>
      <c r="HWU8017" t="s">
        <v>8773</v>
      </c>
      <c r="HWV8017" t="s">
        <v>8773</v>
      </c>
      <c r="HWW8017" t="s">
        <v>8773</v>
      </c>
      <c r="HWX8017" t="s">
        <v>8773</v>
      </c>
      <c r="HWY8017" t="s">
        <v>8773</v>
      </c>
      <c r="HWZ8017" t="s">
        <v>8773</v>
      </c>
      <c r="HXA8017" t="s">
        <v>8773</v>
      </c>
      <c r="HXB8017" t="s">
        <v>8773</v>
      </c>
      <c r="HXC8017" t="s">
        <v>8773</v>
      </c>
      <c r="HXD8017" t="s">
        <v>8773</v>
      </c>
      <c r="HXE8017" t="s">
        <v>8773</v>
      </c>
      <c r="HXF8017" t="s">
        <v>8773</v>
      </c>
      <c r="HXG8017" t="s">
        <v>8773</v>
      </c>
      <c r="HXH8017" t="s">
        <v>8773</v>
      </c>
      <c r="HXI8017" t="s">
        <v>8773</v>
      </c>
      <c r="HXJ8017" t="s">
        <v>8773</v>
      </c>
      <c r="HXK8017" t="s">
        <v>8773</v>
      </c>
      <c r="HXL8017" t="s">
        <v>8773</v>
      </c>
      <c r="HXM8017" t="s">
        <v>8773</v>
      </c>
      <c r="HXN8017" t="s">
        <v>8773</v>
      </c>
      <c r="HXO8017" t="s">
        <v>8773</v>
      </c>
      <c r="HXP8017" t="s">
        <v>8773</v>
      </c>
      <c r="HXQ8017" t="s">
        <v>8773</v>
      </c>
      <c r="HXR8017" t="s">
        <v>8773</v>
      </c>
      <c r="HXS8017" t="s">
        <v>8773</v>
      </c>
      <c r="HXT8017" t="s">
        <v>8773</v>
      </c>
      <c r="HXU8017" t="s">
        <v>8773</v>
      </c>
      <c r="HXV8017" t="s">
        <v>8773</v>
      </c>
      <c r="HXW8017" t="s">
        <v>8773</v>
      </c>
      <c r="HXX8017" t="s">
        <v>8773</v>
      </c>
      <c r="HXY8017" t="s">
        <v>8773</v>
      </c>
      <c r="HXZ8017" t="s">
        <v>8773</v>
      </c>
      <c r="HYA8017" t="s">
        <v>8773</v>
      </c>
      <c r="HYB8017" t="s">
        <v>8773</v>
      </c>
      <c r="HYC8017" t="s">
        <v>8773</v>
      </c>
      <c r="HYD8017" t="s">
        <v>8773</v>
      </c>
      <c r="HYE8017" t="s">
        <v>8773</v>
      </c>
      <c r="HYF8017" t="s">
        <v>8773</v>
      </c>
      <c r="HYG8017" t="s">
        <v>8773</v>
      </c>
      <c r="HYH8017" t="s">
        <v>8773</v>
      </c>
      <c r="HYI8017" t="s">
        <v>8773</v>
      </c>
      <c r="HYJ8017" t="s">
        <v>8773</v>
      </c>
      <c r="HYK8017" t="s">
        <v>8773</v>
      </c>
      <c r="HYL8017" t="s">
        <v>8773</v>
      </c>
      <c r="HYM8017" t="s">
        <v>8773</v>
      </c>
      <c r="HYN8017" t="s">
        <v>8773</v>
      </c>
      <c r="HYO8017" t="s">
        <v>8773</v>
      </c>
      <c r="HYP8017" t="s">
        <v>8773</v>
      </c>
      <c r="HYQ8017" t="s">
        <v>8773</v>
      </c>
      <c r="HYR8017" t="s">
        <v>8773</v>
      </c>
      <c r="HYS8017" t="s">
        <v>8773</v>
      </c>
      <c r="HYT8017" t="s">
        <v>8773</v>
      </c>
      <c r="HYU8017" t="s">
        <v>8773</v>
      </c>
      <c r="HYV8017" t="s">
        <v>8773</v>
      </c>
      <c r="HYW8017" t="s">
        <v>8773</v>
      </c>
      <c r="HYX8017" t="s">
        <v>8773</v>
      </c>
      <c r="HYY8017" t="s">
        <v>8773</v>
      </c>
      <c r="HYZ8017" t="s">
        <v>8773</v>
      </c>
      <c r="HZA8017" t="s">
        <v>8773</v>
      </c>
      <c r="HZB8017" t="s">
        <v>8773</v>
      </c>
      <c r="HZC8017" t="s">
        <v>8773</v>
      </c>
      <c r="HZD8017" t="s">
        <v>8773</v>
      </c>
      <c r="HZE8017" t="s">
        <v>8773</v>
      </c>
      <c r="HZF8017" t="s">
        <v>8773</v>
      </c>
      <c r="HZG8017" t="s">
        <v>8773</v>
      </c>
      <c r="HZH8017" t="s">
        <v>8773</v>
      </c>
      <c r="HZI8017" t="s">
        <v>8773</v>
      </c>
      <c r="HZJ8017" t="s">
        <v>8773</v>
      </c>
      <c r="HZK8017" t="s">
        <v>8773</v>
      </c>
      <c r="HZL8017" t="s">
        <v>8773</v>
      </c>
      <c r="HZM8017" t="s">
        <v>8773</v>
      </c>
      <c r="HZN8017" t="s">
        <v>8773</v>
      </c>
      <c r="HZO8017" t="s">
        <v>8773</v>
      </c>
      <c r="HZP8017" t="s">
        <v>8773</v>
      </c>
      <c r="HZQ8017" t="s">
        <v>8773</v>
      </c>
      <c r="HZR8017" t="s">
        <v>8773</v>
      </c>
      <c r="HZS8017" t="s">
        <v>8773</v>
      </c>
      <c r="HZT8017" t="s">
        <v>8773</v>
      </c>
      <c r="HZU8017" t="s">
        <v>8773</v>
      </c>
      <c r="HZV8017" t="s">
        <v>8773</v>
      </c>
      <c r="HZW8017" t="s">
        <v>8773</v>
      </c>
      <c r="HZX8017" t="s">
        <v>8773</v>
      </c>
      <c r="HZY8017" t="s">
        <v>8773</v>
      </c>
      <c r="HZZ8017" t="s">
        <v>8773</v>
      </c>
      <c r="IAA8017" t="s">
        <v>8773</v>
      </c>
      <c r="IAB8017" t="s">
        <v>8773</v>
      </c>
      <c r="IAC8017" t="s">
        <v>8773</v>
      </c>
      <c r="IAD8017" t="s">
        <v>8773</v>
      </c>
      <c r="IAE8017" t="s">
        <v>8773</v>
      </c>
      <c r="IAF8017" t="s">
        <v>8773</v>
      </c>
      <c r="IAG8017" t="s">
        <v>8773</v>
      </c>
      <c r="IAH8017" t="s">
        <v>8773</v>
      </c>
      <c r="IAI8017" t="s">
        <v>8773</v>
      </c>
      <c r="IAJ8017" t="s">
        <v>8773</v>
      </c>
      <c r="IAK8017" t="s">
        <v>8773</v>
      </c>
      <c r="IAL8017" t="s">
        <v>8773</v>
      </c>
      <c r="IAM8017" t="s">
        <v>8773</v>
      </c>
      <c r="IAN8017" t="s">
        <v>8773</v>
      </c>
      <c r="IAO8017" t="s">
        <v>8773</v>
      </c>
      <c r="IAP8017" t="s">
        <v>8773</v>
      </c>
      <c r="IAQ8017" t="s">
        <v>8773</v>
      </c>
      <c r="IAR8017" t="s">
        <v>8773</v>
      </c>
      <c r="IAS8017" t="s">
        <v>8773</v>
      </c>
      <c r="IAT8017" t="s">
        <v>8773</v>
      </c>
      <c r="IAU8017" t="s">
        <v>8773</v>
      </c>
      <c r="IAV8017" t="s">
        <v>8773</v>
      </c>
      <c r="IAW8017" t="s">
        <v>8773</v>
      </c>
      <c r="IAX8017" t="s">
        <v>8773</v>
      </c>
      <c r="IAY8017" t="s">
        <v>8773</v>
      </c>
      <c r="IAZ8017" t="s">
        <v>8773</v>
      </c>
      <c r="IBA8017" t="s">
        <v>8773</v>
      </c>
      <c r="IBB8017" t="s">
        <v>8773</v>
      </c>
      <c r="IBC8017" t="s">
        <v>8773</v>
      </c>
      <c r="IBD8017" t="s">
        <v>8773</v>
      </c>
      <c r="IBE8017" t="s">
        <v>8773</v>
      </c>
      <c r="IBF8017" t="s">
        <v>8773</v>
      </c>
      <c r="IBG8017" t="s">
        <v>8773</v>
      </c>
      <c r="IBH8017" t="s">
        <v>8773</v>
      </c>
      <c r="IBI8017" t="s">
        <v>8773</v>
      </c>
      <c r="IBJ8017" t="s">
        <v>8773</v>
      </c>
      <c r="IBK8017" t="s">
        <v>8773</v>
      </c>
      <c r="IBL8017" t="s">
        <v>8773</v>
      </c>
      <c r="IBM8017" t="s">
        <v>8773</v>
      </c>
      <c r="IBN8017" t="s">
        <v>8773</v>
      </c>
      <c r="IBO8017" t="s">
        <v>8773</v>
      </c>
      <c r="IBP8017" t="s">
        <v>8773</v>
      </c>
      <c r="IBQ8017" t="s">
        <v>8773</v>
      </c>
      <c r="IBR8017" t="s">
        <v>8773</v>
      </c>
      <c r="IBS8017" t="s">
        <v>8773</v>
      </c>
      <c r="IBT8017" t="s">
        <v>8773</v>
      </c>
      <c r="IBU8017" t="s">
        <v>8773</v>
      </c>
      <c r="IBV8017" t="s">
        <v>8773</v>
      </c>
      <c r="IBW8017" t="s">
        <v>8773</v>
      </c>
      <c r="IBX8017" t="s">
        <v>8773</v>
      </c>
      <c r="IBY8017" t="s">
        <v>8773</v>
      </c>
      <c r="IBZ8017" t="s">
        <v>8773</v>
      </c>
      <c r="ICA8017" t="s">
        <v>8773</v>
      </c>
      <c r="ICB8017" t="s">
        <v>8773</v>
      </c>
      <c r="ICC8017" t="s">
        <v>8773</v>
      </c>
      <c r="ICD8017" t="s">
        <v>8773</v>
      </c>
      <c r="ICE8017" t="s">
        <v>8773</v>
      </c>
      <c r="ICF8017" t="s">
        <v>8773</v>
      </c>
      <c r="ICG8017" t="s">
        <v>8773</v>
      </c>
      <c r="ICH8017" t="s">
        <v>8773</v>
      </c>
      <c r="ICI8017" t="s">
        <v>8773</v>
      </c>
      <c r="ICJ8017" t="s">
        <v>8773</v>
      </c>
      <c r="ICK8017" t="s">
        <v>8773</v>
      </c>
      <c r="ICL8017" t="s">
        <v>8773</v>
      </c>
      <c r="ICM8017" t="s">
        <v>8773</v>
      </c>
      <c r="ICN8017" t="s">
        <v>8773</v>
      </c>
      <c r="ICO8017" t="s">
        <v>8773</v>
      </c>
      <c r="ICP8017" t="s">
        <v>8773</v>
      </c>
      <c r="ICQ8017" t="s">
        <v>8773</v>
      </c>
      <c r="ICR8017" t="s">
        <v>8773</v>
      </c>
      <c r="ICS8017" t="s">
        <v>8773</v>
      </c>
      <c r="ICT8017" t="s">
        <v>8773</v>
      </c>
      <c r="ICU8017" t="s">
        <v>8773</v>
      </c>
      <c r="ICV8017" t="s">
        <v>8773</v>
      </c>
      <c r="ICW8017" t="s">
        <v>8773</v>
      </c>
      <c r="ICX8017" t="s">
        <v>8773</v>
      </c>
      <c r="ICY8017" t="s">
        <v>8773</v>
      </c>
      <c r="ICZ8017" t="s">
        <v>8773</v>
      </c>
      <c r="IDA8017" t="s">
        <v>8773</v>
      </c>
      <c r="IDB8017" t="s">
        <v>8773</v>
      </c>
      <c r="IDC8017" t="s">
        <v>8773</v>
      </c>
      <c r="IDD8017" t="s">
        <v>8773</v>
      </c>
      <c r="IDE8017" t="s">
        <v>8773</v>
      </c>
      <c r="IDF8017" t="s">
        <v>8773</v>
      </c>
      <c r="IDG8017" t="s">
        <v>8773</v>
      </c>
      <c r="IDH8017" t="s">
        <v>8773</v>
      </c>
      <c r="IDI8017" t="s">
        <v>8773</v>
      </c>
      <c r="IDJ8017" t="s">
        <v>8773</v>
      </c>
      <c r="IDK8017" t="s">
        <v>8773</v>
      </c>
      <c r="IDL8017" t="s">
        <v>8773</v>
      </c>
      <c r="IDM8017" t="s">
        <v>8773</v>
      </c>
      <c r="IDN8017" t="s">
        <v>8773</v>
      </c>
      <c r="IDO8017" t="s">
        <v>8773</v>
      </c>
      <c r="IDP8017" t="s">
        <v>8773</v>
      </c>
      <c r="IDQ8017" t="s">
        <v>8773</v>
      </c>
      <c r="IDR8017" t="s">
        <v>8773</v>
      </c>
      <c r="IDS8017" t="s">
        <v>8773</v>
      </c>
      <c r="IDT8017" t="s">
        <v>8773</v>
      </c>
      <c r="IDU8017" t="s">
        <v>8773</v>
      </c>
      <c r="IDV8017" t="s">
        <v>8773</v>
      </c>
      <c r="IDW8017" t="s">
        <v>8773</v>
      </c>
      <c r="IDX8017" t="s">
        <v>8773</v>
      </c>
      <c r="IDY8017" t="s">
        <v>8773</v>
      </c>
      <c r="IDZ8017" t="s">
        <v>8773</v>
      </c>
      <c r="IEA8017" t="s">
        <v>8773</v>
      </c>
      <c r="IEB8017" t="s">
        <v>8773</v>
      </c>
      <c r="IEC8017" t="s">
        <v>8773</v>
      </c>
      <c r="IED8017" t="s">
        <v>8773</v>
      </c>
      <c r="IEE8017" t="s">
        <v>8773</v>
      </c>
      <c r="IEF8017" t="s">
        <v>8773</v>
      </c>
      <c r="IEG8017" t="s">
        <v>8773</v>
      </c>
      <c r="IEH8017" t="s">
        <v>8773</v>
      </c>
      <c r="IEI8017" t="s">
        <v>8773</v>
      </c>
      <c r="IEJ8017" t="s">
        <v>8773</v>
      </c>
      <c r="IEK8017" t="s">
        <v>8773</v>
      </c>
      <c r="IEL8017" t="s">
        <v>8773</v>
      </c>
      <c r="IEM8017" t="s">
        <v>8773</v>
      </c>
      <c r="IEN8017" t="s">
        <v>8773</v>
      </c>
      <c r="IEO8017" t="s">
        <v>8773</v>
      </c>
      <c r="IEP8017" t="s">
        <v>8773</v>
      </c>
      <c r="IEQ8017" t="s">
        <v>8773</v>
      </c>
      <c r="IER8017" t="s">
        <v>8773</v>
      </c>
      <c r="IES8017" t="s">
        <v>8773</v>
      </c>
      <c r="IET8017" t="s">
        <v>8773</v>
      </c>
      <c r="IEU8017" t="s">
        <v>8773</v>
      </c>
      <c r="IEV8017" t="s">
        <v>8773</v>
      </c>
      <c r="IEW8017" t="s">
        <v>8773</v>
      </c>
      <c r="IEX8017" t="s">
        <v>8773</v>
      </c>
      <c r="IEY8017" t="s">
        <v>8773</v>
      </c>
      <c r="IEZ8017" t="s">
        <v>8773</v>
      </c>
      <c r="IFA8017" t="s">
        <v>8773</v>
      </c>
      <c r="IFB8017" t="s">
        <v>8773</v>
      </c>
      <c r="IFC8017" t="s">
        <v>8773</v>
      </c>
      <c r="IFD8017" t="s">
        <v>8773</v>
      </c>
      <c r="IFE8017" t="s">
        <v>8773</v>
      </c>
      <c r="IFF8017" t="s">
        <v>8773</v>
      </c>
      <c r="IFG8017" t="s">
        <v>8773</v>
      </c>
      <c r="IFH8017" t="s">
        <v>8773</v>
      </c>
      <c r="IFI8017" t="s">
        <v>8773</v>
      </c>
      <c r="IFJ8017" t="s">
        <v>8773</v>
      </c>
      <c r="IFK8017" t="s">
        <v>8773</v>
      </c>
      <c r="IFL8017" t="s">
        <v>8773</v>
      </c>
      <c r="IFM8017" t="s">
        <v>8773</v>
      </c>
      <c r="IFN8017" t="s">
        <v>8773</v>
      </c>
      <c r="IFO8017" t="s">
        <v>8773</v>
      </c>
      <c r="IFP8017" t="s">
        <v>8773</v>
      </c>
      <c r="IFQ8017" t="s">
        <v>8773</v>
      </c>
      <c r="IFR8017" t="s">
        <v>8773</v>
      </c>
      <c r="IFS8017" t="s">
        <v>8773</v>
      </c>
      <c r="IFT8017" t="s">
        <v>8773</v>
      </c>
      <c r="IFU8017" t="s">
        <v>8773</v>
      </c>
      <c r="IFV8017" t="s">
        <v>8773</v>
      </c>
      <c r="IFW8017" t="s">
        <v>8773</v>
      </c>
      <c r="IFX8017" t="s">
        <v>8773</v>
      </c>
      <c r="IFY8017" t="s">
        <v>8773</v>
      </c>
      <c r="IFZ8017" t="s">
        <v>8773</v>
      </c>
      <c r="IGA8017" t="s">
        <v>8773</v>
      </c>
      <c r="IGB8017" t="s">
        <v>8773</v>
      </c>
      <c r="IGC8017" t="s">
        <v>8773</v>
      </c>
      <c r="IGD8017" t="s">
        <v>8773</v>
      </c>
      <c r="IGE8017" t="s">
        <v>8773</v>
      </c>
      <c r="IGF8017" t="s">
        <v>8773</v>
      </c>
      <c r="IGG8017" t="s">
        <v>8773</v>
      </c>
      <c r="IGH8017" t="s">
        <v>8773</v>
      </c>
      <c r="IGI8017" t="s">
        <v>8773</v>
      </c>
      <c r="IGJ8017" t="s">
        <v>8773</v>
      </c>
      <c r="IGK8017" t="s">
        <v>8773</v>
      </c>
      <c r="IGL8017" t="s">
        <v>8773</v>
      </c>
      <c r="IGM8017" t="s">
        <v>8773</v>
      </c>
      <c r="IGN8017" t="s">
        <v>8773</v>
      </c>
      <c r="IGO8017" t="s">
        <v>8773</v>
      </c>
      <c r="IGP8017" t="s">
        <v>8773</v>
      </c>
      <c r="IGQ8017" t="s">
        <v>8773</v>
      </c>
      <c r="IGR8017" t="s">
        <v>8773</v>
      </c>
      <c r="IGS8017" t="s">
        <v>8773</v>
      </c>
      <c r="IGT8017" t="s">
        <v>8773</v>
      </c>
      <c r="IGU8017" t="s">
        <v>8773</v>
      </c>
      <c r="IGV8017" t="s">
        <v>8773</v>
      </c>
      <c r="IGW8017" t="s">
        <v>8773</v>
      </c>
      <c r="IGX8017" t="s">
        <v>8773</v>
      </c>
      <c r="IGY8017" t="s">
        <v>8773</v>
      </c>
      <c r="IGZ8017" t="s">
        <v>8773</v>
      </c>
      <c r="IHA8017" t="s">
        <v>8773</v>
      </c>
      <c r="IHB8017" t="s">
        <v>8773</v>
      </c>
      <c r="IHC8017" t="s">
        <v>8773</v>
      </c>
      <c r="IHD8017" t="s">
        <v>8773</v>
      </c>
      <c r="IHE8017" t="s">
        <v>8773</v>
      </c>
      <c r="IHF8017" t="s">
        <v>8773</v>
      </c>
      <c r="IHG8017" t="s">
        <v>8773</v>
      </c>
      <c r="IHH8017" t="s">
        <v>8773</v>
      </c>
      <c r="IHI8017" t="s">
        <v>8773</v>
      </c>
      <c r="IHJ8017" t="s">
        <v>8773</v>
      </c>
      <c r="IHK8017" t="s">
        <v>8773</v>
      </c>
      <c r="IHL8017" t="s">
        <v>8773</v>
      </c>
      <c r="IHM8017" t="s">
        <v>8773</v>
      </c>
      <c r="IHN8017" t="s">
        <v>8773</v>
      </c>
      <c r="IHO8017" t="s">
        <v>8773</v>
      </c>
      <c r="IHP8017" t="s">
        <v>8773</v>
      </c>
      <c r="IHQ8017" t="s">
        <v>8773</v>
      </c>
      <c r="IHR8017" t="s">
        <v>8773</v>
      </c>
      <c r="IHS8017" t="s">
        <v>8773</v>
      </c>
      <c r="IHT8017" t="s">
        <v>8773</v>
      </c>
      <c r="IHU8017" t="s">
        <v>8773</v>
      </c>
      <c r="IHV8017" t="s">
        <v>8773</v>
      </c>
      <c r="IHW8017" t="s">
        <v>8773</v>
      </c>
      <c r="IHX8017" t="s">
        <v>8773</v>
      </c>
      <c r="IHY8017" t="s">
        <v>8773</v>
      </c>
      <c r="IHZ8017" t="s">
        <v>8773</v>
      </c>
      <c r="IIA8017" t="s">
        <v>8773</v>
      </c>
      <c r="IIB8017" t="s">
        <v>8773</v>
      </c>
      <c r="IIC8017" t="s">
        <v>8773</v>
      </c>
      <c r="IID8017" t="s">
        <v>8773</v>
      </c>
      <c r="IIE8017" t="s">
        <v>8773</v>
      </c>
      <c r="IIF8017" t="s">
        <v>8773</v>
      </c>
      <c r="IIG8017" t="s">
        <v>8773</v>
      </c>
      <c r="IIH8017" t="s">
        <v>8773</v>
      </c>
      <c r="III8017" t="s">
        <v>8773</v>
      </c>
      <c r="IIJ8017" t="s">
        <v>8773</v>
      </c>
      <c r="IIK8017" t="s">
        <v>8773</v>
      </c>
      <c r="IIL8017" t="s">
        <v>8773</v>
      </c>
      <c r="IIM8017" t="s">
        <v>8773</v>
      </c>
      <c r="IIN8017" t="s">
        <v>8773</v>
      </c>
      <c r="IIO8017" t="s">
        <v>8773</v>
      </c>
      <c r="IIP8017" t="s">
        <v>8773</v>
      </c>
      <c r="IIQ8017" t="s">
        <v>8773</v>
      </c>
      <c r="IIR8017" t="s">
        <v>8773</v>
      </c>
      <c r="IIS8017" t="s">
        <v>8773</v>
      </c>
      <c r="IIT8017" t="s">
        <v>8773</v>
      </c>
      <c r="IIU8017" t="s">
        <v>8773</v>
      </c>
      <c r="IIV8017" t="s">
        <v>8773</v>
      </c>
      <c r="IIW8017" t="s">
        <v>8773</v>
      </c>
      <c r="IIX8017" t="s">
        <v>8773</v>
      </c>
      <c r="IIY8017" t="s">
        <v>8773</v>
      </c>
      <c r="IIZ8017" t="s">
        <v>8773</v>
      </c>
      <c r="IJA8017" t="s">
        <v>8773</v>
      </c>
      <c r="IJB8017" t="s">
        <v>8773</v>
      </c>
      <c r="IJC8017" t="s">
        <v>8773</v>
      </c>
      <c r="IJD8017" t="s">
        <v>8773</v>
      </c>
      <c r="IJE8017" t="s">
        <v>8773</v>
      </c>
      <c r="IJF8017" t="s">
        <v>8773</v>
      </c>
      <c r="IJG8017" t="s">
        <v>8773</v>
      </c>
      <c r="IJH8017" t="s">
        <v>8773</v>
      </c>
      <c r="IJI8017" t="s">
        <v>8773</v>
      </c>
      <c r="IJJ8017" t="s">
        <v>8773</v>
      </c>
      <c r="IJK8017" t="s">
        <v>8773</v>
      </c>
      <c r="IJL8017" t="s">
        <v>8773</v>
      </c>
      <c r="IJM8017" t="s">
        <v>8773</v>
      </c>
      <c r="IJN8017" t="s">
        <v>8773</v>
      </c>
      <c r="IJO8017" t="s">
        <v>8773</v>
      </c>
      <c r="IJP8017" t="s">
        <v>8773</v>
      </c>
      <c r="IJQ8017" t="s">
        <v>8773</v>
      </c>
      <c r="IJR8017" t="s">
        <v>8773</v>
      </c>
      <c r="IJS8017" t="s">
        <v>8773</v>
      </c>
      <c r="IJT8017" t="s">
        <v>8773</v>
      </c>
      <c r="IJU8017" t="s">
        <v>8773</v>
      </c>
      <c r="IJV8017" t="s">
        <v>8773</v>
      </c>
      <c r="IJW8017" t="s">
        <v>8773</v>
      </c>
      <c r="IJX8017" t="s">
        <v>8773</v>
      </c>
      <c r="IJY8017" t="s">
        <v>8773</v>
      </c>
      <c r="IJZ8017" t="s">
        <v>8773</v>
      </c>
      <c r="IKA8017" t="s">
        <v>8773</v>
      </c>
      <c r="IKB8017" t="s">
        <v>8773</v>
      </c>
      <c r="IKC8017" t="s">
        <v>8773</v>
      </c>
      <c r="IKD8017" t="s">
        <v>8773</v>
      </c>
      <c r="IKE8017" t="s">
        <v>8773</v>
      </c>
      <c r="IKF8017" t="s">
        <v>8773</v>
      </c>
      <c r="IKG8017" t="s">
        <v>8773</v>
      </c>
      <c r="IKH8017" t="s">
        <v>8773</v>
      </c>
      <c r="IKI8017" t="s">
        <v>8773</v>
      </c>
      <c r="IKJ8017" t="s">
        <v>8773</v>
      </c>
      <c r="IKK8017" t="s">
        <v>8773</v>
      </c>
      <c r="IKL8017" t="s">
        <v>8773</v>
      </c>
      <c r="IKM8017" t="s">
        <v>8773</v>
      </c>
      <c r="IKN8017" t="s">
        <v>8773</v>
      </c>
      <c r="IKO8017" t="s">
        <v>8773</v>
      </c>
      <c r="IKP8017" t="s">
        <v>8773</v>
      </c>
      <c r="IKQ8017" t="s">
        <v>8773</v>
      </c>
      <c r="IKR8017" t="s">
        <v>8773</v>
      </c>
      <c r="IKS8017" t="s">
        <v>8773</v>
      </c>
      <c r="IKT8017" t="s">
        <v>8773</v>
      </c>
      <c r="IKU8017" t="s">
        <v>8773</v>
      </c>
      <c r="IKV8017" t="s">
        <v>8773</v>
      </c>
      <c r="IKW8017" t="s">
        <v>8773</v>
      </c>
      <c r="IKX8017" t="s">
        <v>8773</v>
      </c>
      <c r="IKY8017" t="s">
        <v>8773</v>
      </c>
      <c r="IKZ8017" t="s">
        <v>8773</v>
      </c>
      <c r="ILA8017" t="s">
        <v>8773</v>
      </c>
      <c r="ILB8017" t="s">
        <v>8773</v>
      </c>
      <c r="ILC8017" t="s">
        <v>8773</v>
      </c>
      <c r="ILD8017" t="s">
        <v>8773</v>
      </c>
      <c r="ILE8017" t="s">
        <v>8773</v>
      </c>
      <c r="ILF8017" t="s">
        <v>8773</v>
      </c>
      <c r="ILG8017" t="s">
        <v>8773</v>
      </c>
      <c r="ILH8017" t="s">
        <v>8773</v>
      </c>
      <c r="ILI8017" t="s">
        <v>8773</v>
      </c>
      <c r="ILJ8017" t="s">
        <v>8773</v>
      </c>
      <c r="ILK8017" t="s">
        <v>8773</v>
      </c>
      <c r="ILL8017" t="s">
        <v>8773</v>
      </c>
      <c r="ILM8017" t="s">
        <v>8773</v>
      </c>
      <c r="ILN8017" t="s">
        <v>8773</v>
      </c>
      <c r="ILO8017" t="s">
        <v>8773</v>
      </c>
      <c r="ILP8017" t="s">
        <v>8773</v>
      </c>
      <c r="ILQ8017" t="s">
        <v>8773</v>
      </c>
      <c r="ILR8017" t="s">
        <v>8773</v>
      </c>
      <c r="ILS8017" t="s">
        <v>8773</v>
      </c>
      <c r="ILT8017" t="s">
        <v>8773</v>
      </c>
      <c r="ILU8017" t="s">
        <v>8773</v>
      </c>
      <c r="ILV8017" t="s">
        <v>8773</v>
      </c>
      <c r="ILW8017" t="s">
        <v>8773</v>
      </c>
      <c r="ILX8017" t="s">
        <v>8773</v>
      </c>
      <c r="ILY8017" t="s">
        <v>8773</v>
      </c>
      <c r="ILZ8017" t="s">
        <v>8773</v>
      </c>
      <c r="IMA8017" t="s">
        <v>8773</v>
      </c>
      <c r="IMB8017" t="s">
        <v>8773</v>
      </c>
      <c r="IMC8017" t="s">
        <v>8773</v>
      </c>
      <c r="IMD8017" t="s">
        <v>8773</v>
      </c>
      <c r="IME8017" t="s">
        <v>8773</v>
      </c>
      <c r="IMF8017" t="s">
        <v>8773</v>
      </c>
      <c r="IMG8017" t="s">
        <v>8773</v>
      </c>
      <c r="IMH8017" t="s">
        <v>8773</v>
      </c>
      <c r="IMI8017" t="s">
        <v>8773</v>
      </c>
      <c r="IMJ8017" t="s">
        <v>8773</v>
      </c>
      <c r="IMK8017" t="s">
        <v>8773</v>
      </c>
      <c r="IML8017" t="s">
        <v>8773</v>
      </c>
      <c r="IMM8017" t="s">
        <v>8773</v>
      </c>
      <c r="IMN8017" t="s">
        <v>8773</v>
      </c>
      <c r="IMO8017" t="s">
        <v>8773</v>
      </c>
      <c r="IMP8017" t="s">
        <v>8773</v>
      </c>
      <c r="IMQ8017" t="s">
        <v>8773</v>
      </c>
      <c r="IMR8017" t="s">
        <v>8773</v>
      </c>
      <c r="IMS8017" t="s">
        <v>8773</v>
      </c>
      <c r="IMT8017" t="s">
        <v>8773</v>
      </c>
      <c r="IMU8017" t="s">
        <v>8773</v>
      </c>
      <c r="IMV8017" t="s">
        <v>8773</v>
      </c>
      <c r="IMW8017" t="s">
        <v>8773</v>
      </c>
      <c r="IMX8017" t="s">
        <v>8773</v>
      </c>
      <c r="IMY8017" t="s">
        <v>8773</v>
      </c>
      <c r="IMZ8017" t="s">
        <v>8773</v>
      </c>
      <c r="INA8017" t="s">
        <v>8773</v>
      </c>
      <c r="INB8017" t="s">
        <v>8773</v>
      </c>
      <c r="INC8017" t="s">
        <v>8773</v>
      </c>
      <c r="IND8017" t="s">
        <v>8773</v>
      </c>
      <c r="INE8017" t="s">
        <v>8773</v>
      </c>
      <c r="INF8017" t="s">
        <v>8773</v>
      </c>
      <c r="ING8017" t="s">
        <v>8773</v>
      </c>
      <c r="INH8017" t="s">
        <v>8773</v>
      </c>
      <c r="INI8017" t="s">
        <v>8773</v>
      </c>
      <c r="INJ8017" t="s">
        <v>8773</v>
      </c>
      <c r="INK8017" t="s">
        <v>8773</v>
      </c>
      <c r="INL8017" t="s">
        <v>8773</v>
      </c>
      <c r="INM8017" t="s">
        <v>8773</v>
      </c>
      <c r="INN8017" t="s">
        <v>8773</v>
      </c>
      <c r="INO8017" t="s">
        <v>8773</v>
      </c>
      <c r="INP8017" t="s">
        <v>8773</v>
      </c>
      <c r="INQ8017" t="s">
        <v>8773</v>
      </c>
      <c r="INR8017" t="s">
        <v>8773</v>
      </c>
      <c r="INS8017" t="s">
        <v>8773</v>
      </c>
      <c r="INT8017" t="s">
        <v>8773</v>
      </c>
      <c r="INU8017" t="s">
        <v>8773</v>
      </c>
      <c r="INV8017" t="s">
        <v>8773</v>
      </c>
      <c r="INW8017" t="s">
        <v>8773</v>
      </c>
      <c r="INX8017" t="s">
        <v>8773</v>
      </c>
      <c r="INY8017" t="s">
        <v>8773</v>
      </c>
      <c r="INZ8017" t="s">
        <v>8773</v>
      </c>
      <c r="IOA8017" t="s">
        <v>8773</v>
      </c>
      <c r="IOB8017" t="s">
        <v>8773</v>
      </c>
      <c r="IOC8017" t="s">
        <v>8773</v>
      </c>
      <c r="IOD8017" t="s">
        <v>8773</v>
      </c>
      <c r="IOE8017" t="s">
        <v>8773</v>
      </c>
      <c r="IOF8017" t="s">
        <v>8773</v>
      </c>
      <c r="IOG8017" t="s">
        <v>8773</v>
      </c>
      <c r="IOH8017" t="s">
        <v>8773</v>
      </c>
      <c r="IOI8017" t="s">
        <v>8773</v>
      </c>
      <c r="IOJ8017" t="s">
        <v>8773</v>
      </c>
      <c r="IOK8017" t="s">
        <v>8773</v>
      </c>
      <c r="IOL8017" t="s">
        <v>8773</v>
      </c>
      <c r="IOM8017" t="s">
        <v>8773</v>
      </c>
      <c r="ION8017" t="s">
        <v>8773</v>
      </c>
      <c r="IOO8017" t="s">
        <v>8773</v>
      </c>
      <c r="IOP8017" t="s">
        <v>8773</v>
      </c>
      <c r="IOQ8017" t="s">
        <v>8773</v>
      </c>
      <c r="IOR8017" t="s">
        <v>8773</v>
      </c>
      <c r="IOS8017" t="s">
        <v>8773</v>
      </c>
      <c r="IOT8017" t="s">
        <v>8773</v>
      </c>
      <c r="IOU8017" t="s">
        <v>8773</v>
      </c>
      <c r="IOV8017" t="s">
        <v>8773</v>
      </c>
      <c r="IOW8017" t="s">
        <v>8773</v>
      </c>
      <c r="IOX8017" t="s">
        <v>8773</v>
      </c>
      <c r="IOY8017" t="s">
        <v>8773</v>
      </c>
      <c r="IOZ8017" t="s">
        <v>8773</v>
      </c>
      <c r="IPA8017" t="s">
        <v>8773</v>
      </c>
      <c r="IPB8017" t="s">
        <v>8773</v>
      </c>
      <c r="IPC8017" t="s">
        <v>8773</v>
      </c>
      <c r="IPD8017" t="s">
        <v>8773</v>
      </c>
      <c r="IPE8017" t="s">
        <v>8773</v>
      </c>
      <c r="IPF8017" t="s">
        <v>8773</v>
      </c>
      <c r="IPG8017" t="s">
        <v>8773</v>
      </c>
      <c r="IPH8017" t="s">
        <v>8773</v>
      </c>
      <c r="IPI8017" t="s">
        <v>8773</v>
      </c>
      <c r="IPJ8017" t="s">
        <v>8773</v>
      </c>
      <c r="IPK8017" t="s">
        <v>8773</v>
      </c>
      <c r="IPL8017" t="s">
        <v>8773</v>
      </c>
      <c r="IPM8017" t="s">
        <v>8773</v>
      </c>
      <c r="IPN8017" t="s">
        <v>8773</v>
      </c>
      <c r="IPO8017" t="s">
        <v>8773</v>
      </c>
      <c r="IPP8017" t="s">
        <v>8773</v>
      </c>
      <c r="IPQ8017" t="s">
        <v>8773</v>
      </c>
      <c r="IPR8017" t="s">
        <v>8773</v>
      </c>
      <c r="IPS8017" t="s">
        <v>8773</v>
      </c>
      <c r="IPT8017" t="s">
        <v>8773</v>
      </c>
      <c r="IPU8017" t="s">
        <v>8773</v>
      </c>
      <c r="IPV8017" t="s">
        <v>8773</v>
      </c>
      <c r="IPW8017" t="s">
        <v>8773</v>
      </c>
      <c r="IPX8017" t="s">
        <v>8773</v>
      </c>
      <c r="IPY8017" t="s">
        <v>8773</v>
      </c>
      <c r="IPZ8017" t="s">
        <v>8773</v>
      </c>
      <c r="IQA8017" t="s">
        <v>8773</v>
      </c>
      <c r="IQB8017" t="s">
        <v>8773</v>
      </c>
      <c r="IQC8017" t="s">
        <v>8773</v>
      </c>
      <c r="IQD8017" t="s">
        <v>8773</v>
      </c>
      <c r="IQE8017" t="s">
        <v>8773</v>
      </c>
      <c r="IQF8017" t="s">
        <v>8773</v>
      </c>
      <c r="IQG8017" t="s">
        <v>8773</v>
      </c>
      <c r="IQH8017" t="s">
        <v>8773</v>
      </c>
      <c r="IQI8017" t="s">
        <v>8773</v>
      </c>
      <c r="IQJ8017" t="s">
        <v>8773</v>
      </c>
      <c r="IQK8017" t="s">
        <v>8773</v>
      </c>
      <c r="IQL8017" t="s">
        <v>8773</v>
      </c>
      <c r="IQM8017" t="s">
        <v>8773</v>
      </c>
      <c r="IQN8017" t="s">
        <v>8773</v>
      </c>
      <c r="IQO8017" t="s">
        <v>8773</v>
      </c>
      <c r="IQP8017" t="s">
        <v>8773</v>
      </c>
      <c r="IQQ8017" t="s">
        <v>8773</v>
      </c>
      <c r="IQR8017" t="s">
        <v>8773</v>
      </c>
      <c r="IQS8017" t="s">
        <v>8773</v>
      </c>
      <c r="IQT8017" t="s">
        <v>8773</v>
      </c>
      <c r="IQU8017" t="s">
        <v>8773</v>
      </c>
      <c r="IQV8017" t="s">
        <v>8773</v>
      </c>
      <c r="IQW8017" t="s">
        <v>8773</v>
      </c>
      <c r="IQX8017" t="s">
        <v>8773</v>
      </c>
      <c r="IQY8017" t="s">
        <v>8773</v>
      </c>
      <c r="IQZ8017" t="s">
        <v>8773</v>
      </c>
      <c r="IRA8017" t="s">
        <v>8773</v>
      </c>
      <c r="IRB8017" t="s">
        <v>8773</v>
      </c>
      <c r="IRC8017" t="s">
        <v>8773</v>
      </c>
      <c r="IRD8017" t="s">
        <v>8773</v>
      </c>
      <c r="IRE8017" t="s">
        <v>8773</v>
      </c>
      <c r="IRF8017" t="s">
        <v>8773</v>
      </c>
      <c r="IRG8017" t="s">
        <v>8773</v>
      </c>
      <c r="IRH8017" t="s">
        <v>8773</v>
      </c>
      <c r="IRI8017" t="s">
        <v>8773</v>
      </c>
      <c r="IRJ8017" t="s">
        <v>8773</v>
      </c>
      <c r="IRK8017" t="s">
        <v>8773</v>
      </c>
      <c r="IRL8017" t="s">
        <v>8773</v>
      </c>
      <c r="IRM8017" t="s">
        <v>8773</v>
      </c>
      <c r="IRN8017" t="s">
        <v>8773</v>
      </c>
      <c r="IRO8017" t="s">
        <v>8773</v>
      </c>
      <c r="IRP8017" t="s">
        <v>8773</v>
      </c>
      <c r="IRQ8017" t="s">
        <v>8773</v>
      </c>
      <c r="IRR8017" t="s">
        <v>8773</v>
      </c>
      <c r="IRS8017" t="s">
        <v>8773</v>
      </c>
      <c r="IRT8017" t="s">
        <v>8773</v>
      </c>
      <c r="IRU8017" t="s">
        <v>8773</v>
      </c>
      <c r="IRV8017" t="s">
        <v>8773</v>
      </c>
      <c r="IRW8017" t="s">
        <v>8773</v>
      </c>
      <c r="IRX8017" t="s">
        <v>8773</v>
      </c>
      <c r="IRY8017" t="s">
        <v>8773</v>
      </c>
      <c r="IRZ8017" t="s">
        <v>8773</v>
      </c>
      <c r="ISA8017" t="s">
        <v>8773</v>
      </c>
      <c r="ISB8017" t="s">
        <v>8773</v>
      </c>
      <c r="ISC8017" t="s">
        <v>8773</v>
      </c>
      <c r="ISD8017" t="s">
        <v>8773</v>
      </c>
      <c r="ISE8017" t="s">
        <v>8773</v>
      </c>
      <c r="ISF8017" t="s">
        <v>8773</v>
      </c>
      <c r="ISG8017" t="s">
        <v>8773</v>
      </c>
      <c r="ISH8017" t="s">
        <v>8773</v>
      </c>
      <c r="ISI8017" t="s">
        <v>8773</v>
      </c>
      <c r="ISJ8017" t="s">
        <v>8773</v>
      </c>
      <c r="ISK8017" t="s">
        <v>8773</v>
      </c>
      <c r="ISL8017" t="s">
        <v>8773</v>
      </c>
      <c r="ISM8017" t="s">
        <v>8773</v>
      </c>
      <c r="ISN8017" t="s">
        <v>8773</v>
      </c>
      <c r="ISO8017" t="s">
        <v>8773</v>
      </c>
      <c r="ISP8017" t="s">
        <v>8773</v>
      </c>
      <c r="ISQ8017" t="s">
        <v>8773</v>
      </c>
      <c r="ISR8017" t="s">
        <v>8773</v>
      </c>
      <c r="ISS8017" t="s">
        <v>8773</v>
      </c>
      <c r="IST8017" t="s">
        <v>8773</v>
      </c>
      <c r="ISU8017" t="s">
        <v>8773</v>
      </c>
      <c r="ISV8017" t="s">
        <v>8773</v>
      </c>
      <c r="ISW8017" t="s">
        <v>8773</v>
      </c>
      <c r="ISX8017" t="s">
        <v>8773</v>
      </c>
      <c r="ISY8017" t="s">
        <v>8773</v>
      </c>
      <c r="ISZ8017" t="s">
        <v>8773</v>
      </c>
      <c r="ITA8017" t="s">
        <v>8773</v>
      </c>
      <c r="ITB8017" t="s">
        <v>8773</v>
      </c>
      <c r="ITC8017" t="s">
        <v>8773</v>
      </c>
      <c r="ITD8017" t="s">
        <v>8773</v>
      </c>
      <c r="ITE8017" t="s">
        <v>8773</v>
      </c>
      <c r="ITF8017" t="s">
        <v>8773</v>
      </c>
      <c r="ITG8017" t="s">
        <v>8773</v>
      </c>
      <c r="ITH8017" t="s">
        <v>8773</v>
      </c>
      <c r="ITI8017" t="s">
        <v>8773</v>
      </c>
      <c r="ITJ8017" t="s">
        <v>8773</v>
      </c>
      <c r="ITK8017" t="s">
        <v>8773</v>
      </c>
      <c r="ITL8017" t="s">
        <v>8773</v>
      </c>
      <c r="ITM8017" t="s">
        <v>8773</v>
      </c>
      <c r="ITN8017" t="s">
        <v>8773</v>
      </c>
      <c r="ITO8017" t="s">
        <v>8773</v>
      </c>
      <c r="ITP8017" t="s">
        <v>8773</v>
      </c>
      <c r="ITQ8017" t="s">
        <v>8773</v>
      </c>
      <c r="ITR8017" t="s">
        <v>8773</v>
      </c>
      <c r="ITS8017" t="s">
        <v>8773</v>
      </c>
      <c r="ITT8017" t="s">
        <v>8773</v>
      </c>
      <c r="ITU8017" t="s">
        <v>8773</v>
      </c>
      <c r="ITV8017" t="s">
        <v>8773</v>
      </c>
      <c r="ITW8017" t="s">
        <v>8773</v>
      </c>
      <c r="ITX8017" t="s">
        <v>8773</v>
      </c>
      <c r="ITY8017" t="s">
        <v>8773</v>
      </c>
      <c r="ITZ8017" t="s">
        <v>8773</v>
      </c>
      <c r="IUA8017" t="s">
        <v>8773</v>
      </c>
      <c r="IUB8017" t="s">
        <v>8773</v>
      </c>
      <c r="IUC8017" t="s">
        <v>8773</v>
      </c>
      <c r="IUD8017" t="s">
        <v>8773</v>
      </c>
      <c r="IUE8017" t="s">
        <v>8773</v>
      </c>
      <c r="IUF8017" t="s">
        <v>8773</v>
      </c>
      <c r="IUG8017" t="s">
        <v>8773</v>
      </c>
      <c r="IUH8017" t="s">
        <v>8773</v>
      </c>
      <c r="IUI8017" t="s">
        <v>8773</v>
      </c>
      <c r="IUJ8017" t="s">
        <v>8773</v>
      </c>
      <c r="IUK8017" t="s">
        <v>8773</v>
      </c>
      <c r="IUL8017" t="s">
        <v>8773</v>
      </c>
      <c r="IUM8017" t="s">
        <v>8773</v>
      </c>
      <c r="IUN8017" t="s">
        <v>8773</v>
      </c>
      <c r="IUO8017" t="s">
        <v>8773</v>
      </c>
      <c r="IUP8017" t="s">
        <v>8773</v>
      </c>
      <c r="IUQ8017" t="s">
        <v>8773</v>
      </c>
      <c r="IUR8017" t="s">
        <v>8773</v>
      </c>
      <c r="IUS8017" t="s">
        <v>8773</v>
      </c>
      <c r="IUT8017" t="s">
        <v>8773</v>
      </c>
      <c r="IUU8017" t="s">
        <v>8773</v>
      </c>
      <c r="IUV8017" t="s">
        <v>8773</v>
      </c>
      <c r="IUW8017" t="s">
        <v>8773</v>
      </c>
      <c r="IUX8017" t="s">
        <v>8773</v>
      </c>
      <c r="IUY8017" t="s">
        <v>8773</v>
      </c>
      <c r="IUZ8017" t="s">
        <v>8773</v>
      </c>
      <c r="IVA8017" t="s">
        <v>8773</v>
      </c>
      <c r="IVB8017" t="s">
        <v>8773</v>
      </c>
      <c r="IVC8017" t="s">
        <v>8773</v>
      </c>
      <c r="IVD8017" t="s">
        <v>8773</v>
      </c>
      <c r="IVE8017" t="s">
        <v>8773</v>
      </c>
      <c r="IVF8017" t="s">
        <v>8773</v>
      </c>
      <c r="IVG8017" t="s">
        <v>8773</v>
      </c>
      <c r="IVH8017" t="s">
        <v>8773</v>
      </c>
      <c r="IVI8017" t="s">
        <v>8773</v>
      </c>
      <c r="IVJ8017" t="s">
        <v>8773</v>
      </c>
      <c r="IVK8017" t="s">
        <v>8773</v>
      </c>
      <c r="IVL8017" t="s">
        <v>8773</v>
      </c>
      <c r="IVM8017" t="s">
        <v>8773</v>
      </c>
      <c r="IVN8017" t="s">
        <v>8773</v>
      </c>
      <c r="IVO8017" t="s">
        <v>8773</v>
      </c>
      <c r="IVP8017" t="s">
        <v>8773</v>
      </c>
      <c r="IVQ8017" t="s">
        <v>8773</v>
      </c>
      <c r="IVR8017" t="s">
        <v>8773</v>
      </c>
      <c r="IVS8017" t="s">
        <v>8773</v>
      </c>
      <c r="IVT8017" t="s">
        <v>8773</v>
      </c>
      <c r="IVU8017" t="s">
        <v>8773</v>
      </c>
      <c r="IVV8017" t="s">
        <v>8773</v>
      </c>
      <c r="IVW8017" t="s">
        <v>8773</v>
      </c>
      <c r="IVX8017" t="s">
        <v>8773</v>
      </c>
      <c r="IVY8017" t="s">
        <v>8773</v>
      </c>
      <c r="IVZ8017" t="s">
        <v>8773</v>
      </c>
      <c r="IWA8017" t="s">
        <v>8773</v>
      </c>
      <c r="IWB8017" t="s">
        <v>8773</v>
      </c>
      <c r="IWC8017" t="s">
        <v>8773</v>
      </c>
      <c r="IWD8017" t="s">
        <v>8773</v>
      </c>
      <c r="IWE8017" t="s">
        <v>8773</v>
      </c>
      <c r="IWF8017" t="s">
        <v>8773</v>
      </c>
      <c r="IWG8017" t="s">
        <v>8773</v>
      </c>
      <c r="IWH8017" t="s">
        <v>8773</v>
      </c>
      <c r="IWI8017" t="s">
        <v>8773</v>
      </c>
      <c r="IWJ8017" t="s">
        <v>8773</v>
      </c>
      <c r="IWK8017" t="s">
        <v>8773</v>
      </c>
      <c r="IWL8017" t="s">
        <v>8773</v>
      </c>
      <c r="IWM8017" t="s">
        <v>8773</v>
      </c>
      <c r="IWN8017" t="s">
        <v>8773</v>
      </c>
      <c r="IWO8017" t="s">
        <v>8773</v>
      </c>
      <c r="IWP8017" t="s">
        <v>8773</v>
      </c>
      <c r="IWQ8017" t="s">
        <v>8773</v>
      </c>
      <c r="IWR8017" t="s">
        <v>8773</v>
      </c>
      <c r="IWS8017" t="s">
        <v>8773</v>
      </c>
      <c r="IWT8017" t="s">
        <v>8773</v>
      </c>
      <c r="IWU8017" t="s">
        <v>8773</v>
      </c>
      <c r="IWV8017" t="s">
        <v>8773</v>
      </c>
      <c r="IWW8017" t="s">
        <v>8773</v>
      </c>
      <c r="IWX8017" t="s">
        <v>8773</v>
      </c>
      <c r="IWY8017" t="s">
        <v>8773</v>
      </c>
      <c r="IWZ8017" t="s">
        <v>8773</v>
      </c>
      <c r="IXA8017" t="s">
        <v>8773</v>
      </c>
      <c r="IXB8017" t="s">
        <v>8773</v>
      </c>
      <c r="IXC8017" t="s">
        <v>8773</v>
      </c>
      <c r="IXD8017" t="s">
        <v>8773</v>
      </c>
      <c r="IXE8017" t="s">
        <v>8773</v>
      </c>
      <c r="IXF8017" t="s">
        <v>8773</v>
      </c>
      <c r="IXG8017" t="s">
        <v>8773</v>
      </c>
      <c r="IXH8017" t="s">
        <v>8773</v>
      </c>
      <c r="IXI8017" t="s">
        <v>8773</v>
      </c>
      <c r="IXJ8017" t="s">
        <v>8773</v>
      </c>
      <c r="IXK8017" t="s">
        <v>8773</v>
      </c>
      <c r="IXL8017" t="s">
        <v>8773</v>
      </c>
      <c r="IXM8017" t="s">
        <v>8773</v>
      </c>
      <c r="IXN8017" t="s">
        <v>8773</v>
      </c>
      <c r="IXO8017" t="s">
        <v>8773</v>
      </c>
      <c r="IXP8017" t="s">
        <v>8773</v>
      </c>
      <c r="IXQ8017" t="s">
        <v>8773</v>
      </c>
      <c r="IXR8017" t="s">
        <v>8773</v>
      </c>
      <c r="IXS8017" t="s">
        <v>8773</v>
      </c>
      <c r="IXT8017" t="s">
        <v>8773</v>
      </c>
      <c r="IXU8017" t="s">
        <v>8773</v>
      </c>
      <c r="IXV8017" t="s">
        <v>8773</v>
      </c>
      <c r="IXW8017" t="s">
        <v>8773</v>
      </c>
      <c r="IXX8017" t="s">
        <v>8773</v>
      </c>
      <c r="IXY8017" t="s">
        <v>8773</v>
      </c>
      <c r="IXZ8017" t="s">
        <v>8773</v>
      </c>
      <c r="IYA8017" t="s">
        <v>8773</v>
      </c>
      <c r="IYB8017" t="s">
        <v>8773</v>
      </c>
      <c r="IYC8017" t="s">
        <v>8773</v>
      </c>
      <c r="IYD8017" t="s">
        <v>8773</v>
      </c>
      <c r="IYE8017" t="s">
        <v>8773</v>
      </c>
      <c r="IYF8017" t="s">
        <v>8773</v>
      </c>
      <c r="IYG8017" t="s">
        <v>8773</v>
      </c>
      <c r="IYH8017" t="s">
        <v>8773</v>
      </c>
      <c r="IYI8017" t="s">
        <v>8773</v>
      </c>
      <c r="IYJ8017" t="s">
        <v>8773</v>
      </c>
      <c r="IYK8017" t="s">
        <v>8773</v>
      </c>
      <c r="IYL8017" t="s">
        <v>8773</v>
      </c>
      <c r="IYM8017" t="s">
        <v>8773</v>
      </c>
      <c r="IYN8017" t="s">
        <v>8773</v>
      </c>
      <c r="IYO8017" t="s">
        <v>8773</v>
      </c>
      <c r="IYP8017" t="s">
        <v>8773</v>
      </c>
      <c r="IYQ8017" t="s">
        <v>8773</v>
      </c>
      <c r="IYR8017" t="s">
        <v>8773</v>
      </c>
      <c r="IYS8017" t="s">
        <v>8773</v>
      </c>
      <c r="IYT8017" t="s">
        <v>8773</v>
      </c>
      <c r="IYU8017" t="s">
        <v>8773</v>
      </c>
      <c r="IYV8017" t="s">
        <v>8773</v>
      </c>
      <c r="IYW8017" t="s">
        <v>8773</v>
      </c>
      <c r="IYX8017" t="s">
        <v>8773</v>
      </c>
      <c r="IYY8017" t="s">
        <v>8773</v>
      </c>
      <c r="IYZ8017" t="s">
        <v>8773</v>
      </c>
      <c r="IZA8017" t="s">
        <v>8773</v>
      </c>
      <c r="IZB8017" t="s">
        <v>8773</v>
      </c>
      <c r="IZC8017" t="s">
        <v>8773</v>
      </c>
      <c r="IZD8017" t="s">
        <v>8773</v>
      </c>
      <c r="IZE8017" t="s">
        <v>8773</v>
      </c>
      <c r="IZF8017" t="s">
        <v>8773</v>
      </c>
      <c r="IZG8017" t="s">
        <v>8773</v>
      </c>
      <c r="IZH8017" t="s">
        <v>8773</v>
      </c>
      <c r="IZI8017" t="s">
        <v>8773</v>
      </c>
      <c r="IZJ8017" t="s">
        <v>8773</v>
      </c>
      <c r="IZK8017" t="s">
        <v>8773</v>
      </c>
      <c r="IZL8017" t="s">
        <v>8773</v>
      </c>
      <c r="IZM8017" t="s">
        <v>8773</v>
      </c>
      <c r="IZN8017" t="s">
        <v>8773</v>
      </c>
      <c r="IZO8017" t="s">
        <v>8773</v>
      </c>
      <c r="IZP8017" t="s">
        <v>8773</v>
      </c>
      <c r="IZQ8017" t="s">
        <v>8773</v>
      </c>
      <c r="IZR8017" t="s">
        <v>8773</v>
      </c>
      <c r="IZS8017" t="s">
        <v>8773</v>
      </c>
      <c r="IZT8017" t="s">
        <v>8773</v>
      </c>
      <c r="IZU8017" t="s">
        <v>8773</v>
      </c>
      <c r="IZV8017" t="s">
        <v>8773</v>
      </c>
      <c r="IZW8017" t="s">
        <v>8773</v>
      </c>
      <c r="IZX8017" t="s">
        <v>8773</v>
      </c>
      <c r="IZY8017" t="s">
        <v>8773</v>
      </c>
      <c r="IZZ8017" t="s">
        <v>8773</v>
      </c>
      <c r="JAA8017" t="s">
        <v>8773</v>
      </c>
      <c r="JAB8017" t="s">
        <v>8773</v>
      </c>
      <c r="JAC8017" t="s">
        <v>8773</v>
      </c>
      <c r="JAD8017" t="s">
        <v>8773</v>
      </c>
      <c r="JAE8017" t="s">
        <v>8773</v>
      </c>
      <c r="JAF8017" t="s">
        <v>8773</v>
      </c>
      <c r="JAG8017" t="s">
        <v>8773</v>
      </c>
      <c r="JAH8017" t="s">
        <v>8773</v>
      </c>
      <c r="JAI8017" t="s">
        <v>8773</v>
      </c>
      <c r="JAJ8017" t="s">
        <v>8773</v>
      </c>
      <c r="JAK8017" t="s">
        <v>8773</v>
      </c>
      <c r="JAL8017" t="s">
        <v>8773</v>
      </c>
      <c r="JAM8017" t="s">
        <v>8773</v>
      </c>
      <c r="JAN8017" t="s">
        <v>8773</v>
      </c>
      <c r="JAO8017" t="s">
        <v>8773</v>
      </c>
      <c r="JAP8017" t="s">
        <v>8773</v>
      </c>
      <c r="JAQ8017" t="s">
        <v>8773</v>
      </c>
      <c r="JAR8017" t="s">
        <v>8773</v>
      </c>
      <c r="JAS8017" t="s">
        <v>8773</v>
      </c>
      <c r="JAT8017" t="s">
        <v>8773</v>
      </c>
      <c r="JAU8017" t="s">
        <v>8773</v>
      </c>
      <c r="JAV8017" t="s">
        <v>8773</v>
      </c>
      <c r="JAW8017" t="s">
        <v>8773</v>
      </c>
      <c r="JAX8017" t="s">
        <v>8773</v>
      </c>
      <c r="JAY8017" t="s">
        <v>8773</v>
      </c>
      <c r="JAZ8017" t="s">
        <v>8773</v>
      </c>
      <c r="JBA8017" t="s">
        <v>8773</v>
      </c>
      <c r="JBB8017" t="s">
        <v>8773</v>
      </c>
      <c r="JBC8017" t="s">
        <v>8773</v>
      </c>
      <c r="JBD8017" t="s">
        <v>8773</v>
      </c>
      <c r="JBE8017" t="s">
        <v>8773</v>
      </c>
      <c r="JBF8017" t="s">
        <v>8773</v>
      </c>
      <c r="JBG8017" t="s">
        <v>8773</v>
      </c>
      <c r="JBH8017" t="s">
        <v>8773</v>
      </c>
      <c r="JBI8017" t="s">
        <v>8773</v>
      </c>
      <c r="JBJ8017" t="s">
        <v>8773</v>
      </c>
      <c r="JBK8017" t="s">
        <v>8773</v>
      </c>
      <c r="JBL8017" t="s">
        <v>8773</v>
      </c>
      <c r="JBM8017" t="s">
        <v>8773</v>
      </c>
      <c r="JBN8017" t="s">
        <v>8773</v>
      </c>
      <c r="JBO8017" t="s">
        <v>8773</v>
      </c>
      <c r="JBP8017" t="s">
        <v>8773</v>
      </c>
      <c r="JBQ8017" t="s">
        <v>8773</v>
      </c>
      <c r="JBR8017" t="s">
        <v>8773</v>
      </c>
      <c r="JBS8017" t="s">
        <v>8773</v>
      </c>
      <c r="JBT8017" t="s">
        <v>8773</v>
      </c>
      <c r="JBU8017" t="s">
        <v>8773</v>
      </c>
      <c r="JBV8017" t="s">
        <v>8773</v>
      </c>
      <c r="JBW8017" t="s">
        <v>8773</v>
      </c>
      <c r="JBX8017" t="s">
        <v>8773</v>
      </c>
      <c r="JBY8017" t="s">
        <v>8773</v>
      </c>
      <c r="JBZ8017" t="s">
        <v>8773</v>
      </c>
      <c r="JCA8017" t="s">
        <v>8773</v>
      </c>
      <c r="JCB8017" t="s">
        <v>8773</v>
      </c>
      <c r="JCC8017" t="s">
        <v>8773</v>
      </c>
      <c r="JCD8017" t="s">
        <v>8773</v>
      </c>
      <c r="JCE8017" t="s">
        <v>8773</v>
      </c>
      <c r="JCF8017" t="s">
        <v>8773</v>
      </c>
      <c r="JCG8017" t="s">
        <v>8773</v>
      </c>
      <c r="JCH8017" t="s">
        <v>8773</v>
      </c>
      <c r="JCI8017" t="s">
        <v>8773</v>
      </c>
      <c r="JCJ8017" t="s">
        <v>8773</v>
      </c>
      <c r="JCK8017" t="s">
        <v>8773</v>
      </c>
      <c r="JCL8017" t="s">
        <v>8773</v>
      </c>
      <c r="JCM8017" t="s">
        <v>8773</v>
      </c>
      <c r="JCN8017" t="s">
        <v>8773</v>
      </c>
      <c r="JCO8017" t="s">
        <v>8773</v>
      </c>
      <c r="JCP8017" t="s">
        <v>8773</v>
      </c>
      <c r="JCQ8017" t="s">
        <v>8773</v>
      </c>
      <c r="JCR8017" t="s">
        <v>8773</v>
      </c>
      <c r="JCS8017" t="s">
        <v>8773</v>
      </c>
      <c r="JCT8017" t="s">
        <v>8773</v>
      </c>
      <c r="JCU8017" t="s">
        <v>8773</v>
      </c>
      <c r="JCV8017" t="s">
        <v>8773</v>
      </c>
      <c r="JCW8017" t="s">
        <v>8773</v>
      </c>
      <c r="JCX8017" t="s">
        <v>8773</v>
      </c>
      <c r="JCY8017" t="s">
        <v>8773</v>
      </c>
      <c r="JCZ8017" t="s">
        <v>8773</v>
      </c>
      <c r="JDA8017" t="s">
        <v>8773</v>
      </c>
      <c r="JDB8017" t="s">
        <v>8773</v>
      </c>
      <c r="JDC8017" t="s">
        <v>8773</v>
      </c>
      <c r="JDD8017" t="s">
        <v>8773</v>
      </c>
      <c r="JDE8017" t="s">
        <v>8773</v>
      </c>
      <c r="JDF8017" t="s">
        <v>8773</v>
      </c>
      <c r="JDG8017" t="s">
        <v>8773</v>
      </c>
      <c r="JDH8017" t="s">
        <v>8773</v>
      </c>
      <c r="JDI8017" t="s">
        <v>8773</v>
      </c>
      <c r="JDJ8017" t="s">
        <v>8773</v>
      </c>
      <c r="JDK8017" t="s">
        <v>8773</v>
      </c>
      <c r="JDL8017" t="s">
        <v>8773</v>
      </c>
      <c r="JDM8017" t="s">
        <v>8773</v>
      </c>
      <c r="JDN8017" t="s">
        <v>8773</v>
      </c>
      <c r="JDO8017" t="s">
        <v>8773</v>
      </c>
      <c r="JDP8017" t="s">
        <v>8773</v>
      </c>
      <c r="JDQ8017" t="s">
        <v>8773</v>
      </c>
      <c r="JDR8017" t="s">
        <v>8773</v>
      </c>
      <c r="JDS8017" t="s">
        <v>8773</v>
      </c>
      <c r="JDT8017" t="s">
        <v>8773</v>
      </c>
      <c r="JDU8017" t="s">
        <v>8773</v>
      </c>
      <c r="JDV8017" t="s">
        <v>8773</v>
      </c>
      <c r="JDW8017" t="s">
        <v>8773</v>
      </c>
      <c r="JDX8017" t="s">
        <v>8773</v>
      </c>
      <c r="JDY8017" t="s">
        <v>8773</v>
      </c>
      <c r="JDZ8017" t="s">
        <v>8773</v>
      </c>
      <c r="JEA8017" t="s">
        <v>8773</v>
      </c>
      <c r="JEB8017" t="s">
        <v>8773</v>
      </c>
      <c r="JEC8017" t="s">
        <v>8773</v>
      </c>
      <c r="JED8017" t="s">
        <v>8773</v>
      </c>
      <c r="JEE8017" t="s">
        <v>8773</v>
      </c>
      <c r="JEF8017" t="s">
        <v>8773</v>
      </c>
      <c r="JEG8017" t="s">
        <v>8773</v>
      </c>
      <c r="JEH8017" t="s">
        <v>8773</v>
      </c>
      <c r="JEI8017" t="s">
        <v>8773</v>
      </c>
      <c r="JEJ8017" t="s">
        <v>8773</v>
      </c>
      <c r="JEK8017" t="s">
        <v>8773</v>
      </c>
      <c r="JEL8017" t="s">
        <v>8773</v>
      </c>
      <c r="JEM8017" t="s">
        <v>8773</v>
      </c>
      <c r="JEN8017" t="s">
        <v>8773</v>
      </c>
      <c r="JEO8017" t="s">
        <v>8773</v>
      </c>
      <c r="JEP8017" t="s">
        <v>8773</v>
      </c>
      <c r="JEQ8017" t="s">
        <v>8773</v>
      </c>
      <c r="JER8017" t="s">
        <v>8773</v>
      </c>
      <c r="JES8017" t="s">
        <v>8773</v>
      </c>
      <c r="JET8017" t="s">
        <v>8773</v>
      </c>
      <c r="JEU8017" t="s">
        <v>8773</v>
      </c>
      <c r="JEV8017" t="s">
        <v>8773</v>
      </c>
      <c r="JEW8017" t="s">
        <v>8773</v>
      </c>
      <c r="JEX8017" t="s">
        <v>8773</v>
      </c>
      <c r="JEY8017" t="s">
        <v>8773</v>
      </c>
      <c r="JEZ8017" t="s">
        <v>8773</v>
      </c>
      <c r="JFA8017" t="s">
        <v>8773</v>
      </c>
      <c r="JFB8017" t="s">
        <v>8773</v>
      </c>
      <c r="JFC8017" t="s">
        <v>8773</v>
      </c>
      <c r="JFD8017" t="s">
        <v>8773</v>
      </c>
      <c r="JFE8017" t="s">
        <v>8773</v>
      </c>
      <c r="JFF8017" t="s">
        <v>8773</v>
      </c>
      <c r="JFG8017" t="s">
        <v>8773</v>
      </c>
      <c r="JFH8017" t="s">
        <v>8773</v>
      </c>
      <c r="JFI8017" t="s">
        <v>8773</v>
      </c>
      <c r="JFJ8017" t="s">
        <v>8773</v>
      </c>
      <c r="JFK8017" t="s">
        <v>8773</v>
      </c>
      <c r="JFL8017" t="s">
        <v>8773</v>
      </c>
      <c r="JFM8017" t="s">
        <v>8773</v>
      </c>
      <c r="JFN8017" t="s">
        <v>8773</v>
      </c>
      <c r="JFO8017" t="s">
        <v>8773</v>
      </c>
      <c r="JFP8017" t="s">
        <v>8773</v>
      </c>
      <c r="JFQ8017" t="s">
        <v>8773</v>
      </c>
      <c r="JFR8017" t="s">
        <v>8773</v>
      </c>
      <c r="JFS8017" t="s">
        <v>8773</v>
      </c>
      <c r="JFT8017" t="s">
        <v>8773</v>
      </c>
      <c r="JFU8017" t="s">
        <v>8773</v>
      </c>
      <c r="JFV8017" t="s">
        <v>8773</v>
      </c>
      <c r="JFW8017" t="s">
        <v>8773</v>
      </c>
      <c r="JFX8017" t="s">
        <v>8773</v>
      </c>
      <c r="JFY8017" t="s">
        <v>8773</v>
      </c>
      <c r="JFZ8017" t="s">
        <v>8773</v>
      </c>
      <c r="JGA8017" t="s">
        <v>8773</v>
      </c>
      <c r="JGB8017" t="s">
        <v>8773</v>
      </c>
      <c r="JGC8017" t="s">
        <v>8773</v>
      </c>
      <c r="JGD8017" t="s">
        <v>8773</v>
      </c>
      <c r="JGE8017" t="s">
        <v>8773</v>
      </c>
      <c r="JGF8017" t="s">
        <v>8773</v>
      </c>
      <c r="JGG8017" t="s">
        <v>8773</v>
      </c>
      <c r="JGH8017" t="s">
        <v>8773</v>
      </c>
      <c r="JGI8017" t="s">
        <v>8773</v>
      </c>
      <c r="JGJ8017" t="s">
        <v>8773</v>
      </c>
      <c r="JGK8017" t="s">
        <v>8773</v>
      </c>
      <c r="JGL8017" t="s">
        <v>8773</v>
      </c>
      <c r="JGM8017" t="s">
        <v>8773</v>
      </c>
      <c r="JGN8017" t="s">
        <v>8773</v>
      </c>
      <c r="JGO8017" t="s">
        <v>8773</v>
      </c>
      <c r="JGP8017" t="s">
        <v>8773</v>
      </c>
      <c r="JGQ8017" t="s">
        <v>8773</v>
      </c>
      <c r="JGR8017" t="s">
        <v>8773</v>
      </c>
      <c r="JGS8017" t="s">
        <v>8773</v>
      </c>
      <c r="JGT8017" t="s">
        <v>8773</v>
      </c>
      <c r="JGU8017" t="s">
        <v>8773</v>
      </c>
      <c r="JGV8017" t="s">
        <v>8773</v>
      </c>
      <c r="JGW8017" t="s">
        <v>8773</v>
      </c>
      <c r="JGX8017" t="s">
        <v>8773</v>
      </c>
      <c r="JGY8017" t="s">
        <v>8773</v>
      </c>
      <c r="JGZ8017" t="s">
        <v>8773</v>
      </c>
      <c r="JHA8017" t="s">
        <v>8773</v>
      </c>
      <c r="JHB8017" t="s">
        <v>8773</v>
      </c>
      <c r="JHC8017" t="s">
        <v>8773</v>
      </c>
      <c r="JHD8017" t="s">
        <v>8773</v>
      </c>
      <c r="JHE8017" t="s">
        <v>8773</v>
      </c>
      <c r="JHF8017" t="s">
        <v>8773</v>
      </c>
      <c r="JHG8017" t="s">
        <v>8773</v>
      </c>
      <c r="JHH8017" t="s">
        <v>8773</v>
      </c>
      <c r="JHI8017" t="s">
        <v>8773</v>
      </c>
      <c r="JHJ8017" t="s">
        <v>8773</v>
      </c>
      <c r="JHK8017" t="s">
        <v>8773</v>
      </c>
      <c r="JHL8017" t="s">
        <v>8773</v>
      </c>
      <c r="JHM8017" t="s">
        <v>8773</v>
      </c>
      <c r="JHN8017" t="s">
        <v>8773</v>
      </c>
      <c r="JHO8017" t="s">
        <v>8773</v>
      </c>
      <c r="JHP8017" t="s">
        <v>8773</v>
      </c>
      <c r="JHQ8017" t="s">
        <v>8773</v>
      </c>
      <c r="JHR8017" t="s">
        <v>8773</v>
      </c>
      <c r="JHS8017" t="s">
        <v>8773</v>
      </c>
      <c r="JHT8017" t="s">
        <v>8773</v>
      </c>
      <c r="JHU8017" t="s">
        <v>8773</v>
      </c>
      <c r="JHV8017" t="s">
        <v>8773</v>
      </c>
      <c r="JHW8017" t="s">
        <v>8773</v>
      </c>
      <c r="JHX8017" t="s">
        <v>8773</v>
      </c>
      <c r="JHY8017" t="s">
        <v>8773</v>
      </c>
      <c r="JHZ8017" t="s">
        <v>8773</v>
      </c>
      <c r="JIA8017" t="s">
        <v>8773</v>
      </c>
      <c r="JIB8017" t="s">
        <v>8773</v>
      </c>
      <c r="JIC8017" t="s">
        <v>8773</v>
      </c>
      <c r="JID8017" t="s">
        <v>8773</v>
      </c>
      <c r="JIE8017" t="s">
        <v>8773</v>
      </c>
      <c r="JIF8017" t="s">
        <v>8773</v>
      </c>
      <c r="JIG8017" t="s">
        <v>8773</v>
      </c>
      <c r="JIH8017" t="s">
        <v>8773</v>
      </c>
      <c r="JII8017" t="s">
        <v>8773</v>
      </c>
      <c r="JIJ8017" t="s">
        <v>8773</v>
      </c>
      <c r="JIK8017" t="s">
        <v>8773</v>
      </c>
      <c r="JIL8017" t="s">
        <v>8773</v>
      </c>
      <c r="JIM8017" t="s">
        <v>8773</v>
      </c>
      <c r="JIN8017" t="s">
        <v>8773</v>
      </c>
      <c r="JIO8017" t="s">
        <v>8773</v>
      </c>
      <c r="JIP8017" t="s">
        <v>8773</v>
      </c>
      <c r="JIQ8017" t="s">
        <v>8773</v>
      </c>
      <c r="JIR8017" t="s">
        <v>8773</v>
      </c>
      <c r="JIS8017" t="s">
        <v>8773</v>
      </c>
      <c r="JIT8017" t="s">
        <v>8773</v>
      </c>
      <c r="JIU8017" t="s">
        <v>8773</v>
      </c>
      <c r="JIV8017" t="s">
        <v>8773</v>
      </c>
      <c r="JIW8017" t="s">
        <v>8773</v>
      </c>
      <c r="JIX8017" t="s">
        <v>8773</v>
      </c>
      <c r="JIY8017" t="s">
        <v>8773</v>
      </c>
      <c r="JIZ8017" t="s">
        <v>8773</v>
      </c>
      <c r="JJA8017" t="s">
        <v>8773</v>
      </c>
      <c r="JJB8017" t="s">
        <v>8773</v>
      </c>
      <c r="JJC8017" t="s">
        <v>8773</v>
      </c>
      <c r="JJD8017" t="s">
        <v>8773</v>
      </c>
      <c r="JJE8017" t="s">
        <v>8773</v>
      </c>
      <c r="JJF8017" t="s">
        <v>8773</v>
      </c>
      <c r="JJG8017" t="s">
        <v>8773</v>
      </c>
      <c r="JJH8017" t="s">
        <v>8773</v>
      </c>
      <c r="JJI8017" t="s">
        <v>8773</v>
      </c>
      <c r="JJJ8017" t="s">
        <v>8773</v>
      </c>
      <c r="JJK8017" t="s">
        <v>8773</v>
      </c>
      <c r="JJL8017" t="s">
        <v>8773</v>
      </c>
      <c r="JJM8017" t="s">
        <v>8773</v>
      </c>
      <c r="JJN8017" t="s">
        <v>8773</v>
      </c>
      <c r="JJO8017" t="s">
        <v>8773</v>
      </c>
      <c r="JJP8017" t="s">
        <v>8773</v>
      </c>
      <c r="JJQ8017" t="s">
        <v>8773</v>
      </c>
      <c r="JJR8017" t="s">
        <v>8773</v>
      </c>
      <c r="JJS8017" t="s">
        <v>8773</v>
      </c>
      <c r="JJT8017" t="s">
        <v>8773</v>
      </c>
      <c r="JJU8017" t="s">
        <v>8773</v>
      </c>
      <c r="JJV8017" t="s">
        <v>8773</v>
      </c>
      <c r="JJW8017" t="s">
        <v>8773</v>
      </c>
      <c r="JJX8017" t="s">
        <v>8773</v>
      </c>
      <c r="JJY8017" t="s">
        <v>8773</v>
      </c>
      <c r="JJZ8017" t="s">
        <v>8773</v>
      </c>
      <c r="JKA8017" t="s">
        <v>8773</v>
      </c>
      <c r="JKB8017" t="s">
        <v>8773</v>
      </c>
      <c r="JKC8017" t="s">
        <v>8773</v>
      </c>
      <c r="JKD8017" t="s">
        <v>8773</v>
      </c>
      <c r="JKE8017" t="s">
        <v>8773</v>
      </c>
      <c r="JKF8017" t="s">
        <v>8773</v>
      </c>
      <c r="JKG8017" t="s">
        <v>8773</v>
      </c>
      <c r="JKH8017" t="s">
        <v>8773</v>
      </c>
      <c r="JKI8017" t="s">
        <v>8773</v>
      </c>
      <c r="JKJ8017" t="s">
        <v>8773</v>
      </c>
      <c r="JKK8017" t="s">
        <v>8773</v>
      </c>
      <c r="JKL8017" t="s">
        <v>8773</v>
      </c>
      <c r="JKM8017" t="s">
        <v>8773</v>
      </c>
      <c r="JKN8017" t="s">
        <v>8773</v>
      </c>
      <c r="JKO8017" t="s">
        <v>8773</v>
      </c>
      <c r="JKP8017" t="s">
        <v>8773</v>
      </c>
      <c r="JKQ8017" t="s">
        <v>8773</v>
      </c>
      <c r="JKR8017" t="s">
        <v>8773</v>
      </c>
      <c r="JKS8017" t="s">
        <v>8773</v>
      </c>
      <c r="JKT8017" t="s">
        <v>8773</v>
      </c>
      <c r="JKU8017" t="s">
        <v>8773</v>
      </c>
      <c r="JKV8017" t="s">
        <v>8773</v>
      </c>
      <c r="JKW8017" t="s">
        <v>8773</v>
      </c>
      <c r="JKX8017" t="s">
        <v>8773</v>
      </c>
      <c r="JKY8017" t="s">
        <v>8773</v>
      </c>
      <c r="JKZ8017" t="s">
        <v>8773</v>
      </c>
      <c r="JLA8017" t="s">
        <v>8773</v>
      </c>
      <c r="JLB8017" t="s">
        <v>8773</v>
      </c>
      <c r="JLC8017" t="s">
        <v>8773</v>
      </c>
      <c r="JLD8017" t="s">
        <v>8773</v>
      </c>
      <c r="JLE8017" t="s">
        <v>8773</v>
      </c>
      <c r="JLF8017" t="s">
        <v>8773</v>
      </c>
      <c r="JLG8017" t="s">
        <v>8773</v>
      </c>
      <c r="JLH8017" t="s">
        <v>8773</v>
      </c>
      <c r="JLI8017" t="s">
        <v>8773</v>
      </c>
      <c r="JLJ8017" t="s">
        <v>8773</v>
      </c>
      <c r="JLK8017" t="s">
        <v>8773</v>
      </c>
      <c r="JLL8017" t="s">
        <v>8773</v>
      </c>
      <c r="JLM8017" t="s">
        <v>8773</v>
      </c>
      <c r="JLN8017" t="s">
        <v>8773</v>
      </c>
      <c r="JLO8017" t="s">
        <v>8773</v>
      </c>
      <c r="JLP8017" t="s">
        <v>8773</v>
      </c>
      <c r="JLQ8017" t="s">
        <v>8773</v>
      </c>
      <c r="JLR8017" t="s">
        <v>8773</v>
      </c>
      <c r="JLS8017" t="s">
        <v>8773</v>
      </c>
      <c r="JLT8017" t="s">
        <v>8773</v>
      </c>
      <c r="JLU8017" t="s">
        <v>8773</v>
      </c>
      <c r="JLV8017" t="s">
        <v>8773</v>
      </c>
      <c r="JLW8017" t="s">
        <v>8773</v>
      </c>
      <c r="JLX8017" t="s">
        <v>8773</v>
      </c>
      <c r="JLY8017" t="s">
        <v>8773</v>
      </c>
      <c r="JLZ8017" t="s">
        <v>8773</v>
      </c>
      <c r="JMA8017" t="s">
        <v>8773</v>
      </c>
      <c r="JMB8017" t="s">
        <v>8773</v>
      </c>
      <c r="JMC8017" t="s">
        <v>8773</v>
      </c>
      <c r="JMD8017" t="s">
        <v>8773</v>
      </c>
      <c r="JME8017" t="s">
        <v>8773</v>
      </c>
      <c r="JMF8017" t="s">
        <v>8773</v>
      </c>
      <c r="JMG8017" t="s">
        <v>8773</v>
      </c>
      <c r="JMH8017" t="s">
        <v>8773</v>
      </c>
      <c r="JMI8017" t="s">
        <v>8773</v>
      </c>
      <c r="JMJ8017" t="s">
        <v>8773</v>
      </c>
      <c r="JMK8017" t="s">
        <v>8773</v>
      </c>
      <c r="JML8017" t="s">
        <v>8773</v>
      </c>
      <c r="JMM8017" t="s">
        <v>8773</v>
      </c>
      <c r="JMN8017" t="s">
        <v>8773</v>
      </c>
      <c r="JMO8017" t="s">
        <v>8773</v>
      </c>
      <c r="JMP8017" t="s">
        <v>8773</v>
      </c>
      <c r="JMQ8017" t="s">
        <v>8773</v>
      </c>
      <c r="JMR8017" t="s">
        <v>8773</v>
      </c>
      <c r="JMS8017" t="s">
        <v>8773</v>
      </c>
      <c r="JMT8017" t="s">
        <v>8773</v>
      </c>
      <c r="JMU8017" t="s">
        <v>8773</v>
      </c>
      <c r="JMV8017" t="s">
        <v>8773</v>
      </c>
      <c r="JMW8017" t="s">
        <v>8773</v>
      </c>
      <c r="JMX8017" t="s">
        <v>8773</v>
      </c>
      <c r="JMY8017" t="s">
        <v>8773</v>
      </c>
      <c r="JMZ8017" t="s">
        <v>8773</v>
      </c>
      <c r="JNA8017" t="s">
        <v>8773</v>
      </c>
      <c r="JNB8017" t="s">
        <v>8773</v>
      </c>
      <c r="JNC8017" t="s">
        <v>8773</v>
      </c>
      <c r="JND8017" t="s">
        <v>8773</v>
      </c>
      <c r="JNE8017" t="s">
        <v>8773</v>
      </c>
      <c r="JNF8017" t="s">
        <v>8773</v>
      </c>
      <c r="JNG8017" t="s">
        <v>8773</v>
      </c>
      <c r="JNH8017" t="s">
        <v>8773</v>
      </c>
      <c r="JNI8017" t="s">
        <v>8773</v>
      </c>
      <c r="JNJ8017" t="s">
        <v>8773</v>
      </c>
      <c r="JNK8017" t="s">
        <v>8773</v>
      </c>
      <c r="JNL8017" t="s">
        <v>8773</v>
      </c>
      <c r="JNM8017" t="s">
        <v>8773</v>
      </c>
      <c r="JNN8017" t="s">
        <v>8773</v>
      </c>
      <c r="JNO8017" t="s">
        <v>8773</v>
      </c>
      <c r="JNP8017" t="s">
        <v>8773</v>
      </c>
      <c r="JNQ8017" t="s">
        <v>8773</v>
      </c>
      <c r="JNR8017" t="s">
        <v>8773</v>
      </c>
      <c r="JNS8017" t="s">
        <v>8773</v>
      </c>
      <c r="JNT8017" t="s">
        <v>8773</v>
      </c>
      <c r="JNU8017" t="s">
        <v>8773</v>
      </c>
      <c r="JNV8017" t="s">
        <v>8773</v>
      </c>
      <c r="JNW8017" t="s">
        <v>8773</v>
      </c>
      <c r="JNX8017" t="s">
        <v>8773</v>
      </c>
      <c r="JNY8017" t="s">
        <v>8773</v>
      </c>
      <c r="JNZ8017" t="s">
        <v>8773</v>
      </c>
      <c r="JOA8017" t="s">
        <v>8773</v>
      </c>
      <c r="JOB8017" t="s">
        <v>8773</v>
      </c>
      <c r="JOC8017" t="s">
        <v>8773</v>
      </c>
      <c r="JOD8017" t="s">
        <v>8773</v>
      </c>
      <c r="JOE8017" t="s">
        <v>8773</v>
      </c>
      <c r="JOF8017" t="s">
        <v>8773</v>
      </c>
      <c r="JOG8017" t="s">
        <v>8773</v>
      </c>
      <c r="JOH8017" t="s">
        <v>8773</v>
      </c>
      <c r="JOI8017" t="s">
        <v>8773</v>
      </c>
      <c r="JOJ8017" t="s">
        <v>8773</v>
      </c>
      <c r="JOK8017" t="s">
        <v>8773</v>
      </c>
      <c r="JOL8017" t="s">
        <v>8773</v>
      </c>
      <c r="JOM8017" t="s">
        <v>8773</v>
      </c>
      <c r="JON8017" t="s">
        <v>8773</v>
      </c>
      <c r="JOO8017" t="s">
        <v>8773</v>
      </c>
      <c r="JOP8017" t="s">
        <v>8773</v>
      </c>
      <c r="JOQ8017" t="s">
        <v>8773</v>
      </c>
      <c r="JOR8017" t="s">
        <v>8773</v>
      </c>
      <c r="JOS8017" t="s">
        <v>8773</v>
      </c>
      <c r="JOT8017" t="s">
        <v>8773</v>
      </c>
      <c r="JOU8017" t="s">
        <v>8773</v>
      </c>
      <c r="JOV8017" t="s">
        <v>8773</v>
      </c>
      <c r="JOW8017" t="s">
        <v>8773</v>
      </c>
      <c r="JOX8017" t="s">
        <v>8773</v>
      </c>
      <c r="JOY8017" t="s">
        <v>8773</v>
      </c>
      <c r="JOZ8017" t="s">
        <v>8773</v>
      </c>
      <c r="JPA8017" t="s">
        <v>8773</v>
      </c>
      <c r="JPB8017" t="s">
        <v>8773</v>
      </c>
      <c r="JPC8017" t="s">
        <v>8773</v>
      </c>
      <c r="JPD8017" t="s">
        <v>8773</v>
      </c>
      <c r="JPE8017" t="s">
        <v>8773</v>
      </c>
      <c r="JPF8017" t="s">
        <v>8773</v>
      </c>
      <c r="JPG8017" t="s">
        <v>8773</v>
      </c>
      <c r="JPH8017" t="s">
        <v>8773</v>
      </c>
      <c r="JPI8017" t="s">
        <v>8773</v>
      </c>
      <c r="JPJ8017" t="s">
        <v>8773</v>
      </c>
      <c r="JPK8017" t="s">
        <v>8773</v>
      </c>
      <c r="JPL8017" t="s">
        <v>8773</v>
      </c>
      <c r="JPM8017" t="s">
        <v>8773</v>
      </c>
      <c r="JPN8017" t="s">
        <v>8773</v>
      </c>
      <c r="JPO8017" t="s">
        <v>8773</v>
      </c>
      <c r="JPP8017" t="s">
        <v>8773</v>
      </c>
      <c r="JPQ8017" t="s">
        <v>8773</v>
      </c>
      <c r="JPR8017" t="s">
        <v>8773</v>
      </c>
      <c r="JPS8017" t="s">
        <v>8773</v>
      </c>
      <c r="JPT8017" t="s">
        <v>8773</v>
      </c>
      <c r="JPU8017" t="s">
        <v>8773</v>
      </c>
      <c r="JPV8017" t="s">
        <v>8773</v>
      </c>
      <c r="JPW8017" t="s">
        <v>8773</v>
      </c>
      <c r="JPX8017" t="s">
        <v>8773</v>
      </c>
      <c r="JPY8017" t="s">
        <v>8773</v>
      </c>
      <c r="JPZ8017" t="s">
        <v>8773</v>
      </c>
      <c r="JQA8017" t="s">
        <v>8773</v>
      </c>
      <c r="JQB8017" t="s">
        <v>8773</v>
      </c>
      <c r="JQC8017" t="s">
        <v>8773</v>
      </c>
      <c r="JQD8017" t="s">
        <v>8773</v>
      </c>
      <c r="JQE8017" t="s">
        <v>8773</v>
      </c>
      <c r="JQF8017" t="s">
        <v>8773</v>
      </c>
      <c r="JQG8017" t="s">
        <v>8773</v>
      </c>
      <c r="JQH8017" t="s">
        <v>8773</v>
      </c>
      <c r="JQI8017" t="s">
        <v>8773</v>
      </c>
      <c r="JQJ8017" t="s">
        <v>8773</v>
      </c>
      <c r="JQK8017" t="s">
        <v>8773</v>
      </c>
      <c r="JQL8017" t="s">
        <v>8773</v>
      </c>
      <c r="JQM8017" t="s">
        <v>8773</v>
      </c>
      <c r="JQN8017" t="s">
        <v>8773</v>
      </c>
      <c r="JQO8017" t="s">
        <v>8773</v>
      </c>
      <c r="JQP8017" t="s">
        <v>8773</v>
      </c>
      <c r="JQQ8017" t="s">
        <v>8773</v>
      </c>
      <c r="JQR8017" t="s">
        <v>8773</v>
      </c>
      <c r="JQS8017" t="s">
        <v>8773</v>
      </c>
      <c r="JQT8017" t="s">
        <v>8773</v>
      </c>
      <c r="JQU8017" t="s">
        <v>8773</v>
      </c>
      <c r="JQV8017" t="s">
        <v>8773</v>
      </c>
      <c r="JQW8017" t="s">
        <v>8773</v>
      </c>
      <c r="JQX8017" t="s">
        <v>8773</v>
      </c>
      <c r="JQY8017" t="s">
        <v>8773</v>
      </c>
      <c r="JQZ8017" t="s">
        <v>8773</v>
      </c>
      <c r="JRA8017" t="s">
        <v>8773</v>
      </c>
      <c r="JRB8017" t="s">
        <v>8773</v>
      </c>
      <c r="JRC8017" t="s">
        <v>8773</v>
      </c>
      <c r="JRD8017" t="s">
        <v>8773</v>
      </c>
      <c r="JRE8017" t="s">
        <v>8773</v>
      </c>
      <c r="JRF8017" t="s">
        <v>8773</v>
      </c>
      <c r="JRG8017" t="s">
        <v>8773</v>
      </c>
      <c r="JRH8017" t="s">
        <v>8773</v>
      </c>
      <c r="JRI8017" t="s">
        <v>8773</v>
      </c>
      <c r="JRJ8017" t="s">
        <v>8773</v>
      </c>
      <c r="JRK8017" t="s">
        <v>8773</v>
      </c>
      <c r="JRL8017" t="s">
        <v>8773</v>
      </c>
      <c r="JRM8017" t="s">
        <v>8773</v>
      </c>
      <c r="JRN8017" t="s">
        <v>8773</v>
      </c>
      <c r="JRO8017" t="s">
        <v>8773</v>
      </c>
      <c r="JRP8017" t="s">
        <v>8773</v>
      </c>
      <c r="JRQ8017" t="s">
        <v>8773</v>
      </c>
      <c r="JRR8017" t="s">
        <v>8773</v>
      </c>
      <c r="JRS8017" t="s">
        <v>8773</v>
      </c>
      <c r="JRT8017" t="s">
        <v>8773</v>
      </c>
      <c r="JRU8017" t="s">
        <v>8773</v>
      </c>
      <c r="JRV8017" t="s">
        <v>8773</v>
      </c>
      <c r="JRW8017" t="s">
        <v>8773</v>
      </c>
      <c r="JRX8017" t="s">
        <v>8773</v>
      </c>
      <c r="JRY8017" t="s">
        <v>8773</v>
      </c>
      <c r="JRZ8017" t="s">
        <v>8773</v>
      </c>
      <c r="JSA8017" t="s">
        <v>8773</v>
      </c>
      <c r="JSB8017" t="s">
        <v>8773</v>
      </c>
      <c r="JSC8017" t="s">
        <v>8773</v>
      </c>
      <c r="JSD8017" t="s">
        <v>8773</v>
      </c>
      <c r="JSE8017" t="s">
        <v>8773</v>
      </c>
      <c r="JSF8017" t="s">
        <v>8773</v>
      </c>
      <c r="JSG8017" t="s">
        <v>8773</v>
      </c>
      <c r="JSH8017" t="s">
        <v>8773</v>
      </c>
      <c r="JSI8017" t="s">
        <v>8773</v>
      </c>
      <c r="JSJ8017" t="s">
        <v>8773</v>
      </c>
      <c r="JSK8017" t="s">
        <v>8773</v>
      </c>
      <c r="JSL8017" t="s">
        <v>8773</v>
      </c>
      <c r="JSM8017" t="s">
        <v>8773</v>
      </c>
      <c r="JSN8017" t="s">
        <v>8773</v>
      </c>
      <c r="JSO8017" t="s">
        <v>8773</v>
      </c>
      <c r="JSP8017" t="s">
        <v>8773</v>
      </c>
      <c r="JSQ8017" t="s">
        <v>8773</v>
      </c>
      <c r="JSR8017" t="s">
        <v>8773</v>
      </c>
      <c r="JSS8017" t="s">
        <v>8773</v>
      </c>
      <c r="JST8017" t="s">
        <v>8773</v>
      </c>
      <c r="JSU8017" t="s">
        <v>8773</v>
      </c>
      <c r="JSV8017" t="s">
        <v>8773</v>
      </c>
      <c r="JSW8017" t="s">
        <v>8773</v>
      </c>
      <c r="JSX8017" t="s">
        <v>8773</v>
      </c>
      <c r="JSY8017" t="s">
        <v>8773</v>
      </c>
      <c r="JSZ8017" t="s">
        <v>8773</v>
      </c>
      <c r="JTA8017" t="s">
        <v>8773</v>
      </c>
      <c r="JTB8017" t="s">
        <v>8773</v>
      </c>
      <c r="JTC8017" t="s">
        <v>8773</v>
      </c>
      <c r="JTD8017" t="s">
        <v>8773</v>
      </c>
      <c r="JTE8017" t="s">
        <v>8773</v>
      </c>
      <c r="JTF8017" t="s">
        <v>8773</v>
      </c>
      <c r="JTG8017" t="s">
        <v>8773</v>
      </c>
      <c r="JTH8017" t="s">
        <v>8773</v>
      </c>
      <c r="JTI8017" t="s">
        <v>8773</v>
      </c>
      <c r="JTJ8017" t="s">
        <v>8773</v>
      </c>
      <c r="JTK8017" t="s">
        <v>8773</v>
      </c>
      <c r="JTL8017" t="s">
        <v>8773</v>
      </c>
      <c r="JTM8017" t="s">
        <v>8773</v>
      </c>
      <c r="JTN8017" t="s">
        <v>8773</v>
      </c>
      <c r="JTO8017" t="s">
        <v>8773</v>
      </c>
      <c r="JTP8017" t="s">
        <v>8773</v>
      </c>
      <c r="JTQ8017" t="s">
        <v>8773</v>
      </c>
      <c r="JTR8017" t="s">
        <v>8773</v>
      </c>
      <c r="JTS8017" t="s">
        <v>8773</v>
      </c>
      <c r="JTT8017" t="s">
        <v>8773</v>
      </c>
      <c r="JTU8017" t="s">
        <v>8773</v>
      </c>
      <c r="JTV8017" t="s">
        <v>8773</v>
      </c>
      <c r="JTW8017" t="s">
        <v>8773</v>
      </c>
      <c r="JTX8017" t="s">
        <v>8773</v>
      </c>
      <c r="JTY8017" t="s">
        <v>8773</v>
      </c>
      <c r="JTZ8017" t="s">
        <v>8773</v>
      </c>
      <c r="JUA8017" t="s">
        <v>8773</v>
      </c>
      <c r="JUB8017" t="s">
        <v>8773</v>
      </c>
      <c r="JUC8017" t="s">
        <v>8773</v>
      </c>
      <c r="JUD8017" t="s">
        <v>8773</v>
      </c>
      <c r="JUE8017" t="s">
        <v>8773</v>
      </c>
      <c r="JUF8017" t="s">
        <v>8773</v>
      </c>
      <c r="JUG8017" t="s">
        <v>8773</v>
      </c>
      <c r="JUH8017" t="s">
        <v>8773</v>
      </c>
      <c r="JUI8017" t="s">
        <v>8773</v>
      </c>
      <c r="JUJ8017" t="s">
        <v>8773</v>
      </c>
      <c r="JUK8017" t="s">
        <v>8773</v>
      </c>
      <c r="JUL8017" t="s">
        <v>8773</v>
      </c>
      <c r="JUM8017" t="s">
        <v>8773</v>
      </c>
      <c r="JUN8017" t="s">
        <v>8773</v>
      </c>
      <c r="JUO8017" t="s">
        <v>8773</v>
      </c>
      <c r="JUP8017" t="s">
        <v>8773</v>
      </c>
      <c r="JUQ8017" t="s">
        <v>8773</v>
      </c>
      <c r="JUR8017" t="s">
        <v>8773</v>
      </c>
      <c r="JUS8017" t="s">
        <v>8773</v>
      </c>
      <c r="JUT8017" t="s">
        <v>8773</v>
      </c>
      <c r="JUU8017" t="s">
        <v>8773</v>
      </c>
      <c r="JUV8017" t="s">
        <v>8773</v>
      </c>
      <c r="JUW8017" t="s">
        <v>8773</v>
      </c>
      <c r="JUX8017" t="s">
        <v>8773</v>
      </c>
      <c r="JUY8017" t="s">
        <v>8773</v>
      </c>
      <c r="JUZ8017" t="s">
        <v>8773</v>
      </c>
      <c r="JVA8017" t="s">
        <v>8773</v>
      </c>
      <c r="JVB8017" t="s">
        <v>8773</v>
      </c>
      <c r="JVC8017" t="s">
        <v>8773</v>
      </c>
      <c r="JVD8017" t="s">
        <v>8773</v>
      </c>
      <c r="JVE8017" t="s">
        <v>8773</v>
      </c>
      <c r="JVF8017" t="s">
        <v>8773</v>
      </c>
      <c r="JVG8017" t="s">
        <v>8773</v>
      </c>
      <c r="JVH8017" t="s">
        <v>8773</v>
      </c>
      <c r="JVI8017" t="s">
        <v>8773</v>
      </c>
      <c r="JVJ8017" t="s">
        <v>8773</v>
      </c>
      <c r="JVK8017" t="s">
        <v>8773</v>
      </c>
      <c r="JVL8017" t="s">
        <v>8773</v>
      </c>
      <c r="JVM8017" t="s">
        <v>8773</v>
      </c>
      <c r="JVN8017" t="s">
        <v>8773</v>
      </c>
      <c r="JVO8017" t="s">
        <v>8773</v>
      </c>
      <c r="JVP8017" t="s">
        <v>8773</v>
      </c>
      <c r="JVQ8017" t="s">
        <v>8773</v>
      </c>
      <c r="JVR8017" t="s">
        <v>8773</v>
      </c>
      <c r="JVS8017" t="s">
        <v>8773</v>
      </c>
      <c r="JVT8017" t="s">
        <v>8773</v>
      </c>
      <c r="JVU8017" t="s">
        <v>8773</v>
      </c>
      <c r="JVV8017" t="s">
        <v>8773</v>
      </c>
      <c r="JVW8017" t="s">
        <v>8773</v>
      </c>
      <c r="JVX8017" t="s">
        <v>8773</v>
      </c>
      <c r="JVY8017" t="s">
        <v>8773</v>
      </c>
      <c r="JVZ8017" t="s">
        <v>8773</v>
      </c>
      <c r="JWA8017" t="s">
        <v>8773</v>
      </c>
      <c r="JWB8017" t="s">
        <v>8773</v>
      </c>
      <c r="JWC8017" t="s">
        <v>8773</v>
      </c>
      <c r="JWD8017" t="s">
        <v>8773</v>
      </c>
      <c r="JWE8017" t="s">
        <v>8773</v>
      </c>
      <c r="JWF8017" t="s">
        <v>8773</v>
      </c>
      <c r="JWG8017" t="s">
        <v>8773</v>
      </c>
      <c r="JWH8017" t="s">
        <v>8773</v>
      </c>
      <c r="JWI8017" t="s">
        <v>8773</v>
      </c>
      <c r="JWJ8017" t="s">
        <v>8773</v>
      </c>
      <c r="JWK8017" t="s">
        <v>8773</v>
      </c>
      <c r="JWL8017" t="s">
        <v>8773</v>
      </c>
      <c r="JWM8017" t="s">
        <v>8773</v>
      </c>
      <c r="JWN8017" t="s">
        <v>8773</v>
      </c>
      <c r="JWO8017" t="s">
        <v>8773</v>
      </c>
      <c r="JWP8017" t="s">
        <v>8773</v>
      </c>
      <c r="JWQ8017" t="s">
        <v>8773</v>
      </c>
      <c r="JWR8017" t="s">
        <v>8773</v>
      </c>
      <c r="JWS8017" t="s">
        <v>8773</v>
      </c>
      <c r="JWT8017" t="s">
        <v>8773</v>
      </c>
      <c r="JWU8017" t="s">
        <v>8773</v>
      </c>
      <c r="JWV8017" t="s">
        <v>8773</v>
      </c>
      <c r="JWW8017" t="s">
        <v>8773</v>
      </c>
      <c r="JWX8017" t="s">
        <v>8773</v>
      </c>
      <c r="JWY8017" t="s">
        <v>8773</v>
      </c>
      <c r="JWZ8017" t="s">
        <v>8773</v>
      </c>
      <c r="JXA8017" t="s">
        <v>8773</v>
      </c>
      <c r="JXB8017" t="s">
        <v>8773</v>
      </c>
      <c r="JXC8017" t="s">
        <v>8773</v>
      </c>
      <c r="JXD8017" t="s">
        <v>8773</v>
      </c>
      <c r="JXE8017" t="s">
        <v>8773</v>
      </c>
      <c r="JXF8017" t="s">
        <v>8773</v>
      </c>
      <c r="JXG8017" t="s">
        <v>8773</v>
      </c>
      <c r="JXH8017" t="s">
        <v>8773</v>
      </c>
      <c r="JXI8017" t="s">
        <v>8773</v>
      </c>
      <c r="JXJ8017" t="s">
        <v>8773</v>
      </c>
      <c r="JXK8017" t="s">
        <v>8773</v>
      </c>
      <c r="JXL8017" t="s">
        <v>8773</v>
      </c>
      <c r="JXM8017" t="s">
        <v>8773</v>
      </c>
      <c r="JXN8017" t="s">
        <v>8773</v>
      </c>
      <c r="JXO8017" t="s">
        <v>8773</v>
      </c>
      <c r="JXP8017" t="s">
        <v>8773</v>
      </c>
      <c r="JXQ8017" t="s">
        <v>8773</v>
      </c>
      <c r="JXR8017" t="s">
        <v>8773</v>
      </c>
      <c r="JXS8017" t="s">
        <v>8773</v>
      </c>
      <c r="JXT8017" t="s">
        <v>8773</v>
      </c>
      <c r="JXU8017" t="s">
        <v>8773</v>
      </c>
      <c r="JXV8017" t="s">
        <v>8773</v>
      </c>
      <c r="JXW8017" t="s">
        <v>8773</v>
      </c>
      <c r="JXX8017" t="s">
        <v>8773</v>
      </c>
      <c r="JXY8017" t="s">
        <v>8773</v>
      </c>
      <c r="JXZ8017" t="s">
        <v>8773</v>
      </c>
      <c r="JYA8017" t="s">
        <v>8773</v>
      </c>
      <c r="JYB8017" t="s">
        <v>8773</v>
      </c>
      <c r="JYC8017" t="s">
        <v>8773</v>
      </c>
      <c r="JYD8017" t="s">
        <v>8773</v>
      </c>
      <c r="JYE8017" t="s">
        <v>8773</v>
      </c>
      <c r="JYF8017" t="s">
        <v>8773</v>
      </c>
      <c r="JYG8017" t="s">
        <v>8773</v>
      </c>
      <c r="JYH8017" t="s">
        <v>8773</v>
      </c>
      <c r="JYI8017" t="s">
        <v>8773</v>
      </c>
      <c r="JYJ8017" t="s">
        <v>8773</v>
      </c>
      <c r="JYK8017" t="s">
        <v>8773</v>
      </c>
      <c r="JYL8017" t="s">
        <v>8773</v>
      </c>
      <c r="JYM8017" t="s">
        <v>8773</v>
      </c>
      <c r="JYN8017" t="s">
        <v>8773</v>
      </c>
      <c r="JYO8017" t="s">
        <v>8773</v>
      </c>
      <c r="JYP8017" t="s">
        <v>8773</v>
      </c>
      <c r="JYQ8017" t="s">
        <v>8773</v>
      </c>
      <c r="JYR8017" t="s">
        <v>8773</v>
      </c>
      <c r="JYS8017" t="s">
        <v>8773</v>
      </c>
      <c r="JYT8017" t="s">
        <v>8773</v>
      </c>
      <c r="JYU8017" t="s">
        <v>8773</v>
      </c>
      <c r="JYV8017" t="s">
        <v>8773</v>
      </c>
      <c r="JYW8017" t="s">
        <v>8773</v>
      </c>
      <c r="JYX8017" t="s">
        <v>8773</v>
      </c>
      <c r="JYY8017" t="s">
        <v>8773</v>
      </c>
      <c r="JYZ8017" t="s">
        <v>8773</v>
      </c>
      <c r="JZA8017" t="s">
        <v>8773</v>
      </c>
      <c r="JZB8017" t="s">
        <v>8773</v>
      </c>
      <c r="JZC8017" t="s">
        <v>8773</v>
      </c>
      <c r="JZD8017" t="s">
        <v>8773</v>
      </c>
      <c r="JZE8017" t="s">
        <v>8773</v>
      </c>
      <c r="JZF8017" t="s">
        <v>8773</v>
      </c>
      <c r="JZG8017" t="s">
        <v>8773</v>
      </c>
      <c r="JZH8017" t="s">
        <v>8773</v>
      </c>
      <c r="JZI8017" t="s">
        <v>8773</v>
      </c>
      <c r="JZJ8017" t="s">
        <v>8773</v>
      </c>
      <c r="JZK8017" t="s">
        <v>8773</v>
      </c>
      <c r="JZL8017" t="s">
        <v>8773</v>
      </c>
      <c r="JZM8017" t="s">
        <v>8773</v>
      </c>
      <c r="JZN8017" t="s">
        <v>8773</v>
      </c>
      <c r="JZO8017" t="s">
        <v>8773</v>
      </c>
      <c r="JZP8017" t="s">
        <v>8773</v>
      </c>
      <c r="JZQ8017" t="s">
        <v>8773</v>
      </c>
      <c r="JZR8017" t="s">
        <v>8773</v>
      </c>
      <c r="JZS8017" t="s">
        <v>8773</v>
      </c>
      <c r="JZT8017" t="s">
        <v>8773</v>
      </c>
      <c r="JZU8017" t="s">
        <v>8773</v>
      </c>
      <c r="JZV8017" t="s">
        <v>8773</v>
      </c>
      <c r="JZW8017" t="s">
        <v>8773</v>
      </c>
      <c r="JZX8017" t="s">
        <v>8773</v>
      </c>
      <c r="JZY8017" t="s">
        <v>8773</v>
      </c>
      <c r="JZZ8017" t="s">
        <v>8773</v>
      </c>
      <c r="KAA8017" t="s">
        <v>8773</v>
      </c>
      <c r="KAB8017" t="s">
        <v>8773</v>
      </c>
      <c r="KAC8017" t="s">
        <v>8773</v>
      </c>
      <c r="KAD8017" t="s">
        <v>8773</v>
      </c>
      <c r="KAE8017" t="s">
        <v>8773</v>
      </c>
      <c r="KAF8017" t="s">
        <v>8773</v>
      </c>
      <c r="KAG8017" t="s">
        <v>8773</v>
      </c>
      <c r="KAH8017" t="s">
        <v>8773</v>
      </c>
      <c r="KAI8017" t="s">
        <v>8773</v>
      </c>
      <c r="KAJ8017" t="s">
        <v>8773</v>
      </c>
      <c r="KAK8017" t="s">
        <v>8773</v>
      </c>
      <c r="KAL8017" t="s">
        <v>8773</v>
      </c>
      <c r="KAM8017" t="s">
        <v>8773</v>
      </c>
      <c r="KAN8017" t="s">
        <v>8773</v>
      </c>
      <c r="KAO8017" t="s">
        <v>8773</v>
      </c>
      <c r="KAP8017" t="s">
        <v>8773</v>
      </c>
      <c r="KAQ8017" t="s">
        <v>8773</v>
      </c>
      <c r="KAR8017" t="s">
        <v>8773</v>
      </c>
      <c r="KAS8017" t="s">
        <v>8773</v>
      </c>
      <c r="KAT8017" t="s">
        <v>8773</v>
      </c>
      <c r="KAU8017" t="s">
        <v>8773</v>
      </c>
      <c r="KAV8017" t="s">
        <v>8773</v>
      </c>
      <c r="KAW8017" t="s">
        <v>8773</v>
      </c>
      <c r="KAX8017" t="s">
        <v>8773</v>
      </c>
      <c r="KAY8017" t="s">
        <v>8773</v>
      </c>
      <c r="KAZ8017" t="s">
        <v>8773</v>
      </c>
      <c r="KBA8017" t="s">
        <v>8773</v>
      </c>
      <c r="KBB8017" t="s">
        <v>8773</v>
      </c>
      <c r="KBC8017" t="s">
        <v>8773</v>
      </c>
      <c r="KBD8017" t="s">
        <v>8773</v>
      </c>
      <c r="KBE8017" t="s">
        <v>8773</v>
      </c>
      <c r="KBF8017" t="s">
        <v>8773</v>
      </c>
      <c r="KBG8017" t="s">
        <v>8773</v>
      </c>
      <c r="KBH8017" t="s">
        <v>8773</v>
      </c>
      <c r="KBI8017" t="s">
        <v>8773</v>
      </c>
      <c r="KBJ8017" t="s">
        <v>8773</v>
      </c>
      <c r="KBK8017" t="s">
        <v>8773</v>
      </c>
      <c r="KBL8017" t="s">
        <v>8773</v>
      </c>
      <c r="KBM8017" t="s">
        <v>8773</v>
      </c>
      <c r="KBN8017" t="s">
        <v>8773</v>
      </c>
      <c r="KBO8017" t="s">
        <v>8773</v>
      </c>
      <c r="KBP8017" t="s">
        <v>8773</v>
      </c>
      <c r="KBQ8017" t="s">
        <v>8773</v>
      </c>
      <c r="KBR8017" t="s">
        <v>8773</v>
      </c>
      <c r="KBS8017" t="s">
        <v>8773</v>
      </c>
      <c r="KBT8017" t="s">
        <v>8773</v>
      </c>
      <c r="KBU8017" t="s">
        <v>8773</v>
      </c>
      <c r="KBV8017" t="s">
        <v>8773</v>
      </c>
      <c r="KBW8017" t="s">
        <v>8773</v>
      </c>
      <c r="KBX8017" t="s">
        <v>8773</v>
      </c>
      <c r="KBY8017" t="s">
        <v>8773</v>
      </c>
      <c r="KBZ8017" t="s">
        <v>8773</v>
      </c>
      <c r="KCA8017" t="s">
        <v>8773</v>
      </c>
      <c r="KCB8017" t="s">
        <v>8773</v>
      </c>
      <c r="KCC8017" t="s">
        <v>8773</v>
      </c>
      <c r="KCD8017" t="s">
        <v>8773</v>
      </c>
      <c r="KCE8017" t="s">
        <v>8773</v>
      </c>
      <c r="KCF8017" t="s">
        <v>8773</v>
      </c>
      <c r="KCG8017" t="s">
        <v>8773</v>
      </c>
      <c r="KCH8017" t="s">
        <v>8773</v>
      </c>
      <c r="KCI8017" t="s">
        <v>8773</v>
      </c>
      <c r="KCJ8017" t="s">
        <v>8773</v>
      </c>
      <c r="KCK8017" t="s">
        <v>8773</v>
      </c>
      <c r="KCL8017" t="s">
        <v>8773</v>
      </c>
      <c r="KCM8017" t="s">
        <v>8773</v>
      </c>
      <c r="KCN8017" t="s">
        <v>8773</v>
      </c>
      <c r="KCO8017" t="s">
        <v>8773</v>
      </c>
      <c r="KCP8017" t="s">
        <v>8773</v>
      </c>
      <c r="KCQ8017" t="s">
        <v>8773</v>
      </c>
      <c r="KCR8017" t="s">
        <v>8773</v>
      </c>
      <c r="KCS8017" t="s">
        <v>8773</v>
      </c>
      <c r="KCT8017" t="s">
        <v>8773</v>
      </c>
      <c r="KCU8017" t="s">
        <v>8773</v>
      </c>
      <c r="KCV8017" t="s">
        <v>8773</v>
      </c>
      <c r="KCW8017" t="s">
        <v>8773</v>
      </c>
      <c r="KCX8017" t="s">
        <v>8773</v>
      </c>
      <c r="KCY8017" t="s">
        <v>8773</v>
      </c>
      <c r="KCZ8017" t="s">
        <v>8773</v>
      </c>
      <c r="KDA8017" t="s">
        <v>8773</v>
      </c>
      <c r="KDB8017" t="s">
        <v>8773</v>
      </c>
      <c r="KDC8017" t="s">
        <v>8773</v>
      </c>
      <c r="KDD8017" t="s">
        <v>8773</v>
      </c>
      <c r="KDE8017" t="s">
        <v>8773</v>
      </c>
      <c r="KDF8017" t="s">
        <v>8773</v>
      </c>
      <c r="KDG8017" t="s">
        <v>8773</v>
      </c>
      <c r="KDH8017" t="s">
        <v>8773</v>
      </c>
      <c r="KDI8017" t="s">
        <v>8773</v>
      </c>
      <c r="KDJ8017" t="s">
        <v>8773</v>
      </c>
      <c r="KDK8017" t="s">
        <v>8773</v>
      </c>
      <c r="KDL8017" t="s">
        <v>8773</v>
      </c>
      <c r="KDM8017" t="s">
        <v>8773</v>
      </c>
      <c r="KDN8017" t="s">
        <v>8773</v>
      </c>
      <c r="KDO8017" t="s">
        <v>8773</v>
      </c>
      <c r="KDP8017" t="s">
        <v>8773</v>
      </c>
      <c r="KDQ8017" t="s">
        <v>8773</v>
      </c>
      <c r="KDR8017" t="s">
        <v>8773</v>
      </c>
      <c r="KDS8017" t="s">
        <v>8773</v>
      </c>
      <c r="KDT8017" t="s">
        <v>8773</v>
      </c>
      <c r="KDU8017" t="s">
        <v>8773</v>
      </c>
      <c r="KDV8017" t="s">
        <v>8773</v>
      </c>
      <c r="KDW8017" t="s">
        <v>8773</v>
      </c>
      <c r="KDX8017" t="s">
        <v>8773</v>
      </c>
      <c r="KDY8017" t="s">
        <v>8773</v>
      </c>
      <c r="KDZ8017" t="s">
        <v>8773</v>
      </c>
      <c r="KEA8017" t="s">
        <v>8773</v>
      </c>
      <c r="KEB8017" t="s">
        <v>8773</v>
      </c>
      <c r="KEC8017" t="s">
        <v>8773</v>
      </c>
      <c r="KED8017" t="s">
        <v>8773</v>
      </c>
      <c r="KEE8017" t="s">
        <v>8773</v>
      </c>
      <c r="KEF8017" t="s">
        <v>8773</v>
      </c>
      <c r="KEG8017" t="s">
        <v>8773</v>
      </c>
      <c r="KEH8017" t="s">
        <v>8773</v>
      </c>
      <c r="KEI8017" t="s">
        <v>8773</v>
      </c>
      <c r="KEJ8017" t="s">
        <v>8773</v>
      </c>
      <c r="KEK8017" t="s">
        <v>8773</v>
      </c>
      <c r="KEL8017" t="s">
        <v>8773</v>
      </c>
      <c r="KEM8017" t="s">
        <v>8773</v>
      </c>
      <c r="KEN8017" t="s">
        <v>8773</v>
      </c>
      <c r="KEO8017" t="s">
        <v>8773</v>
      </c>
      <c r="KEP8017" t="s">
        <v>8773</v>
      </c>
      <c r="KEQ8017" t="s">
        <v>8773</v>
      </c>
      <c r="KER8017" t="s">
        <v>8773</v>
      </c>
      <c r="KES8017" t="s">
        <v>8773</v>
      </c>
      <c r="KET8017" t="s">
        <v>8773</v>
      </c>
      <c r="KEU8017" t="s">
        <v>8773</v>
      </c>
      <c r="KEV8017" t="s">
        <v>8773</v>
      </c>
      <c r="KEW8017" t="s">
        <v>8773</v>
      </c>
      <c r="KEX8017" t="s">
        <v>8773</v>
      </c>
      <c r="KEY8017" t="s">
        <v>8773</v>
      </c>
      <c r="KEZ8017" t="s">
        <v>8773</v>
      </c>
      <c r="KFA8017" t="s">
        <v>8773</v>
      </c>
      <c r="KFB8017" t="s">
        <v>8773</v>
      </c>
      <c r="KFC8017" t="s">
        <v>8773</v>
      </c>
      <c r="KFD8017" t="s">
        <v>8773</v>
      </c>
      <c r="KFE8017" t="s">
        <v>8773</v>
      </c>
      <c r="KFF8017" t="s">
        <v>8773</v>
      </c>
      <c r="KFG8017" t="s">
        <v>8773</v>
      </c>
      <c r="KFH8017" t="s">
        <v>8773</v>
      </c>
      <c r="KFI8017" t="s">
        <v>8773</v>
      </c>
      <c r="KFJ8017" t="s">
        <v>8773</v>
      </c>
      <c r="KFK8017" t="s">
        <v>8773</v>
      </c>
      <c r="KFL8017" t="s">
        <v>8773</v>
      </c>
      <c r="KFM8017" t="s">
        <v>8773</v>
      </c>
      <c r="KFN8017" t="s">
        <v>8773</v>
      </c>
      <c r="KFO8017" t="s">
        <v>8773</v>
      </c>
      <c r="KFP8017" t="s">
        <v>8773</v>
      </c>
      <c r="KFQ8017" t="s">
        <v>8773</v>
      </c>
      <c r="KFR8017" t="s">
        <v>8773</v>
      </c>
      <c r="KFS8017" t="s">
        <v>8773</v>
      </c>
      <c r="KFT8017" t="s">
        <v>8773</v>
      </c>
      <c r="KFU8017" t="s">
        <v>8773</v>
      </c>
      <c r="KFV8017" t="s">
        <v>8773</v>
      </c>
      <c r="KFW8017" t="s">
        <v>8773</v>
      </c>
      <c r="KFX8017" t="s">
        <v>8773</v>
      </c>
      <c r="KFY8017" t="s">
        <v>8773</v>
      </c>
      <c r="KFZ8017" t="s">
        <v>8773</v>
      </c>
      <c r="KGA8017" t="s">
        <v>8773</v>
      </c>
      <c r="KGB8017" t="s">
        <v>8773</v>
      </c>
      <c r="KGC8017" t="s">
        <v>8773</v>
      </c>
      <c r="KGD8017" t="s">
        <v>8773</v>
      </c>
      <c r="KGE8017" t="s">
        <v>8773</v>
      </c>
      <c r="KGF8017" t="s">
        <v>8773</v>
      </c>
      <c r="KGG8017" t="s">
        <v>8773</v>
      </c>
      <c r="KGH8017" t="s">
        <v>8773</v>
      </c>
      <c r="KGI8017" t="s">
        <v>8773</v>
      </c>
      <c r="KGJ8017" t="s">
        <v>8773</v>
      </c>
      <c r="KGK8017" t="s">
        <v>8773</v>
      </c>
      <c r="KGL8017" t="s">
        <v>8773</v>
      </c>
      <c r="KGM8017" t="s">
        <v>8773</v>
      </c>
      <c r="KGN8017" t="s">
        <v>8773</v>
      </c>
      <c r="KGO8017" t="s">
        <v>8773</v>
      </c>
      <c r="KGP8017" t="s">
        <v>8773</v>
      </c>
      <c r="KGQ8017" t="s">
        <v>8773</v>
      </c>
      <c r="KGR8017" t="s">
        <v>8773</v>
      </c>
      <c r="KGS8017" t="s">
        <v>8773</v>
      </c>
      <c r="KGT8017" t="s">
        <v>8773</v>
      </c>
      <c r="KGU8017" t="s">
        <v>8773</v>
      </c>
      <c r="KGV8017" t="s">
        <v>8773</v>
      </c>
      <c r="KGW8017" t="s">
        <v>8773</v>
      </c>
      <c r="KGX8017" t="s">
        <v>8773</v>
      </c>
      <c r="KGY8017" t="s">
        <v>8773</v>
      </c>
      <c r="KGZ8017" t="s">
        <v>8773</v>
      </c>
      <c r="KHA8017" t="s">
        <v>8773</v>
      </c>
      <c r="KHB8017" t="s">
        <v>8773</v>
      </c>
      <c r="KHC8017" t="s">
        <v>8773</v>
      </c>
      <c r="KHD8017" t="s">
        <v>8773</v>
      </c>
      <c r="KHE8017" t="s">
        <v>8773</v>
      </c>
      <c r="KHF8017" t="s">
        <v>8773</v>
      </c>
      <c r="KHG8017" t="s">
        <v>8773</v>
      </c>
      <c r="KHH8017" t="s">
        <v>8773</v>
      </c>
      <c r="KHI8017" t="s">
        <v>8773</v>
      </c>
      <c r="KHJ8017" t="s">
        <v>8773</v>
      </c>
      <c r="KHK8017" t="s">
        <v>8773</v>
      </c>
      <c r="KHL8017" t="s">
        <v>8773</v>
      </c>
      <c r="KHM8017" t="s">
        <v>8773</v>
      </c>
      <c r="KHN8017" t="s">
        <v>8773</v>
      </c>
      <c r="KHO8017" t="s">
        <v>8773</v>
      </c>
      <c r="KHP8017" t="s">
        <v>8773</v>
      </c>
      <c r="KHQ8017" t="s">
        <v>8773</v>
      </c>
      <c r="KHR8017" t="s">
        <v>8773</v>
      </c>
      <c r="KHS8017" t="s">
        <v>8773</v>
      </c>
      <c r="KHT8017" t="s">
        <v>8773</v>
      </c>
      <c r="KHU8017" t="s">
        <v>8773</v>
      </c>
      <c r="KHV8017" t="s">
        <v>8773</v>
      </c>
      <c r="KHW8017" t="s">
        <v>8773</v>
      </c>
      <c r="KHX8017" t="s">
        <v>8773</v>
      </c>
      <c r="KHY8017" t="s">
        <v>8773</v>
      </c>
      <c r="KHZ8017" t="s">
        <v>8773</v>
      </c>
      <c r="KIA8017" t="s">
        <v>8773</v>
      </c>
      <c r="KIB8017" t="s">
        <v>8773</v>
      </c>
      <c r="KIC8017" t="s">
        <v>8773</v>
      </c>
      <c r="KID8017" t="s">
        <v>8773</v>
      </c>
      <c r="KIE8017" t="s">
        <v>8773</v>
      </c>
      <c r="KIF8017" t="s">
        <v>8773</v>
      </c>
      <c r="KIG8017" t="s">
        <v>8773</v>
      </c>
      <c r="KIH8017" t="s">
        <v>8773</v>
      </c>
      <c r="KII8017" t="s">
        <v>8773</v>
      </c>
      <c r="KIJ8017" t="s">
        <v>8773</v>
      </c>
      <c r="KIK8017" t="s">
        <v>8773</v>
      </c>
      <c r="KIL8017" t="s">
        <v>8773</v>
      </c>
      <c r="KIM8017" t="s">
        <v>8773</v>
      </c>
      <c r="KIN8017" t="s">
        <v>8773</v>
      </c>
      <c r="KIO8017" t="s">
        <v>8773</v>
      </c>
      <c r="KIP8017" t="s">
        <v>8773</v>
      </c>
      <c r="KIQ8017" t="s">
        <v>8773</v>
      </c>
      <c r="KIR8017" t="s">
        <v>8773</v>
      </c>
      <c r="KIS8017" t="s">
        <v>8773</v>
      </c>
      <c r="KIT8017" t="s">
        <v>8773</v>
      </c>
      <c r="KIU8017" t="s">
        <v>8773</v>
      </c>
      <c r="KIV8017" t="s">
        <v>8773</v>
      </c>
      <c r="KIW8017" t="s">
        <v>8773</v>
      </c>
      <c r="KIX8017" t="s">
        <v>8773</v>
      </c>
      <c r="KIY8017" t="s">
        <v>8773</v>
      </c>
      <c r="KIZ8017" t="s">
        <v>8773</v>
      </c>
      <c r="KJA8017" t="s">
        <v>8773</v>
      </c>
      <c r="KJB8017" t="s">
        <v>8773</v>
      </c>
      <c r="KJC8017" t="s">
        <v>8773</v>
      </c>
      <c r="KJD8017" t="s">
        <v>8773</v>
      </c>
      <c r="KJE8017" t="s">
        <v>8773</v>
      </c>
      <c r="KJF8017" t="s">
        <v>8773</v>
      </c>
      <c r="KJG8017" t="s">
        <v>8773</v>
      </c>
      <c r="KJH8017" t="s">
        <v>8773</v>
      </c>
      <c r="KJI8017" t="s">
        <v>8773</v>
      </c>
      <c r="KJJ8017" t="s">
        <v>8773</v>
      </c>
      <c r="KJK8017" t="s">
        <v>8773</v>
      </c>
      <c r="KJL8017" t="s">
        <v>8773</v>
      </c>
      <c r="KJM8017" t="s">
        <v>8773</v>
      </c>
      <c r="KJN8017" t="s">
        <v>8773</v>
      </c>
      <c r="KJO8017" t="s">
        <v>8773</v>
      </c>
      <c r="KJP8017" t="s">
        <v>8773</v>
      </c>
      <c r="KJQ8017" t="s">
        <v>8773</v>
      </c>
      <c r="KJR8017" t="s">
        <v>8773</v>
      </c>
      <c r="KJS8017" t="s">
        <v>8773</v>
      </c>
      <c r="KJT8017" t="s">
        <v>8773</v>
      </c>
      <c r="KJU8017" t="s">
        <v>8773</v>
      </c>
      <c r="KJV8017" t="s">
        <v>8773</v>
      </c>
      <c r="KJW8017" t="s">
        <v>8773</v>
      </c>
      <c r="KJX8017" t="s">
        <v>8773</v>
      </c>
      <c r="KJY8017" t="s">
        <v>8773</v>
      </c>
      <c r="KJZ8017" t="s">
        <v>8773</v>
      </c>
      <c r="KKA8017" t="s">
        <v>8773</v>
      </c>
      <c r="KKB8017" t="s">
        <v>8773</v>
      </c>
      <c r="KKC8017" t="s">
        <v>8773</v>
      </c>
      <c r="KKD8017" t="s">
        <v>8773</v>
      </c>
      <c r="KKE8017" t="s">
        <v>8773</v>
      </c>
      <c r="KKF8017" t="s">
        <v>8773</v>
      </c>
      <c r="KKG8017" t="s">
        <v>8773</v>
      </c>
      <c r="KKH8017" t="s">
        <v>8773</v>
      </c>
      <c r="KKI8017" t="s">
        <v>8773</v>
      </c>
      <c r="KKJ8017" t="s">
        <v>8773</v>
      </c>
      <c r="KKK8017" t="s">
        <v>8773</v>
      </c>
      <c r="KKL8017" t="s">
        <v>8773</v>
      </c>
      <c r="KKM8017" t="s">
        <v>8773</v>
      </c>
      <c r="KKN8017" t="s">
        <v>8773</v>
      </c>
      <c r="KKO8017" t="s">
        <v>8773</v>
      </c>
      <c r="KKP8017" t="s">
        <v>8773</v>
      </c>
      <c r="KKQ8017" t="s">
        <v>8773</v>
      </c>
      <c r="KKR8017" t="s">
        <v>8773</v>
      </c>
      <c r="KKS8017" t="s">
        <v>8773</v>
      </c>
      <c r="KKT8017" t="s">
        <v>8773</v>
      </c>
      <c r="KKU8017" t="s">
        <v>8773</v>
      </c>
      <c r="KKV8017" t="s">
        <v>8773</v>
      </c>
      <c r="KKW8017" t="s">
        <v>8773</v>
      </c>
      <c r="KKX8017" t="s">
        <v>8773</v>
      </c>
      <c r="KKY8017" t="s">
        <v>8773</v>
      </c>
      <c r="KKZ8017" t="s">
        <v>8773</v>
      </c>
      <c r="KLA8017" t="s">
        <v>8773</v>
      </c>
      <c r="KLB8017" t="s">
        <v>8773</v>
      </c>
      <c r="KLC8017" t="s">
        <v>8773</v>
      </c>
      <c r="KLD8017" t="s">
        <v>8773</v>
      </c>
      <c r="KLE8017" t="s">
        <v>8773</v>
      </c>
      <c r="KLF8017" t="s">
        <v>8773</v>
      </c>
      <c r="KLG8017" t="s">
        <v>8773</v>
      </c>
      <c r="KLH8017" t="s">
        <v>8773</v>
      </c>
      <c r="KLI8017" t="s">
        <v>8773</v>
      </c>
      <c r="KLJ8017" t="s">
        <v>8773</v>
      </c>
      <c r="KLK8017" t="s">
        <v>8773</v>
      </c>
      <c r="KLL8017" t="s">
        <v>8773</v>
      </c>
      <c r="KLM8017" t="s">
        <v>8773</v>
      </c>
      <c r="KLN8017" t="s">
        <v>8773</v>
      </c>
      <c r="KLO8017" t="s">
        <v>8773</v>
      </c>
      <c r="KLP8017" t="s">
        <v>8773</v>
      </c>
      <c r="KLQ8017" t="s">
        <v>8773</v>
      </c>
      <c r="KLR8017" t="s">
        <v>8773</v>
      </c>
      <c r="KLS8017" t="s">
        <v>8773</v>
      </c>
      <c r="KLT8017" t="s">
        <v>8773</v>
      </c>
      <c r="KLU8017" t="s">
        <v>8773</v>
      </c>
      <c r="KLV8017" t="s">
        <v>8773</v>
      </c>
      <c r="KLW8017" t="s">
        <v>8773</v>
      </c>
      <c r="KLX8017" t="s">
        <v>8773</v>
      </c>
      <c r="KLY8017" t="s">
        <v>8773</v>
      </c>
      <c r="KLZ8017" t="s">
        <v>8773</v>
      </c>
      <c r="KMA8017" t="s">
        <v>8773</v>
      </c>
      <c r="KMB8017" t="s">
        <v>8773</v>
      </c>
      <c r="KMC8017" t="s">
        <v>8773</v>
      </c>
      <c r="KMD8017" t="s">
        <v>8773</v>
      </c>
      <c r="KME8017" t="s">
        <v>8773</v>
      </c>
      <c r="KMF8017" t="s">
        <v>8773</v>
      </c>
      <c r="KMG8017" t="s">
        <v>8773</v>
      </c>
      <c r="KMH8017" t="s">
        <v>8773</v>
      </c>
      <c r="KMI8017" t="s">
        <v>8773</v>
      </c>
      <c r="KMJ8017" t="s">
        <v>8773</v>
      </c>
      <c r="KMK8017" t="s">
        <v>8773</v>
      </c>
      <c r="KML8017" t="s">
        <v>8773</v>
      </c>
      <c r="KMM8017" t="s">
        <v>8773</v>
      </c>
      <c r="KMN8017" t="s">
        <v>8773</v>
      </c>
      <c r="KMO8017" t="s">
        <v>8773</v>
      </c>
      <c r="KMP8017" t="s">
        <v>8773</v>
      </c>
      <c r="KMQ8017" t="s">
        <v>8773</v>
      </c>
      <c r="KMR8017" t="s">
        <v>8773</v>
      </c>
      <c r="KMS8017" t="s">
        <v>8773</v>
      </c>
      <c r="KMT8017" t="s">
        <v>8773</v>
      </c>
      <c r="KMU8017" t="s">
        <v>8773</v>
      </c>
      <c r="KMV8017" t="s">
        <v>8773</v>
      </c>
      <c r="KMW8017" t="s">
        <v>8773</v>
      </c>
      <c r="KMX8017" t="s">
        <v>8773</v>
      </c>
      <c r="KMY8017" t="s">
        <v>8773</v>
      </c>
      <c r="KMZ8017" t="s">
        <v>8773</v>
      </c>
      <c r="KNA8017" t="s">
        <v>8773</v>
      </c>
      <c r="KNB8017" t="s">
        <v>8773</v>
      </c>
      <c r="KNC8017" t="s">
        <v>8773</v>
      </c>
      <c r="KND8017" t="s">
        <v>8773</v>
      </c>
      <c r="KNE8017" t="s">
        <v>8773</v>
      </c>
      <c r="KNF8017" t="s">
        <v>8773</v>
      </c>
      <c r="KNG8017" t="s">
        <v>8773</v>
      </c>
      <c r="KNH8017" t="s">
        <v>8773</v>
      </c>
      <c r="KNI8017" t="s">
        <v>8773</v>
      </c>
      <c r="KNJ8017" t="s">
        <v>8773</v>
      </c>
      <c r="KNK8017" t="s">
        <v>8773</v>
      </c>
      <c r="KNL8017" t="s">
        <v>8773</v>
      </c>
      <c r="KNM8017" t="s">
        <v>8773</v>
      </c>
      <c r="KNN8017" t="s">
        <v>8773</v>
      </c>
      <c r="KNO8017" t="s">
        <v>8773</v>
      </c>
      <c r="KNP8017" t="s">
        <v>8773</v>
      </c>
      <c r="KNQ8017" t="s">
        <v>8773</v>
      </c>
      <c r="KNR8017" t="s">
        <v>8773</v>
      </c>
      <c r="KNS8017" t="s">
        <v>8773</v>
      </c>
      <c r="KNT8017" t="s">
        <v>8773</v>
      </c>
      <c r="KNU8017" t="s">
        <v>8773</v>
      </c>
      <c r="KNV8017" t="s">
        <v>8773</v>
      </c>
      <c r="KNW8017" t="s">
        <v>8773</v>
      </c>
      <c r="KNX8017" t="s">
        <v>8773</v>
      </c>
      <c r="KNY8017" t="s">
        <v>8773</v>
      </c>
      <c r="KNZ8017" t="s">
        <v>8773</v>
      </c>
      <c r="KOA8017" t="s">
        <v>8773</v>
      </c>
      <c r="KOB8017" t="s">
        <v>8773</v>
      </c>
      <c r="KOC8017" t="s">
        <v>8773</v>
      </c>
      <c r="KOD8017" t="s">
        <v>8773</v>
      </c>
      <c r="KOE8017" t="s">
        <v>8773</v>
      </c>
      <c r="KOF8017" t="s">
        <v>8773</v>
      </c>
      <c r="KOG8017" t="s">
        <v>8773</v>
      </c>
      <c r="KOH8017" t="s">
        <v>8773</v>
      </c>
      <c r="KOI8017" t="s">
        <v>8773</v>
      </c>
      <c r="KOJ8017" t="s">
        <v>8773</v>
      </c>
      <c r="KOK8017" t="s">
        <v>8773</v>
      </c>
      <c r="KOL8017" t="s">
        <v>8773</v>
      </c>
      <c r="KOM8017" t="s">
        <v>8773</v>
      </c>
      <c r="KON8017" t="s">
        <v>8773</v>
      </c>
      <c r="KOO8017" t="s">
        <v>8773</v>
      </c>
      <c r="KOP8017" t="s">
        <v>8773</v>
      </c>
      <c r="KOQ8017" t="s">
        <v>8773</v>
      </c>
      <c r="KOR8017" t="s">
        <v>8773</v>
      </c>
      <c r="KOS8017" t="s">
        <v>8773</v>
      </c>
      <c r="KOT8017" t="s">
        <v>8773</v>
      </c>
      <c r="KOU8017" t="s">
        <v>8773</v>
      </c>
      <c r="KOV8017" t="s">
        <v>8773</v>
      </c>
      <c r="KOW8017" t="s">
        <v>8773</v>
      </c>
      <c r="KOX8017" t="s">
        <v>8773</v>
      </c>
      <c r="KOY8017" t="s">
        <v>8773</v>
      </c>
      <c r="KOZ8017" t="s">
        <v>8773</v>
      </c>
      <c r="KPA8017" t="s">
        <v>8773</v>
      </c>
      <c r="KPB8017" t="s">
        <v>8773</v>
      </c>
      <c r="KPC8017" t="s">
        <v>8773</v>
      </c>
      <c r="KPD8017" t="s">
        <v>8773</v>
      </c>
      <c r="KPE8017" t="s">
        <v>8773</v>
      </c>
      <c r="KPF8017" t="s">
        <v>8773</v>
      </c>
      <c r="KPG8017" t="s">
        <v>8773</v>
      </c>
      <c r="KPH8017" t="s">
        <v>8773</v>
      </c>
      <c r="KPI8017" t="s">
        <v>8773</v>
      </c>
      <c r="KPJ8017" t="s">
        <v>8773</v>
      </c>
      <c r="KPK8017" t="s">
        <v>8773</v>
      </c>
      <c r="KPL8017" t="s">
        <v>8773</v>
      </c>
      <c r="KPM8017" t="s">
        <v>8773</v>
      </c>
      <c r="KPN8017" t="s">
        <v>8773</v>
      </c>
      <c r="KPO8017" t="s">
        <v>8773</v>
      </c>
      <c r="KPP8017" t="s">
        <v>8773</v>
      </c>
      <c r="KPQ8017" t="s">
        <v>8773</v>
      </c>
      <c r="KPR8017" t="s">
        <v>8773</v>
      </c>
      <c r="KPS8017" t="s">
        <v>8773</v>
      </c>
      <c r="KPT8017" t="s">
        <v>8773</v>
      </c>
      <c r="KPU8017" t="s">
        <v>8773</v>
      </c>
      <c r="KPV8017" t="s">
        <v>8773</v>
      </c>
      <c r="KPW8017" t="s">
        <v>8773</v>
      </c>
      <c r="KPX8017" t="s">
        <v>8773</v>
      </c>
      <c r="KPY8017" t="s">
        <v>8773</v>
      </c>
      <c r="KPZ8017" t="s">
        <v>8773</v>
      </c>
      <c r="KQA8017" t="s">
        <v>8773</v>
      </c>
      <c r="KQB8017" t="s">
        <v>8773</v>
      </c>
      <c r="KQC8017" t="s">
        <v>8773</v>
      </c>
      <c r="KQD8017" t="s">
        <v>8773</v>
      </c>
      <c r="KQE8017" t="s">
        <v>8773</v>
      </c>
      <c r="KQF8017" t="s">
        <v>8773</v>
      </c>
      <c r="KQG8017" t="s">
        <v>8773</v>
      </c>
      <c r="KQH8017" t="s">
        <v>8773</v>
      </c>
      <c r="KQI8017" t="s">
        <v>8773</v>
      </c>
      <c r="KQJ8017" t="s">
        <v>8773</v>
      </c>
      <c r="KQK8017" t="s">
        <v>8773</v>
      </c>
      <c r="KQL8017" t="s">
        <v>8773</v>
      </c>
      <c r="KQM8017" t="s">
        <v>8773</v>
      </c>
      <c r="KQN8017" t="s">
        <v>8773</v>
      </c>
      <c r="KQO8017" t="s">
        <v>8773</v>
      </c>
      <c r="KQP8017" t="s">
        <v>8773</v>
      </c>
      <c r="KQQ8017" t="s">
        <v>8773</v>
      </c>
      <c r="KQR8017" t="s">
        <v>8773</v>
      </c>
      <c r="KQS8017" t="s">
        <v>8773</v>
      </c>
      <c r="KQT8017" t="s">
        <v>8773</v>
      </c>
      <c r="KQU8017" t="s">
        <v>8773</v>
      </c>
      <c r="KQV8017" t="s">
        <v>8773</v>
      </c>
      <c r="KQW8017" t="s">
        <v>8773</v>
      </c>
      <c r="KQX8017" t="s">
        <v>8773</v>
      </c>
      <c r="KQY8017" t="s">
        <v>8773</v>
      </c>
      <c r="KQZ8017" t="s">
        <v>8773</v>
      </c>
      <c r="KRA8017" t="s">
        <v>8773</v>
      </c>
      <c r="KRB8017" t="s">
        <v>8773</v>
      </c>
      <c r="KRC8017" t="s">
        <v>8773</v>
      </c>
      <c r="KRD8017" t="s">
        <v>8773</v>
      </c>
      <c r="KRE8017" t="s">
        <v>8773</v>
      </c>
      <c r="KRF8017" t="s">
        <v>8773</v>
      </c>
      <c r="KRG8017" t="s">
        <v>8773</v>
      </c>
      <c r="KRH8017" t="s">
        <v>8773</v>
      </c>
      <c r="KRI8017" t="s">
        <v>8773</v>
      </c>
      <c r="KRJ8017" t="s">
        <v>8773</v>
      </c>
      <c r="KRK8017" t="s">
        <v>8773</v>
      </c>
      <c r="KRL8017" t="s">
        <v>8773</v>
      </c>
      <c r="KRM8017" t="s">
        <v>8773</v>
      </c>
      <c r="KRN8017" t="s">
        <v>8773</v>
      </c>
      <c r="KRO8017" t="s">
        <v>8773</v>
      </c>
      <c r="KRP8017" t="s">
        <v>8773</v>
      </c>
      <c r="KRQ8017" t="s">
        <v>8773</v>
      </c>
      <c r="KRR8017" t="s">
        <v>8773</v>
      </c>
      <c r="KRS8017" t="s">
        <v>8773</v>
      </c>
      <c r="KRT8017" t="s">
        <v>8773</v>
      </c>
      <c r="KRU8017" t="s">
        <v>8773</v>
      </c>
      <c r="KRV8017" t="s">
        <v>8773</v>
      </c>
      <c r="KRW8017" t="s">
        <v>8773</v>
      </c>
      <c r="KRX8017" t="s">
        <v>8773</v>
      </c>
      <c r="KRY8017" t="s">
        <v>8773</v>
      </c>
      <c r="KRZ8017" t="s">
        <v>8773</v>
      </c>
      <c r="KSA8017" t="s">
        <v>8773</v>
      </c>
      <c r="KSB8017" t="s">
        <v>8773</v>
      </c>
      <c r="KSC8017" t="s">
        <v>8773</v>
      </c>
      <c r="KSD8017" t="s">
        <v>8773</v>
      </c>
      <c r="KSE8017" t="s">
        <v>8773</v>
      </c>
      <c r="KSF8017" t="s">
        <v>8773</v>
      </c>
      <c r="KSG8017" t="s">
        <v>8773</v>
      </c>
      <c r="KSH8017" t="s">
        <v>8773</v>
      </c>
      <c r="KSI8017" t="s">
        <v>8773</v>
      </c>
      <c r="KSJ8017" t="s">
        <v>8773</v>
      </c>
      <c r="KSK8017" t="s">
        <v>8773</v>
      </c>
      <c r="KSL8017" t="s">
        <v>8773</v>
      </c>
      <c r="KSM8017" t="s">
        <v>8773</v>
      </c>
      <c r="KSN8017" t="s">
        <v>8773</v>
      </c>
      <c r="KSO8017" t="s">
        <v>8773</v>
      </c>
      <c r="KSP8017" t="s">
        <v>8773</v>
      </c>
      <c r="KSQ8017" t="s">
        <v>8773</v>
      </c>
      <c r="KSR8017" t="s">
        <v>8773</v>
      </c>
      <c r="KSS8017" t="s">
        <v>8773</v>
      </c>
      <c r="KST8017" t="s">
        <v>8773</v>
      </c>
      <c r="KSU8017" t="s">
        <v>8773</v>
      </c>
      <c r="KSV8017" t="s">
        <v>8773</v>
      </c>
      <c r="KSW8017" t="s">
        <v>8773</v>
      </c>
      <c r="KSX8017" t="s">
        <v>8773</v>
      </c>
      <c r="KSY8017" t="s">
        <v>8773</v>
      </c>
      <c r="KSZ8017" t="s">
        <v>8773</v>
      </c>
      <c r="KTA8017" t="s">
        <v>8773</v>
      </c>
      <c r="KTB8017" t="s">
        <v>8773</v>
      </c>
      <c r="KTC8017" t="s">
        <v>8773</v>
      </c>
      <c r="KTD8017" t="s">
        <v>8773</v>
      </c>
      <c r="KTE8017" t="s">
        <v>8773</v>
      </c>
      <c r="KTF8017" t="s">
        <v>8773</v>
      </c>
      <c r="KTG8017" t="s">
        <v>8773</v>
      </c>
      <c r="KTH8017" t="s">
        <v>8773</v>
      </c>
      <c r="KTI8017" t="s">
        <v>8773</v>
      </c>
      <c r="KTJ8017" t="s">
        <v>8773</v>
      </c>
      <c r="KTK8017" t="s">
        <v>8773</v>
      </c>
      <c r="KTL8017" t="s">
        <v>8773</v>
      </c>
      <c r="KTM8017" t="s">
        <v>8773</v>
      </c>
      <c r="KTN8017" t="s">
        <v>8773</v>
      </c>
      <c r="KTO8017" t="s">
        <v>8773</v>
      </c>
      <c r="KTP8017" t="s">
        <v>8773</v>
      </c>
      <c r="KTQ8017" t="s">
        <v>8773</v>
      </c>
      <c r="KTR8017" t="s">
        <v>8773</v>
      </c>
      <c r="KTS8017" t="s">
        <v>8773</v>
      </c>
      <c r="KTT8017" t="s">
        <v>8773</v>
      </c>
      <c r="KTU8017" t="s">
        <v>8773</v>
      </c>
      <c r="KTV8017" t="s">
        <v>8773</v>
      </c>
      <c r="KTW8017" t="s">
        <v>8773</v>
      </c>
      <c r="KTX8017" t="s">
        <v>8773</v>
      </c>
      <c r="KTY8017" t="s">
        <v>8773</v>
      </c>
      <c r="KTZ8017" t="s">
        <v>8773</v>
      </c>
      <c r="KUA8017" t="s">
        <v>8773</v>
      </c>
      <c r="KUB8017" t="s">
        <v>8773</v>
      </c>
      <c r="KUC8017" t="s">
        <v>8773</v>
      </c>
      <c r="KUD8017" t="s">
        <v>8773</v>
      </c>
      <c r="KUE8017" t="s">
        <v>8773</v>
      </c>
      <c r="KUF8017" t="s">
        <v>8773</v>
      </c>
      <c r="KUG8017" t="s">
        <v>8773</v>
      </c>
      <c r="KUH8017" t="s">
        <v>8773</v>
      </c>
      <c r="KUI8017" t="s">
        <v>8773</v>
      </c>
      <c r="KUJ8017" t="s">
        <v>8773</v>
      </c>
      <c r="KUK8017" t="s">
        <v>8773</v>
      </c>
      <c r="KUL8017" t="s">
        <v>8773</v>
      </c>
      <c r="KUM8017" t="s">
        <v>8773</v>
      </c>
      <c r="KUN8017" t="s">
        <v>8773</v>
      </c>
      <c r="KUO8017" t="s">
        <v>8773</v>
      </c>
      <c r="KUP8017" t="s">
        <v>8773</v>
      </c>
      <c r="KUQ8017" t="s">
        <v>8773</v>
      </c>
      <c r="KUR8017" t="s">
        <v>8773</v>
      </c>
      <c r="KUS8017" t="s">
        <v>8773</v>
      </c>
      <c r="KUT8017" t="s">
        <v>8773</v>
      </c>
      <c r="KUU8017" t="s">
        <v>8773</v>
      </c>
      <c r="KUV8017" t="s">
        <v>8773</v>
      </c>
      <c r="KUW8017" t="s">
        <v>8773</v>
      </c>
      <c r="KUX8017" t="s">
        <v>8773</v>
      </c>
      <c r="KUY8017" t="s">
        <v>8773</v>
      </c>
      <c r="KUZ8017" t="s">
        <v>8773</v>
      </c>
      <c r="KVA8017" t="s">
        <v>8773</v>
      </c>
      <c r="KVB8017" t="s">
        <v>8773</v>
      </c>
      <c r="KVC8017" t="s">
        <v>8773</v>
      </c>
      <c r="KVD8017" t="s">
        <v>8773</v>
      </c>
      <c r="KVE8017" t="s">
        <v>8773</v>
      </c>
      <c r="KVF8017" t="s">
        <v>8773</v>
      </c>
      <c r="KVG8017" t="s">
        <v>8773</v>
      </c>
      <c r="KVH8017" t="s">
        <v>8773</v>
      </c>
      <c r="KVI8017" t="s">
        <v>8773</v>
      </c>
      <c r="KVJ8017" t="s">
        <v>8773</v>
      </c>
      <c r="KVK8017" t="s">
        <v>8773</v>
      </c>
      <c r="KVL8017" t="s">
        <v>8773</v>
      </c>
      <c r="KVM8017" t="s">
        <v>8773</v>
      </c>
      <c r="KVN8017" t="s">
        <v>8773</v>
      </c>
      <c r="KVO8017" t="s">
        <v>8773</v>
      </c>
      <c r="KVP8017" t="s">
        <v>8773</v>
      </c>
      <c r="KVQ8017" t="s">
        <v>8773</v>
      </c>
      <c r="KVR8017" t="s">
        <v>8773</v>
      </c>
      <c r="KVS8017" t="s">
        <v>8773</v>
      </c>
      <c r="KVT8017" t="s">
        <v>8773</v>
      </c>
      <c r="KVU8017" t="s">
        <v>8773</v>
      </c>
      <c r="KVV8017" t="s">
        <v>8773</v>
      </c>
      <c r="KVW8017" t="s">
        <v>8773</v>
      </c>
      <c r="KVX8017" t="s">
        <v>8773</v>
      </c>
      <c r="KVY8017" t="s">
        <v>8773</v>
      </c>
      <c r="KVZ8017" t="s">
        <v>8773</v>
      </c>
      <c r="KWA8017" t="s">
        <v>8773</v>
      </c>
      <c r="KWB8017" t="s">
        <v>8773</v>
      </c>
      <c r="KWC8017" t="s">
        <v>8773</v>
      </c>
      <c r="KWD8017" t="s">
        <v>8773</v>
      </c>
      <c r="KWE8017" t="s">
        <v>8773</v>
      </c>
      <c r="KWF8017" t="s">
        <v>8773</v>
      </c>
      <c r="KWG8017" t="s">
        <v>8773</v>
      </c>
      <c r="KWH8017" t="s">
        <v>8773</v>
      </c>
      <c r="KWI8017" t="s">
        <v>8773</v>
      </c>
      <c r="KWJ8017" t="s">
        <v>8773</v>
      </c>
      <c r="KWK8017" t="s">
        <v>8773</v>
      </c>
      <c r="KWL8017" t="s">
        <v>8773</v>
      </c>
      <c r="KWM8017" t="s">
        <v>8773</v>
      </c>
      <c r="KWN8017" t="s">
        <v>8773</v>
      </c>
      <c r="KWO8017" t="s">
        <v>8773</v>
      </c>
      <c r="KWP8017" t="s">
        <v>8773</v>
      </c>
      <c r="KWQ8017" t="s">
        <v>8773</v>
      </c>
      <c r="KWR8017" t="s">
        <v>8773</v>
      </c>
      <c r="KWS8017" t="s">
        <v>8773</v>
      </c>
      <c r="KWT8017" t="s">
        <v>8773</v>
      </c>
      <c r="KWU8017" t="s">
        <v>8773</v>
      </c>
      <c r="KWV8017" t="s">
        <v>8773</v>
      </c>
      <c r="KWW8017" t="s">
        <v>8773</v>
      </c>
      <c r="KWX8017" t="s">
        <v>8773</v>
      </c>
      <c r="KWY8017" t="s">
        <v>8773</v>
      </c>
      <c r="KWZ8017" t="s">
        <v>8773</v>
      </c>
      <c r="KXA8017" t="s">
        <v>8773</v>
      </c>
      <c r="KXB8017" t="s">
        <v>8773</v>
      </c>
      <c r="KXC8017" t="s">
        <v>8773</v>
      </c>
      <c r="KXD8017" t="s">
        <v>8773</v>
      </c>
      <c r="KXE8017" t="s">
        <v>8773</v>
      </c>
      <c r="KXF8017" t="s">
        <v>8773</v>
      </c>
      <c r="KXG8017" t="s">
        <v>8773</v>
      </c>
      <c r="KXH8017" t="s">
        <v>8773</v>
      </c>
      <c r="KXI8017" t="s">
        <v>8773</v>
      </c>
      <c r="KXJ8017" t="s">
        <v>8773</v>
      </c>
      <c r="KXK8017" t="s">
        <v>8773</v>
      </c>
      <c r="KXL8017" t="s">
        <v>8773</v>
      </c>
      <c r="KXM8017" t="s">
        <v>8773</v>
      </c>
      <c r="KXN8017" t="s">
        <v>8773</v>
      </c>
      <c r="KXO8017" t="s">
        <v>8773</v>
      </c>
      <c r="KXP8017" t="s">
        <v>8773</v>
      </c>
      <c r="KXQ8017" t="s">
        <v>8773</v>
      </c>
      <c r="KXR8017" t="s">
        <v>8773</v>
      </c>
      <c r="KXS8017" t="s">
        <v>8773</v>
      </c>
      <c r="KXT8017" t="s">
        <v>8773</v>
      </c>
      <c r="KXU8017" t="s">
        <v>8773</v>
      </c>
      <c r="KXV8017" t="s">
        <v>8773</v>
      </c>
      <c r="KXW8017" t="s">
        <v>8773</v>
      </c>
      <c r="KXX8017" t="s">
        <v>8773</v>
      </c>
      <c r="KXY8017" t="s">
        <v>8773</v>
      </c>
      <c r="KXZ8017" t="s">
        <v>8773</v>
      </c>
      <c r="KYA8017" t="s">
        <v>8773</v>
      </c>
      <c r="KYB8017" t="s">
        <v>8773</v>
      </c>
      <c r="KYC8017" t="s">
        <v>8773</v>
      </c>
      <c r="KYD8017" t="s">
        <v>8773</v>
      </c>
      <c r="KYE8017" t="s">
        <v>8773</v>
      </c>
      <c r="KYF8017" t="s">
        <v>8773</v>
      </c>
      <c r="KYG8017" t="s">
        <v>8773</v>
      </c>
      <c r="KYH8017" t="s">
        <v>8773</v>
      </c>
      <c r="KYI8017" t="s">
        <v>8773</v>
      </c>
      <c r="KYJ8017" t="s">
        <v>8773</v>
      </c>
      <c r="KYK8017" t="s">
        <v>8773</v>
      </c>
      <c r="KYL8017" t="s">
        <v>8773</v>
      </c>
      <c r="KYM8017" t="s">
        <v>8773</v>
      </c>
      <c r="KYN8017" t="s">
        <v>8773</v>
      </c>
      <c r="KYO8017" t="s">
        <v>8773</v>
      </c>
      <c r="KYP8017" t="s">
        <v>8773</v>
      </c>
      <c r="KYQ8017" t="s">
        <v>8773</v>
      </c>
      <c r="KYR8017" t="s">
        <v>8773</v>
      </c>
      <c r="KYS8017" t="s">
        <v>8773</v>
      </c>
      <c r="KYT8017" t="s">
        <v>8773</v>
      </c>
      <c r="KYU8017" t="s">
        <v>8773</v>
      </c>
      <c r="KYV8017" t="s">
        <v>8773</v>
      </c>
      <c r="KYW8017" t="s">
        <v>8773</v>
      </c>
      <c r="KYX8017" t="s">
        <v>8773</v>
      </c>
      <c r="KYY8017" t="s">
        <v>8773</v>
      </c>
      <c r="KYZ8017" t="s">
        <v>8773</v>
      </c>
      <c r="KZA8017" t="s">
        <v>8773</v>
      </c>
      <c r="KZB8017" t="s">
        <v>8773</v>
      </c>
      <c r="KZC8017" t="s">
        <v>8773</v>
      </c>
      <c r="KZD8017" t="s">
        <v>8773</v>
      </c>
      <c r="KZE8017" t="s">
        <v>8773</v>
      </c>
      <c r="KZF8017" t="s">
        <v>8773</v>
      </c>
      <c r="KZG8017" t="s">
        <v>8773</v>
      </c>
      <c r="KZH8017" t="s">
        <v>8773</v>
      </c>
      <c r="KZI8017" t="s">
        <v>8773</v>
      </c>
      <c r="KZJ8017" t="s">
        <v>8773</v>
      </c>
      <c r="KZK8017" t="s">
        <v>8773</v>
      </c>
      <c r="KZL8017" t="s">
        <v>8773</v>
      </c>
      <c r="KZM8017" t="s">
        <v>8773</v>
      </c>
      <c r="KZN8017" t="s">
        <v>8773</v>
      </c>
      <c r="KZO8017" t="s">
        <v>8773</v>
      </c>
      <c r="KZP8017" t="s">
        <v>8773</v>
      </c>
      <c r="KZQ8017" t="s">
        <v>8773</v>
      </c>
      <c r="KZR8017" t="s">
        <v>8773</v>
      </c>
      <c r="KZS8017" t="s">
        <v>8773</v>
      </c>
      <c r="KZT8017" t="s">
        <v>8773</v>
      </c>
      <c r="KZU8017" t="s">
        <v>8773</v>
      </c>
      <c r="KZV8017" t="s">
        <v>8773</v>
      </c>
      <c r="KZW8017" t="s">
        <v>8773</v>
      </c>
      <c r="KZX8017" t="s">
        <v>8773</v>
      </c>
      <c r="KZY8017" t="s">
        <v>8773</v>
      </c>
      <c r="KZZ8017" t="s">
        <v>8773</v>
      </c>
      <c r="LAA8017" t="s">
        <v>8773</v>
      </c>
      <c r="LAB8017" t="s">
        <v>8773</v>
      </c>
      <c r="LAC8017" t="s">
        <v>8773</v>
      </c>
      <c r="LAD8017" t="s">
        <v>8773</v>
      </c>
      <c r="LAE8017" t="s">
        <v>8773</v>
      </c>
      <c r="LAF8017" t="s">
        <v>8773</v>
      </c>
      <c r="LAG8017" t="s">
        <v>8773</v>
      </c>
      <c r="LAH8017" t="s">
        <v>8773</v>
      </c>
      <c r="LAI8017" t="s">
        <v>8773</v>
      </c>
      <c r="LAJ8017" t="s">
        <v>8773</v>
      </c>
      <c r="LAK8017" t="s">
        <v>8773</v>
      </c>
      <c r="LAL8017" t="s">
        <v>8773</v>
      </c>
      <c r="LAM8017" t="s">
        <v>8773</v>
      </c>
      <c r="LAN8017" t="s">
        <v>8773</v>
      </c>
      <c r="LAO8017" t="s">
        <v>8773</v>
      </c>
      <c r="LAP8017" t="s">
        <v>8773</v>
      </c>
      <c r="LAQ8017" t="s">
        <v>8773</v>
      </c>
      <c r="LAR8017" t="s">
        <v>8773</v>
      </c>
      <c r="LAS8017" t="s">
        <v>8773</v>
      </c>
      <c r="LAT8017" t="s">
        <v>8773</v>
      </c>
      <c r="LAU8017" t="s">
        <v>8773</v>
      </c>
      <c r="LAV8017" t="s">
        <v>8773</v>
      </c>
      <c r="LAW8017" t="s">
        <v>8773</v>
      </c>
      <c r="LAX8017" t="s">
        <v>8773</v>
      </c>
      <c r="LAY8017" t="s">
        <v>8773</v>
      </c>
      <c r="LAZ8017" t="s">
        <v>8773</v>
      </c>
      <c r="LBA8017" t="s">
        <v>8773</v>
      </c>
      <c r="LBB8017" t="s">
        <v>8773</v>
      </c>
      <c r="LBC8017" t="s">
        <v>8773</v>
      </c>
      <c r="LBD8017" t="s">
        <v>8773</v>
      </c>
      <c r="LBE8017" t="s">
        <v>8773</v>
      </c>
      <c r="LBF8017" t="s">
        <v>8773</v>
      </c>
      <c r="LBG8017" t="s">
        <v>8773</v>
      </c>
      <c r="LBH8017" t="s">
        <v>8773</v>
      </c>
      <c r="LBI8017" t="s">
        <v>8773</v>
      </c>
      <c r="LBJ8017" t="s">
        <v>8773</v>
      </c>
      <c r="LBK8017" t="s">
        <v>8773</v>
      </c>
      <c r="LBL8017" t="s">
        <v>8773</v>
      </c>
      <c r="LBM8017" t="s">
        <v>8773</v>
      </c>
      <c r="LBN8017" t="s">
        <v>8773</v>
      </c>
      <c r="LBO8017" t="s">
        <v>8773</v>
      </c>
      <c r="LBP8017" t="s">
        <v>8773</v>
      </c>
      <c r="LBQ8017" t="s">
        <v>8773</v>
      </c>
      <c r="LBR8017" t="s">
        <v>8773</v>
      </c>
      <c r="LBS8017" t="s">
        <v>8773</v>
      </c>
      <c r="LBT8017" t="s">
        <v>8773</v>
      </c>
      <c r="LBU8017" t="s">
        <v>8773</v>
      </c>
      <c r="LBV8017" t="s">
        <v>8773</v>
      </c>
      <c r="LBW8017" t="s">
        <v>8773</v>
      </c>
      <c r="LBX8017" t="s">
        <v>8773</v>
      </c>
      <c r="LBY8017" t="s">
        <v>8773</v>
      </c>
      <c r="LBZ8017" t="s">
        <v>8773</v>
      </c>
      <c r="LCA8017" t="s">
        <v>8773</v>
      </c>
      <c r="LCB8017" t="s">
        <v>8773</v>
      </c>
      <c r="LCC8017" t="s">
        <v>8773</v>
      </c>
      <c r="LCD8017" t="s">
        <v>8773</v>
      </c>
      <c r="LCE8017" t="s">
        <v>8773</v>
      </c>
      <c r="LCF8017" t="s">
        <v>8773</v>
      </c>
      <c r="LCG8017" t="s">
        <v>8773</v>
      </c>
      <c r="LCH8017" t="s">
        <v>8773</v>
      </c>
      <c r="LCI8017" t="s">
        <v>8773</v>
      </c>
      <c r="LCJ8017" t="s">
        <v>8773</v>
      </c>
      <c r="LCK8017" t="s">
        <v>8773</v>
      </c>
      <c r="LCL8017" t="s">
        <v>8773</v>
      </c>
      <c r="LCM8017" t="s">
        <v>8773</v>
      </c>
      <c r="LCN8017" t="s">
        <v>8773</v>
      </c>
      <c r="LCO8017" t="s">
        <v>8773</v>
      </c>
      <c r="LCP8017" t="s">
        <v>8773</v>
      </c>
      <c r="LCQ8017" t="s">
        <v>8773</v>
      </c>
      <c r="LCR8017" t="s">
        <v>8773</v>
      </c>
      <c r="LCS8017" t="s">
        <v>8773</v>
      </c>
      <c r="LCT8017" t="s">
        <v>8773</v>
      </c>
      <c r="LCU8017" t="s">
        <v>8773</v>
      </c>
      <c r="LCV8017" t="s">
        <v>8773</v>
      </c>
      <c r="LCW8017" t="s">
        <v>8773</v>
      </c>
      <c r="LCX8017" t="s">
        <v>8773</v>
      </c>
      <c r="LCY8017" t="s">
        <v>8773</v>
      </c>
      <c r="LCZ8017" t="s">
        <v>8773</v>
      </c>
      <c r="LDA8017" t="s">
        <v>8773</v>
      </c>
      <c r="LDB8017" t="s">
        <v>8773</v>
      </c>
      <c r="LDC8017" t="s">
        <v>8773</v>
      </c>
      <c r="LDD8017" t="s">
        <v>8773</v>
      </c>
      <c r="LDE8017" t="s">
        <v>8773</v>
      </c>
      <c r="LDF8017" t="s">
        <v>8773</v>
      </c>
      <c r="LDG8017" t="s">
        <v>8773</v>
      </c>
      <c r="LDH8017" t="s">
        <v>8773</v>
      </c>
      <c r="LDI8017" t="s">
        <v>8773</v>
      </c>
      <c r="LDJ8017" t="s">
        <v>8773</v>
      </c>
      <c r="LDK8017" t="s">
        <v>8773</v>
      </c>
      <c r="LDL8017" t="s">
        <v>8773</v>
      </c>
      <c r="LDM8017" t="s">
        <v>8773</v>
      </c>
      <c r="LDN8017" t="s">
        <v>8773</v>
      </c>
      <c r="LDO8017" t="s">
        <v>8773</v>
      </c>
      <c r="LDP8017" t="s">
        <v>8773</v>
      </c>
      <c r="LDQ8017" t="s">
        <v>8773</v>
      </c>
      <c r="LDR8017" t="s">
        <v>8773</v>
      </c>
      <c r="LDS8017" t="s">
        <v>8773</v>
      </c>
      <c r="LDT8017" t="s">
        <v>8773</v>
      </c>
      <c r="LDU8017" t="s">
        <v>8773</v>
      </c>
      <c r="LDV8017" t="s">
        <v>8773</v>
      </c>
      <c r="LDW8017" t="s">
        <v>8773</v>
      </c>
      <c r="LDX8017" t="s">
        <v>8773</v>
      </c>
      <c r="LDY8017" t="s">
        <v>8773</v>
      </c>
      <c r="LDZ8017" t="s">
        <v>8773</v>
      </c>
      <c r="LEA8017" t="s">
        <v>8773</v>
      </c>
      <c r="LEB8017" t="s">
        <v>8773</v>
      </c>
      <c r="LEC8017" t="s">
        <v>8773</v>
      </c>
      <c r="LED8017" t="s">
        <v>8773</v>
      </c>
      <c r="LEE8017" t="s">
        <v>8773</v>
      </c>
      <c r="LEF8017" t="s">
        <v>8773</v>
      </c>
      <c r="LEG8017" t="s">
        <v>8773</v>
      </c>
      <c r="LEH8017" t="s">
        <v>8773</v>
      </c>
      <c r="LEI8017" t="s">
        <v>8773</v>
      </c>
      <c r="LEJ8017" t="s">
        <v>8773</v>
      </c>
      <c r="LEK8017" t="s">
        <v>8773</v>
      </c>
      <c r="LEL8017" t="s">
        <v>8773</v>
      </c>
      <c r="LEM8017" t="s">
        <v>8773</v>
      </c>
      <c r="LEN8017" t="s">
        <v>8773</v>
      </c>
      <c r="LEO8017" t="s">
        <v>8773</v>
      </c>
      <c r="LEP8017" t="s">
        <v>8773</v>
      </c>
      <c r="LEQ8017" t="s">
        <v>8773</v>
      </c>
      <c r="LER8017" t="s">
        <v>8773</v>
      </c>
      <c r="LES8017" t="s">
        <v>8773</v>
      </c>
      <c r="LET8017" t="s">
        <v>8773</v>
      </c>
      <c r="LEU8017" t="s">
        <v>8773</v>
      </c>
      <c r="LEV8017" t="s">
        <v>8773</v>
      </c>
      <c r="LEW8017" t="s">
        <v>8773</v>
      </c>
      <c r="LEX8017" t="s">
        <v>8773</v>
      </c>
      <c r="LEY8017" t="s">
        <v>8773</v>
      </c>
      <c r="LEZ8017" t="s">
        <v>8773</v>
      </c>
      <c r="LFA8017" t="s">
        <v>8773</v>
      </c>
      <c r="LFB8017" t="s">
        <v>8773</v>
      </c>
      <c r="LFC8017" t="s">
        <v>8773</v>
      </c>
      <c r="LFD8017" t="s">
        <v>8773</v>
      </c>
      <c r="LFE8017" t="s">
        <v>8773</v>
      </c>
      <c r="LFF8017" t="s">
        <v>8773</v>
      </c>
      <c r="LFG8017" t="s">
        <v>8773</v>
      </c>
      <c r="LFH8017" t="s">
        <v>8773</v>
      </c>
      <c r="LFI8017" t="s">
        <v>8773</v>
      </c>
      <c r="LFJ8017" t="s">
        <v>8773</v>
      </c>
      <c r="LFK8017" t="s">
        <v>8773</v>
      </c>
      <c r="LFL8017" t="s">
        <v>8773</v>
      </c>
      <c r="LFM8017" t="s">
        <v>8773</v>
      </c>
      <c r="LFN8017" t="s">
        <v>8773</v>
      </c>
      <c r="LFO8017" t="s">
        <v>8773</v>
      </c>
      <c r="LFP8017" t="s">
        <v>8773</v>
      </c>
      <c r="LFQ8017" t="s">
        <v>8773</v>
      </c>
      <c r="LFR8017" t="s">
        <v>8773</v>
      </c>
      <c r="LFS8017" t="s">
        <v>8773</v>
      </c>
      <c r="LFT8017" t="s">
        <v>8773</v>
      </c>
      <c r="LFU8017" t="s">
        <v>8773</v>
      </c>
      <c r="LFV8017" t="s">
        <v>8773</v>
      </c>
      <c r="LFW8017" t="s">
        <v>8773</v>
      </c>
      <c r="LFX8017" t="s">
        <v>8773</v>
      </c>
      <c r="LFY8017" t="s">
        <v>8773</v>
      </c>
      <c r="LFZ8017" t="s">
        <v>8773</v>
      </c>
      <c r="LGA8017" t="s">
        <v>8773</v>
      </c>
      <c r="LGB8017" t="s">
        <v>8773</v>
      </c>
      <c r="LGC8017" t="s">
        <v>8773</v>
      </c>
      <c r="LGD8017" t="s">
        <v>8773</v>
      </c>
      <c r="LGE8017" t="s">
        <v>8773</v>
      </c>
      <c r="LGF8017" t="s">
        <v>8773</v>
      </c>
      <c r="LGG8017" t="s">
        <v>8773</v>
      </c>
      <c r="LGH8017" t="s">
        <v>8773</v>
      </c>
      <c r="LGI8017" t="s">
        <v>8773</v>
      </c>
      <c r="LGJ8017" t="s">
        <v>8773</v>
      </c>
      <c r="LGK8017" t="s">
        <v>8773</v>
      </c>
      <c r="LGL8017" t="s">
        <v>8773</v>
      </c>
      <c r="LGM8017" t="s">
        <v>8773</v>
      </c>
      <c r="LGN8017" t="s">
        <v>8773</v>
      </c>
      <c r="LGO8017" t="s">
        <v>8773</v>
      </c>
      <c r="LGP8017" t="s">
        <v>8773</v>
      </c>
      <c r="LGQ8017" t="s">
        <v>8773</v>
      </c>
      <c r="LGR8017" t="s">
        <v>8773</v>
      </c>
      <c r="LGS8017" t="s">
        <v>8773</v>
      </c>
      <c r="LGT8017" t="s">
        <v>8773</v>
      </c>
      <c r="LGU8017" t="s">
        <v>8773</v>
      </c>
      <c r="LGV8017" t="s">
        <v>8773</v>
      </c>
      <c r="LGW8017" t="s">
        <v>8773</v>
      </c>
      <c r="LGX8017" t="s">
        <v>8773</v>
      </c>
      <c r="LGY8017" t="s">
        <v>8773</v>
      </c>
      <c r="LGZ8017" t="s">
        <v>8773</v>
      </c>
      <c r="LHA8017" t="s">
        <v>8773</v>
      </c>
      <c r="LHB8017" t="s">
        <v>8773</v>
      </c>
      <c r="LHC8017" t="s">
        <v>8773</v>
      </c>
      <c r="LHD8017" t="s">
        <v>8773</v>
      </c>
      <c r="LHE8017" t="s">
        <v>8773</v>
      </c>
      <c r="LHF8017" t="s">
        <v>8773</v>
      </c>
      <c r="LHG8017" t="s">
        <v>8773</v>
      </c>
      <c r="LHH8017" t="s">
        <v>8773</v>
      </c>
      <c r="LHI8017" t="s">
        <v>8773</v>
      </c>
      <c r="LHJ8017" t="s">
        <v>8773</v>
      </c>
      <c r="LHK8017" t="s">
        <v>8773</v>
      </c>
      <c r="LHL8017" t="s">
        <v>8773</v>
      </c>
      <c r="LHM8017" t="s">
        <v>8773</v>
      </c>
      <c r="LHN8017" t="s">
        <v>8773</v>
      </c>
      <c r="LHO8017" t="s">
        <v>8773</v>
      </c>
      <c r="LHP8017" t="s">
        <v>8773</v>
      </c>
      <c r="LHQ8017" t="s">
        <v>8773</v>
      </c>
      <c r="LHR8017" t="s">
        <v>8773</v>
      </c>
      <c r="LHS8017" t="s">
        <v>8773</v>
      </c>
      <c r="LHT8017" t="s">
        <v>8773</v>
      </c>
      <c r="LHU8017" t="s">
        <v>8773</v>
      </c>
      <c r="LHV8017" t="s">
        <v>8773</v>
      </c>
      <c r="LHW8017" t="s">
        <v>8773</v>
      </c>
      <c r="LHX8017" t="s">
        <v>8773</v>
      </c>
      <c r="LHY8017" t="s">
        <v>8773</v>
      </c>
      <c r="LHZ8017" t="s">
        <v>8773</v>
      </c>
      <c r="LIA8017" t="s">
        <v>8773</v>
      </c>
      <c r="LIB8017" t="s">
        <v>8773</v>
      </c>
      <c r="LIC8017" t="s">
        <v>8773</v>
      </c>
      <c r="LID8017" t="s">
        <v>8773</v>
      </c>
      <c r="LIE8017" t="s">
        <v>8773</v>
      </c>
      <c r="LIF8017" t="s">
        <v>8773</v>
      </c>
      <c r="LIG8017" t="s">
        <v>8773</v>
      </c>
      <c r="LIH8017" t="s">
        <v>8773</v>
      </c>
      <c r="LII8017" t="s">
        <v>8773</v>
      </c>
      <c r="LIJ8017" t="s">
        <v>8773</v>
      </c>
      <c r="LIK8017" t="s">
        <v>8773</v>
      </c>
      <c r="LIL8017" t="s">
        <v>8773</v>
      </c>
      <c r="LIM8017" t="s">
        <v>8773</v>
      </c>
      <c r="LIN8017" t="s">
        <v>8773</v>
      </c>
      <c r="LIO8017" t="s">
        <v>8773</v>
      </c>
      <c r="LIP8017" t="s">
        <v>8773</v>
      </c>
      <c r="LIQ8017" t="s">
        <v>8773</v>
      </c>
      <c r="LIR8017" t="s">
        <v>8773</v>
      </c>
      <c r="LIS8017" t="s">
        <v>8773</v>
      </c>
      <c r="LIT8017" t="s">
        <v>8773</v>
      </c>
      <c r="LIU8017" t="s">
        <v>8773</v>
      </c>
      <c r="LIV8017" t="s">
        <v>8773</v>
      </c>
      <c r="LIW8017" t="s">
        <v>8773</v>
      </c>
      <c r="LIX8017" t="s">
        <v>8773</v>
      </c>
      <c r="LIY8017" t="s">
        <v>8773</v>
      </c>
      <c r="LIZ8017" t="s">
        <v>8773</v>
      </c>
      <c r="LJA8017" t="s">
        <v>8773</v>
      </c>
      <c r="LJB8017" t="s">
        <v>8773</v>
      </c>
      <c r="LJC8017" t="s">
        <v>8773</v>
      </c>
      <c r="LJD8017" t="s">
        <v>8773</v>
      </c>
      <c r="LJE8017" t="s">
        <v>8773</v>
      </c>
      <c r="LJF8017" t="s">
        <v>8773</v>
      </c>
      <c r="LJG8017" t="s">
        <v>8773</v>
      </c>
      <c r="LJH8017" t="s">
        <v>8773</v>
      </c>
      <c r="LJI8017" t="s">
        <v>8773</v>
      </c>
      <c r="LJJ8017" t="s">
        <v>8773</v>
      </c>
      <c r="LJK8017" t="s">
        <v>8773</v>
      </c>
      <c r="LJL8017" t="s">
        <v>8773</v>
      </c>
      <c r="LJM8017" t="s">
        <v>8773</v>
      </c>
      <c r="LJN8017" t="s">
        <v>8773</v>
      </c>
      <c r="LJO8017" t="s">
        <v>8773</v>
      </c>
      <c r="LJP8017" t="s">
        <v>8773</v>
      </c>
      <c r="LJQ8017" t="s">
        <v>8773</v>
      </c>
      <c r="LJR8017" t="s">
        <v>8773</v>
      </c>
      <c r="LJS8017" t="s">
        <v>8773</v>
      </c>
      <c r="LJT8017" t="s">
        <v>8773</v>
      </c>
      <c r="LJU8017" t="s">
        <v>8773</v>
      </c>
      <c r="LJV8017" t="s">
        <v>8773</v>
      </c>
      <c r="LJW8017" t="s">
        <v>8773</v>
      </c>
      <c r="LJX8017" t="s">
        <v>8773</v>
      </c>
      <c r="LJY8017" t="s">
        <v>8773</v>
      </c>
      <c r="LJZ8017" t="s">
        <v>8773</v>
      </c>
      <c r="LKA8017" t="s">
        <v>8773</v>
      </c>
      <c r="LKB8017" t="s">
        <v>8773</v>
      </c>
      <c r="LKC8017" t="s">
        <v>8773</v>
      </c>
      <c r="LKD8017" t="s">
        <v>8773</v>
      </c>
      <c r="LKE8017" t="s">
        <v>8773</v>
      </c>
      <c r="LKF8017" t="s">
        <v>8773</v>
      </c>
      <c r="LKG8017" t="s">
        <v>8773</v>
      </c>
      <c r="LKH8017" t="s">
        <v>8773</v>
      </c>
      <c r="LKI8017" t="s">
        <v>8773</v>
      </c>
      <c r="LKJ8017" t="s">
        <v>8773</v>
      </c>
      <c r="LKK8017" t="s">
        <v>8773</v>
      </c>
      <c r="LKL8017" t="s">
        <v>8773</v>
      </c>
      <c r="LKM8017" t="s">
        <v>8773</v>
      </c>
      <c r="LKN8017" t="s">
        <v>8773</v>
      </c>
      <c r="LKO8017" t="s">
        <v>8773</v>
      </c>
      <c r="LKP8017" t="s">
        <v>8773</v>
      </c>
      <c r="LKQ8017" t="s">
        <v>8773</v>
      </c>
      <c r="LKR8017" t="s">
        <v>8773</v>
      </c>
      <c r="LKS8017" t="s">
        <v>8773</v>
      </c>
      <c r="LKT8017" t="s">
        <v>8773</v>
      </c>
      <c r="LKU8017" t="s">
        <v>8773</v>
      </c>
      <c r="LKV8017" t="s">
        <v>8773</v>
      </c>
      <c r="LKW8017" t="s">
        <v>8773</v>
      </c>
      <c r="LKX8017" t="s">
        <v>8773</v>
      </c>
      <c r="LKY8017" t="s">
        <v>8773</v>
      </c>
      <c r="LKZ8017" t="s">
        <v>8773</v>
      </c>
      <c r="LLA8017" t="s">
        <v>8773</v>
      </c>
      <c r="LLB8017" t="s">
        <v>8773</v>
      </c>
      <c r="LLC8017" t="s">
        <v>8773</v>
      </c>
      <c r="LLD8017" t="s">
        <v>8773</v>
      </c>
      <c r="LLE8017" t="s">
        <v>8773</v>
      </c>
      <c r="LLF8017" t="s">
        <v>8773</v>
      </c>
      <c r="LLG8017" t="s">
        <v>8773</v>
      </c>
      <c r="LLH8017" t="s">
        <v>8773</v>
      </c>
      <c r="LLI8017" t="s">
        <v>8773</v>
      </c>
      <c r="LLJ8017" t="s">
        <v>8773</v>
      </c>
      <c r="LLK8017" t="s">
        <v>8773</v>
      </c>
      <c r="LLL8017" t="s">
        <v>8773</v>
      </c>
      <c r="LLM8017" t="s">
        <v>8773</v>
      </c>
      <c r="LLN8017" t="s">
        <v>8773</v>
      </c>
      <c r="LLO8017" t="s">
        <v>8773</v>
      </c>
      <c r="LLP8017" t="s">
        <v>8773</v>
      </c>
      <c r="LLQ8017" t="s">
        <v>8773</v>
      </c>
      <c r="LLR8017" t="s">
        <v>8773</v>
      </c>
      <c r="LLS8017" t="s">
        <v>8773</v>
      </c>
      <c r="LLT8017" t="s">
        <v>8773</v>
      </c>
      <c r="LLU8017" t="s">
        <v>8773</v>
      </c>
      <c r="LLV8017" t="s">
        <v>8773</v>
      </c>
      <c r="LLW8017" t="s">
        <v>8773</v>
      </c>
      <c r="LLX8017" t="s">
        <v>8773</v>
      </c>
      <c r="LLY8017" t="s">
        <v>8773</v>
      </c>
      <c r="LLZ8017" t="s">
        <v>8773</v>
      </c>
      <c r="LMA8017" t="s">
        <v>8773</v>
      </c>
      <c r="LMB8017" t="s">
        <v>8773</v>
      </c>
      <c r="LMC8017" t="s">
        <v>8773</v>
      </c>
      <c r="LMD8017" t="s">
        <v>8773</v>
      </c>
      <c r="LME8017" t="s">
        <v>8773</v>
      </c>
      <c r="LMF8017" t="s">
        <v>8773</v>
      </c>
      <c r="LMG8017" t="s">
        <v>8773</v>
      </c>
      <c r="LMH8017" t="s">
        <v>8773</v>
      </c>
      <c r="LMI8017" t="s">
        <v>8773</v>
      </c>
      <c r="LMJ8017" t="s">
        <v>8773</v>
      </c>
      <c r="LMK8017" t="s">
        <v>8773</v>
      </c>
      <c r="LML8017" t="s">
        <v>8773</v>
      </c>
      <c r="LMM8017" t="s">
        <v>8773</v>
      </c>
      <c r="LMN8017" t="s">
        <v>8773</v>
      </c>
      <c r="LMO8017" t="s">
        <v>8773</v>
      </c>
      <c r="LMP8017" t="s">
        <v>8773</v>
      </c>
      <c r="LMQ8017" t="s">
        <v>8773</v>
      </c>
      <c r="LMR8017" t="s">
        <v>8773</v>
      </c>
      <c r="LMS8017" t="s">
        <v>8773</v>
      </c>
      <c r="LMT8017" t="s">
        <v>8773</v>
      </c>
      <c r="LMU8017" t="s">
        <v>8773</v>
      </c>
      <c r="LMV8017" t="s">
        <v>8773</v>
      </c>
      <c r="LMW8017" t="s">
        <v>8773</v>
      </c>
      <c r="LMX8017" t="s">
        <v>8773</v>
      </c>
      <c r="LMY8017" t="s">
        <v>8773</v>
      </c>
      <c r="LMZ8017" t="s">
        <v>8773</v>
      </c>
      <c r="LNA8017" t="s">
        <v>8773</v>
      </c>
      <c r="LNB8017" t="s">
        <v>8773</v>
      </c>
      <c r="LNC8017" t="s">
        <v>8773</v>
      </c>
      <c r="LND8017" t="s">
        <v>8773</v>
      </c>
      <c r="LNE8017" t="s">
        <v>8773</v>
      </c>
      <c r="LNF8017" t="s">
        <v>8773</v>
      </c>
      <c r="LNG8017" t="s">
        <v>8773</v>
      </c>
      <c r="LNH8017" t="s">
        <v>8773</v>
      </c>
      <c r="LNI8017" t="s">
        <v>8773</v>
      </c>
      <c r="LNJ8017" t="s">
        <v>8773</v>
      </c>
      <c r="LNK8017" t="s">
        <v>8773</v>
      </c>
      <c r="LNL8017" t="s">
        <v>8773</v>
      </c>
      <c r="LNM8017" t="s">
        <v>8773</v>
      </c>
      <c r="LNN8017" t="s">
        <v>8773</v>
      </c>
      <c r="LNO8017" t="s">
        <v>8773</v>
      </c>
      <c r="LNP8017" t="s">
        <v>8773</v>
      </c>
      <c r="LNQ8017" t="s">
        <v>8773</v>
      </c>
      <c r="LNR8017" t="s">
        <v>8773</v>
      </c>
      <c r="LNS8017" t="s">
        <v>8773</v>
      </c>
      <c r="LNT8017" t="s">
        <v>8773</v>
      </c>
      <c r="LNU8017" t="s">
        <v>8773</v>
      </c>
      <c r="LNV8017" t="s">
        <v>8773</v>
      </c>
      <c r="LNW8017" t="s">
        <v>8773</v>
      </c>
      <c r="LNX8017" t="s">
        <v>8773</v>
      </c>
      <c r="LNY8017" t="s">
        <v>8773</v>
      </c>
      <c r="LNZ8017" t="s">
        <v>8773</v>
      </c>
      <c r="LOA8017" t="s">
        <v>8773</v>
      </c>
      <c r="LOB8017" t="s">
        <v>8773</v>
      </c>
      <c r="LOC8017" t="s">
        <v>8773</v>
      </c>
      <c r="LOD8017" t="s">
        <v>8773</v>
      </c>
      <c r="LOE8017" t="s">
        <v>8773</v>
      </c>
      <c r="LOF8017" t="s">
        <v>8773</v>
      </c>
      <c r="LOG8017" t="s">
        <v>8773</v>
      </c>
      <c r="LOH8017" t="s">
        <v>8773</v>
      </c>
      <c r="LOI8017" t="s">
        <v>8773</v>
      </c>
      <c r="LOJ8017" t="s">
        <v>8773</v>
      </c>
      <c r="LOK8017" t="s">
        <v>8773</v>
      </c>
      <c r="LOL8017" t="s">
        <v>8773</v>
      </c>
      <c r="LOM8017" t="s">
        <v>8773</v>
      </c>
      <c r="LON8017" t="s">
        <v>8773</v>
      </c>
      <c r="LOO8017" t="s">
        <v>8773</v>
      </c>
      <c r="LOP8017" t="s">
        <v>8773</v>
      </c>
      <c r="LOQ8017" t="s">
        <v>8773</v>
      </c>
      <c r="LOR8017" t="s">
        <v>8773</v>
      </c>
      <c r="LOS8017" t="s">
        <v>8773</v>
      </c>
      <c r="LOT8017" t="s">
        <v>8773</v>
      </c>
      <c r="LOU8017" t="s">
        <v>8773</v>
      </c>
      <c r="LOV8017" t="s">
        <v>8773</v>
      </c>
      <c r="LOW8017" t="s">
        <v>8773</v>
      </c>
      <c r="LOX8017" t="s">
        <v>8773</v>
      </c>
      <c r="LOY8017" t="s">
        <v>8773</v>
      </c>
      <c r="LOZ8017" t="s">
        <v>8773</v>
      </c>
      <c r="LPA8017" t="s">
        <v>8773</v>
      </c>
      <c r="LPB8017" t="s">
        <v>8773</v>
      </c>
      <c r="LPC8017" t="s">
        <v>8773</v>
      </c>
      <c r="LPD8017" t="s">
        <v>8773</v>
      </c>
      <c r="LPE8017" t="s">
        <v>8773</v>
      </c>
      <c r="LPF8017" t="s">
        <v>8773</v>
      </c>
      <c r="LPG8017" t="s">
        <v>8773</v>
      </c>
      <c r="LPH8017" t="s">
        <v>8773</v>
      </c>
      <c r="LPI8017" t="s">
        <v>8773</v>
      </c>
      <c r="LPJ8017" t="s">
        <v>8773</v>
      </c>
      <c r="LPK8017" t="s">
        <v>8773</v>
      </c>
      <c r="LPL8017" t="s">
        <v>8773</v>
      </c>
      <c r="LPM8017" t="s">
        <v>8773</v>
      </c>
      <c r="LPN8017" t="s">
        <v>8773</v>
      </c>
      <c r="LPO8017" t="s">
        <v>8773</v>
      </c>
      <c r="LPP8017" t="s">
        <v>8773</v>
      </c>
      <c r="LPQ8017" t="s">
        <v>8773</v>
      </c>
      <c r="LPR8017" t="s">
        <v>8773</v>
      </c>
      <c r="LPS8017" t="s">
        <v>8773</v>
      </c>
      <c r="LPT8017" t="s">
        <v>8773</v>
      </c>
      <c r="LPU8017" t="s">
        <v>8773</v>
      </c>
      <c r="LPV8017" t="s">
        <v>8773</v>
      </c>
      <c r="LPW8017" t="s">
        <v>8773</v>
      </c>
      <c r="LPX8017" t="s">
        <v>8773</v>
      </c>
      <c r="LPY8017" t="s">
        <v>8773</v>
      </c>
      <c r="LPZ8017" t="s">
        <v>8773</v>
      </c>
      <c r="LQA8017" t="s">
        <v>8773</v>
      </c>
      <c r="LQB8017" t="s">
        <v>8773</v>
      </c>
      <c r="LQC8017" t="s">
        <v>8773</v>
      </c>
      <c r="LQD8017" t="s">
        <v>8773</v>
      </c>
      <c r="LQE8017" t="s">
        <v>8773</v>
      </c>
      <c r="LQF8017" t="s">
        <v>8773</v>
      </c>
      <c r="LQG8017" t="s">
        <v>8773</v>
      </c>
      <c r="LQH8017" t="s">
        <v>8773</v>
      </c>
      <c r="LQI8017" t="s">
        <v>8773</v>
      </c>
      <c r="LQJ8017" t="s">
        <v>8773</v>
      </c>
      <c r="LQK8017" t="s">
        <v>8773</v>
      </c>
      <c r="LQL8017" t="s">
        <v>8773</v>
      </c>
      <c r="LQM8017" t="s">
        <v>8773</v>
      </c>
      <c r="LQN8017" t="s">
        <v>8773</v>
      </c>
      <c r="LQO8017" t="s">
        <v>8773</v>
      </c>
      <c r="LQP8017" t="s">
        <v>8773</v>
      </c>
      <c r="LQQ8017" t="s">
        <v>8773</v>
      </c>
      <c r="LQR8017" t="s">
        <v>8773</v>
      </c>
      <c r="LQS8017" t="s">
        <v>8773</v>
      </c>
      <c r="LQT8017" t="s">
        <v>8773</v>
      </c>
      <c r="LQU8017" t="s">
        <v>8773</v>
      </c>
      <c r="LQV8017" t="s">
        <v>8773</v>
      </c>
      <c r="LQW8017" t="s">
        <v>8773</v>
      </c>
      <c r="LQX8017" t="s">
        <v>8773</v>
      </c>
      <c r="LQY8017" t="s">
        <v>8773</v>
      </c>
      <c r="LQZ8017" t="s">
        <v>8773</v>
      </c>
      <c r="LRA8017" t="s">
        <v>8773</v>
      </c>
      <c r="LRB8017" t="s">
        <v>8773</v>
      </c>
      <c r="LRC8017" t="s">
        <v>8773</v>
      </c>
      <c r="LRD8017" t="s">
        <v>8773</v>
      </c>
      <c r="LRE8017" t="s">
        <v>8773</v>
      </c>
      <c r="LRF8017" t="s">
        <v>8773</v>
      </c>
      <c r="LRG8017" t="s">
        <v>8773</v>
      </c>
      <c r="LRH8017" t="s">
        <v>8773</v>
      </c>
      <c r="LRI8017" t="s">
        <v>8773</v>
      </c>
      <c r="LRJ8017" t="s">
        <v>8773</v>
      </c>
      <c r="LRK8017" t="s">
        <v>8773</v>
      </c>
      <c r="LRL8017" t="s">
        <v>8773</v>
      </c>
      <c r="LRM8017" t="s">
        <v>8773</v>
      </c>
      <c r="LRN8017" t="s">
        <v>8773</v>
      </c>
      <c r="LRO8017" t="s">
        <v>8773</v>
      </c>
      <c r="LRP8017" t="s">
        <v>8773</v>
      </c>
      <c r="LRQ8017" t="s">
        <v>8773</v>
      </c>
      <c r="LRR8017" t="s">
        <v>8773</v>
      </c>
      <c r="LRS8017" t="s">
        <v>8773</v>
      </c>
      <c r="LRT8017" t="s">
        <v>8773</v>
      </c>
      <c r="LRU8017" t="s">
        <v>8773</v>
      </c>
      <c r="LRV8017" t="s">
        <v>8773</v>
      </c>
      <c r="LRW8017" t="s">
        <v>8773</v>
      </c>
      <c r="LRX8017" t="s">
        <v>8773</v>
      </c>
      <c r="LRY8017" t="s">
        <v>8773</v>
      </c>
      <c r="LRZ8017" t="s">
        <v>8773</v>
      </c>
      <c r="LSA8017" t="s">
        <v>8773</v>
      </c>
      <c r="LSB8017" t="s">
        <v>8773</v>
      </c>
      <c r="LSC8017" t="s">
        <v>8773</v>
      </c>
      <c r="LSD8017" t="s">
        <v>8773</v>
      </c>
      <c r="LSE8017" t="s">
        <v>8773</v>
      </c>
      <c r="LSF8017" t="s">
        <v>8773</v>
      </c>
      <c r="LSG8017" t="s">
        <v>8773</v>
      </c>
      <c r="LSH8017" t="s">
        <v>8773</v>
      </c>
      <c r="LSI8017" t="s">
        <v>8773</v>
      </c>
      <c r="LSJ8017" t="s">
        <v>8773</v>
      </c>
      <c r="LSK8017" t="s">
        <v>8773</v>
      </c>
      <c r="LSL8017" t="s">
        <v>8773</v>
      </c>
      <c r="LSM8017" t="s">
        <v>8773</v>
      </c>
      <c r="LSN8017" t="s">
        <v>8773</v>
      </c>
      <c r="LSO8017" t="s">
        <v>8773</v>
      </c>
      <c r="LSP8017" t="s">
        <v>8773</v>
      </c>
      <c r="LSQ8017" t="s">
        <v>8773</v>
      </c>
      <c r="LSR8017" t="s">
        <v>8773</v>
      </c>
      <c r="LSS8017" t="s">
        <v>8773</v>
      </c>
      <c r="LST8017" t="s">
        <v>8773</v>
      </c>
      <c r="LSU8017" t="s">
        <v>8773</v>
      </c>
      <c r="LSV8017" t="s">
        <v>8773</v>
      </c>
      <c r="LSW8017" t="s">
        <v>8773</v>
      </c>
      <c r="LSX8017" t="s">
        <v>8773</v>
      </c>
      <c r="LSY8017" t="s">
        <v>8773</v>
      </c>
      <c r="LSZ8017" t="s">
        <v>8773</v>
      </c>
      <c r="LTA8017" t="s">
        <v>8773</v>
      </c>
      <c r="LTB8017" t="s">
        <v>8773</v>
      </c>
      <c r="LTC8017" t="s">
        <v>8773</v>
      </c>
      <c r="LTD8017" t="s">
        <v>8773</v>
      </c>
      <c r="LTE8017" t="s">
        <v>8773</v>
      </c>
      <c r="LTF8017" t="s">
        <v>8773</v>
      </c>
      <c r="LTG8017" t="s">
        <v>8773</v>
      </c>
      <c r="LTH8017" t="s">
        <v>8773</v>
      </c>
      <c r="LTI8017" t="s">
        <v>8773</v>
      </c>
      <c r="LTJ8017" t="s">
        <v>8773</v>
      </c>
      <c r="LTK8017" t="s">
        <v>8773</v>
      </c>
      <c r="LTL8017" t="s">
        <v>8773</v>
      </c>
      <c r="LTM8017" t="s">
        <v>8773</v>
      </c>
      <c r="LTN8017" t="s">
        <v>8773</v>
      </c>
      <c r="LTO8017" t="s">
        <v>8773</v>
      </c>
      <c r="LTP8017" t="s">
        <v>8773</v>
      </c>
      <c r="LTQ8017" t="s">
        <v>8773</v>
      </c>
      <c r="LTR8017" t="s">
        <v>8773</v>
      </c>
      <c r="LTS8017" t="s">
        <v>8773</v>
      </c>
      <c r="LTT8017" t="s">
        <v>8773</v>
      </c>
      <c r="LTU8017" t="s">
        <v>8773</v>
      </c>
      <c r="LTV8017" t="s">
        <v>8773</v>
      </c>
      <c r="LTW8017" t="s">
        <v>8773</v>
      </c>
      <c r="LTX8017" t="s">
        <v>8773</v>
      </c>
      <c r="LTY8017" t="s">
        <v>8773</v>
      </c>
      <c r="LTZ8017" t="s">
        <v>8773</v>
      </c>
      <c r="LUA8017" t="s">
        <v>8773</v>
      </c>
      <c r="LUB8017" t="s">
        <v>8773</v>
      </c>
      <c r="LUC8017" t="s">
        <v>8773</v>
      </c>
      <c r="LUD8017" t="s">
        <v>8773</v>
      </c>
      <c r="LUE8017" t="s">
        <v>8773</v>
      </c>
      <c r="LUF8017" t="s">
        <v>8773</v>
      </c>
      <c r="LUG8017" t="s">
        <v>8773</v>
      </c>
      <c r="LUH8017" t="s">
        <v>8773</v>
      </c>
      <c r="LUI8017" t="s">
        <v>8773</v>
      </c>
      <c r="LUJ8017" t="s">
        <v>8773</v>
      </c>
      <c r="LUK8017" t="s">
        <v>8773</v>
      </c>
      <c r="LUL8017" t="s">
        <v>8773</v>
      </c>
      <c r="LUM8017" t="s">
        <v>8773</v>
      </c>
      <c r="LUN8017" t="s">
        <v>8773</v>
      </c>
      <c r="LUO8017" t="s">
        <v>8773</v>
      </c>
      <c r="LUP8017" t="s">
        <v>8773</v>
      </c>
      <c r="LUQ8017" t="s">
        <v>8773</v>
      </c>
      <c r="LUR8017" t="s">
        <v>8773</v>
      </c>
      <c r="LUS8017" t="s">
        <v>8773</v>
      </c>
      <c r="LUT8017" t="s">
        <v>8773</v>
      </c>
      <c r="LUU8017" t="s">
        <v>8773</v>
      </c>
      <c r="LUV8017" t="s">
        <v>8773</v>
      </c>
      <c r="LUW8017" t="s">
        <v>8773</v>
      </c>
      <c r="LUX8017" t="s">
        <v>8773</v>
      </c>
      <c r="LUY8017" t="s">
        <v>8773</v>
      </c>
      <c r="LUZ8017" t="s">
        <v>8773</v>
      </c>
      <c r="LVA8017" t="s">
        <v>8773</v>
      </c>
      <c r="LVB8017" t="s">
        <v>8773</v>
      </c>
      <c r="LVC8017" t="s">
        <v>8773</v>
      </c>
      <c r="LVD8017" t="s">
        <v>8773</v>
      </c>
      <c r="LVE8017" t="s">
        <v>8773</v>
      </c>
      <c r="LVF8017" t="s">
        <v>8773</v>
      </c>
      <c r="LVG8017" t="s">
        <v>8773</v>
      </c>
      <c r="LVH8017" t="s">
        <v>8773</v>
      </c>
      <c r="LVI8017" t="s">
        <v>8773</v>
      </c>
      <c r="LVJ8017" t="s">
        <v>8773</v>
      </c>
      <c r="LVK8017" t="s">
        <v>8773</v>
      </c>
      <c r="LVL8017" t="s">
        <v>8773</v>
      </c>
      <c r="LVM8017" t="s">
        <v>8773</v>
      </c>
      <c r="LVN8017" t="s">
        <v>8773</v>
      </c>
      <c r="LVO8017" t="s">
        <v>8773</v>
      </c>
      <c r="LVP8017" t="s">
        <v>8773</v>
      </c>
      <c r="LVQ8017" t="s">
        <v>8773</v>
      </c>
      <c r="LVR8017" t="s">
        <v>8773</v>
      </c>
      <c r="LVS8017" t="s">
        <v>8773</v>
      </c>
      <c r="LVT8017" t="s">
        <v>8773</v>
      </c>
      <c r="LVU8017" t="s">
        <v>8773</v>
      </c>
      <c r="LVV8017" t="s">
        <v>8773</v>
      </c>
      <c r="LVW8017" t="s">
        <v>8773</v>
      </c>
      <c r="LVX8017" t="s">
        <v>8773</v>
      </c>
      <c r="LVY8017" t="s">
        <v>8773</v>
      </c>
      <c r="LVZ8017" t="s">
        <v>8773</v>
      </c>
      <c r="LWA8017" t="s">
        <v>8773</v>
      </c>
      <c r="LWB8017" t="s">
        <v>8773</v>
      </c>
      <c r="LWC8017" t="s">
        <v>8773</v>
      </c>
      <c r="LWD8017" t="s">
        <v>8773</v>
      </c>
      <c r="LWE8017" t="s">
        <v>8773</v>
      </c>
      <c r="LWF8017" t="s">
        <v>8773</v>
      </c>
      <c r="LWG8017" t="s">
        <v>8773</v>
      </c>
      <c r="LWH8017" t="s">
        <v>8773</v>
      </c>
      <c r="LWI8017" t="s">
        <v>8773</v>
      </c>
      <c r="LWJ8017" t="s">
        <v>8773</v>
      </c>
      <c r="LWK8017" t="s">
        <v>8773</v>
      </c>
      <c r="LWL8017" t="s">
        <v>8773</v>
      </c>
      <c r="LWM8017" t="s">
        <v>8773</v>
      </c>
      <c r="LWN8017" t="s">
        <v>8773</v>
      </c>
      <c r="LWO8017" t="s">
        <v>8773</v>
      </c>
      <c r="LWP8017" t="s">
        <v>8773</v>
      </c>
      <c r="LWQ8017" t="s">
        <v>8773</v>
      </c>
      <c r="LWR8017" t="s">
        <v>8773</v>
      </c>
      <c r="LWS8017" t="s">
        <v>8773</v>
      </c>
      <c r="LWT8017" t="s">
        <v>8773</v>
      </c>
      <c r="LWU8017" t="s">
        <v>8773</v>
      </c>
      <c r="LWV8017" t="s">
        <v>8773</v>
      </c>
      <c r="LWW8017" t="s">
        <v>8773</v>
      </c>
      <c r="LWX8017" t="s">
        <v>8773</v>
      </c>
      <c r="LWY8017" t="s">
        <v>8773</v>
      </c>
      <c r="LWZ8017" t="s">
        <v>8773</v>
      </c>
      <c r="LXA8017" t="s">
        <v>8773</v>
      </c>
      <c r="LXB8017" t="s">
        <v>8773</v>
      </c>
      <c r="LXC8017" t="s">
        <v>8773</v>
      </c>
      <c r="LXD8017" t="s">
        <v>8773</v>
      </c>
      <c r="LXE8017" t="s">
        <v>8773</v>
      </c>
      <c r="LXF8017" t="s">
        <v>8773</v>
      </c>
      <c r="LXG8017" t="s">
        <v>8773</v>
      </c>
      <c r="LXH8017" t="s">
        <v>8773</v>
      </c>
      <c r="LXI8017" t="s">
        <v>8773</v>
      </c>
      <c r="LXJ8017" t="s">
        <v>8773</v>
      </c>
      <c r="LXK8017" t="s">
        <v>8773</v>
      </c>
      <c r="LXL8017" t="s">
        <v>8773</v>
      </c>
      <c r="LXM8017" t="s">
        <v>8773</v>
      </c>
      <c r="LXN8017" t="s">
        <v>8773</v>
      </c>
      <c r="LXO8017" t="s">
        <v>8773</v>
      </c>
      <c r="LXP8017" t="s">
        <v>8773</v>
      </c>
      <c r="LXQ8017" t="s">
        <v>8773</v>
      </c>
      <c r="LXR8017" t="s">
        <v>8773</v>
      </c>
      <c r="LXS8017" t="s">
        <v>8773</v>
      </c>
      <c r="LXT8017" t="s">
        <v>8773</v>
      </c>
      <c r="LXU8017" t="s">
        <v>8773</v>
      </c>
      <c r="LXV8017" t="s">
        <v>8773</v>
      </c>
      <c r="LXW8017" t="s">
        <v>8773</v>
      </c>
      <c r="LXX8017" t="s">
        <v>8773</v>
      </c>
      <c r="LXY8017" t="s">
        <v>8773</v>
      </c>
      <c r="LXZ8017" t="s">
        <v>8773</v>
      </c>
      <c r="LYA8017" t="s">
        <v>8773</v>
      </c>
      <c r="LYB8017" t="s">
        <v>8773</v>
      </c>
      <c r="LYC8017" t="s">
        <v>8773</v>
      </c>
      <c r="LYD8017" t="s">
        <v>8773</v>
      </c>
      <c r="LYE8017" t="s">
        <v>8773</v>
      </c>
      <c r="LYF8017" t="s">
        <v>8773</v>
      </c>
      <c r="LYG8017" t="s">
        <v>8773</v>
      </c>
      <c r="LYH8017" t="s">
        <v>8773</v>
      </c>
      <c r="LYI8017" t="s">
        <v>8773</v>
      </c>
      <c r="LYJ8017" t="s">
        <v>8773</v>
      </c>
      <c r="LYK8017" t="s">
        <v>8773</v>
      </c>
      <c r="LYL8017" t="s">
        <v>8773</v>
      </c>
      <c r="LYM8017" t="s">
        <v>8773</v>
      </c>
      <c r="LYN8017" t="s">
        <v>8773</v>
      </c>
      <c r="LYO8017" t="s">
        <v>8773</v>
      </c>
      <c r="LYP8017" t="s">
        <v>8773</v>
      </c>
      <c r="LYQ8017" t="s">
        <v>8773</v>
      </c>
      <c r="LYR8017" t="s">
        <v>8773</v>
      </c>
      <c r="LYS8017" t="s">
        <v>8773</v>
      </c>
      <c r="LYT8017" t="s">
        <v>8773</v>
      </c>
      <c r="LYU8017" t="s">
        <v>8773</v>
      </c>
      <c r="LYV8017" t="s">
        <v>8773</v>
      </c>
      <c r="LYW8017" t="s">
        <v>8773</v>
      </c>
      <c r="LYX8017" t="s">
        <v>8773</v>
      </c>
      <c r="LYY8017" t="s">
        <v>8773</v>
      </c>
      <c r="LYZ8017" t="s">
        <v>8773</v>
      </c>
      <c r="LZA8017" t="s">
        <v>8773</v>
      </c>
      <c r="LZB8017" t="s">
        <v>8773</v>
      </c>
      <c r="LZC8017" t="s">
        <v>8773</v>
      </c>
      <c r="LZD8017" t="s">
        <v>8773</v>
      </c>
      <c r="LZE8017" t="s">
        <v>8773</v>
      </c>
      <c r="LZF8017" t="s">
        <v>8773</v>
      </c>
      <c r="LZG8017" t="s">
        <v>8773</v>
      </c>
      <c r="LZH8017" t="s">
        <v>8773</v>
      </c>
      <c r="LZI8017" t="s">
        <v>8773</v>
      </c>
      <c r="LZJ8017" t="s">
        <v>8773</v>
      </c>
      <c r="LZK8017" t="s">
        <v>8773</v>
      </c>
      <c r="LZL8017" t="s">
        <v>8773</v>
      </c>
      <c r="LZM8017" t="s">
        <v>8773</v>
      </c>
      <c r="LZN8017" t="s">
        <v>8773</v>
      </c>
      <c r="LZO8017" t="s">
        <v>8773</v>
      </c>
      <c r="LZP8017" t="s">
        <v>8773</v>
      </c>
      <c r="LZQ8017" t="s">
        <v>8773</v>
      </c>
      <c r="LZR8017" t="s">
        <v>8773</v>
      </c>
      <c r="LZS8017" t="s">
        <v>8773</v>
      </c>
      <c r="LZT8017" t="s">
        <v>8773</v>
      </c>
      <c r="LZU8017" t="s">
        <v>8773</v>
      </c>
      <c r="LZV8017" t="s">
        <v>8773</v>
      </c>
      <c r="LZW8017" t="s">
        <v>8773</v>
      </c>
      <c r="LZX8017" t="s">
        <v>8773</v>
      </c>
      <c r="LZY8017" t="s">
        <v>8773</v>
      </c>
      <c r="LZZ8017" t="s">
        <v>8773</v>
      </c>
      <c r="MAA8017" t="s">
        <v>8773</v>
      </c>
      <c r="MAB8017" t="s">
        <v>8773</v>
      </c>
      <c r="MAC8017" t="s">
        <v>8773</v>
      </c>
      <c r="MAD8017" t="s">
        <v>8773</v>
      </c>
      <c r="MAE8017" t="s">
        <v>8773</v>
      </c>
      <c r="MAF8017" t="s">
        <v>8773</v>
      </c>
      <c r="MAG8017" t="s">
        <v>8773</v>
      </c>
      <c r="MAH8017" t="s">
        <v>8773</v>
      </c>
      <c r="MAI8017" t="s">
        <v>8773</v>
      </c>
      <c r="MAJ8017" t="s">
        <v>8773</v>
      </c>
      <c r="MAK8017" t="s">
        <v>8773</v>
      </c>
      <c r="MAL8017" t="s">
        <v>8773</v>
      </c>
      <c r="MAM8017" t="s">
        <v>8773</v>
      </c>
      <c r="MAN8017" t="s">
        <v>8773</v>
      </c>
      <c r="MAO8017" t="s">
        <v>8773</v>
      </c>
      <c r="MAP8017" t="s">
        <v>8773</v>
      </c>
      <c r="MAQ8017" t="s">
        <v>8773</v>
      </c>
      <c r="MAR8017" t="s">
        <v>8773</v>
      </c>
      <c r="MAS8017" t="s">
        <v>8773</v>
      </c>
      <c r="MAT8017" t="s">
        <v>8773</v>
      </c>
      <c r="MAU8017" t="s">
        <v>8773</v>
      </c>
      <c r="MAV8017" t="s">
        <v>8773</v>
      </c>
      <c r="MAW8017" t="s">
        <v>8773</v>
      </c>
      <c r="MAX8017" t="s">
        <v>8773</v>
      </c>
      <c r="MAY8017" t="s">
        <v>8773</v>
      </c>
      <c r="MAZ8017" t="s">
        <v>8773</v>
      </c>
      <c r="MBA8017" t="s">
        <v>8773</v>
      </c>
      <c r="MBB8017" t="s">
        <v>8773</v>
      </c>
      <c r="MBC8017" t="s">
        <v>8773</v>
      </c>
      <c r="MBD8017" t="s">
        <v>8773</v>
      </c>
      <c r="MBE8017" t="s">
        <v>8773</v>
      </c>
      <c r="MBF8017" t="s">
        <v>8773</v>
      </c>
      <c r="MBG8017" t="s">
        <v>8773</v>
      </c>
      <c r="MBH8017" t="s">
        <v>8773</v>
      </c>
      <c r="MBI8017" t="s">
        <v>8773</v>
      </c>
      <c r="MBJ8017" t="s">
        <v>8773</v>
      </c>
      <c r="MBK8017" t="s">
        <v>8773</v>
      </c>
      <c r="MBL8017" t="s">
        <v>8773</v>
      </c>
      <c r="MBM8017" t="s">
        <v>8773</v>
      </c>
      <c r="MBN8017" t="s">
        <v>8773</v>
      </c>
      <c r="MBO8017" t="s">
        <v>8773</v>
      </c>
      <c r="MBP8017" t="s">
        <v>8773</v>
      </c>
      <c r="MBQ8017" t="s">
        <v>8773</v>
      </c>
      <c r="MBR8017" t="s">
        <v>8773</v>
      </c>
      <c r="MBS8017" t="s">
        <v>8773</v>
      </c>
      <c r="MBT8017" t="s">
        <v>8773</v>
      </c>
      <c r="MBU8017" t="s">
        <v>8773</v>
      </c>
      <c r="MBV8017" t="s">
        <v>8773</v>
      </c>
      <c r="MBW8017" t="s">
        <v>8773</v>
      </c>
      <c r="MBX8017" t="s">
        <v>8773</v>
      </c>
      <c r="MBY8017" t="s">
        <v>8773</v>
      </c>
      <c r="MBZ8017" t="s">
        <v>8773</v>
      </c>
      <c r="MCA8017" t="s">
        <v>8773</v>
      </c>
      <c r="MCB8017" t="s">
        <v>8773</v>
      </c>
      <c r="MCC8017" t="s">
        <v>8773</v>
      </c>
      <c r="MCD8017" t="s">
        <v>8773</v>
      </c>
      <c r="MCE8017" t="s">
        <v>8773</v>
      </c>
      <c r="MCF8017" t="s">
        <v>8773</v>
      </c>
      <c r="MCG8017" t="s">
        <v>8773</v>
      </c>
      <c r="MCH8017" t="s">
        <v>8773</v>
      </c>
      <c r="MCI8017" t="s">
        <v>8773</v>
      </c>
      <c r="MCJ8017" t="s">
        <v>8773</v>
      </c>
      <c r="MCK8017" t="s">
        <v>8773</v>
      </c>
      <c r="MCL8017" t="s">
        <v>8773</v>
      </c>
      <c r="MCM8017" t="s">
        <v>8773</v>
      </c>
      <c r="MCN8017" t="s">
        <v>8773</v>
      </c>
      <c r="MCO8017" t="s">
        <v>8773</v>
      </c>
      <c r="MCP8017" t="s">
        <v>8773</v>
      </c>
      <c r="MCQ8017" t="s">
        <v>8773</v>
      </c>
      <c r="MCR8017" t="s">
        <v>8773</v>
      </c>
      <c r="MCS8017" t="s">
        <v>8773</v>
      </c>
      <c r="MCT8017" t="s">
        <v>8773</v>
      </c>
      <c r="MCU8017" t="s">
        <v>8773</v>
      </c>
      <c r="MCV8017" t="s">
        <v>8773</v>
      </c>
      <c r="MCW8017" t="s">
        <v>8773</v>
      </c>
      <c r="MCX8017" t="s">
        <v>8773</v>
      </c>
      <c r="MCY8017" t="s">
        <v>8773</v>
      </c>
      <c r="MCZ8017" t="s">
        <v>8773</v>
      </c>
      <c r="MDA8017" t="s">
        <v>8773</v>
      </c>
      <c r="MDB8017" t="s">
        <v>8773</v>
      </c>
      <c r="MDC8017" t="s">
        <v>8773</v>
      </c>
      <c r="MDD8017" t="s">
        <v>8773</v>
      </c>
      <c r="MDE8017" t="s">
        <v>8773</v>
      </c>
      <c r="MDF8017" t="s">
        <v>8773</v>
      </c>
      <c r="MDG8017" t="s">
        <v>8773</v>
      </c>
      <c r="MDH8017" t="s">
        <v>8773</v>
      </c>
      <c r="MDI8017" t="s">
        <v>8773</v>
      </c>
      <c r="MDJ8017" t="s">
        <v>8773</v>
      </c>
      <c r="MDK8017" t="s">
        <v>8773</v>
      </c>
      <c r="MDL8017" t="s">
        <v>8773</v>
      </c>
      <c r="MDM8017" t="s">
        <v>8773</v>
      </c>
      <c r="MDN8017" t="s">
        <v>8773</v>
      </c>
      <c r="MDO8017" t="s">
        <v>8773</v>
      </c>
      <c r="MDP8017" t="s">
        <v>8773</v>
      </c>
      <c r="MDQ8017" t="s">
        <v>8773</v>
      </c>
      <c r="MDR8017" t="s">
        <v>8773</v>
      </c>
      <c r="MDS8017" t="s">
        <v>8773</v>
      </c>
      <c r="MDT8017" t="s">
        <v>8773</v>
      </c>
      <c r="MDU8017" t="s">
        <v>8773</v>
      </c>
      <c r="MDV8017" t="s">
        <v>8773</v>
      </c>
      <c r="MDW8017" t="s">
        <v>8773</v>
      </c>
      <c r="MDX8017" t="s">
        <v>8773</v>
      </c>
      <c r="MDY8017" t="s">
        <v>8773</v>
      </c>
      <c r="MDZ8017" t="s">
        <v>8773</v>
      </c>
      <c r="MEA8017" t="s">
        <v>8773</v>
      </c>
      <c r="MEB8017" t="s">
        <v>8773</v>
      </c>
      <c r="MEC8017" t="s">
        <v>8773</v>
      </c>
      <c r="MED8017" t="s">
        <v>8773</v>
      </c>
      <c r="MEE8017" t="s">
        <v>8773</v>
      </c>
      <c r="MEF8017" t="s">
        <v>8773</v>
      </c>
      <c r="MEG8017" t="s">
        <v>8773</v>
      </c>
      <c r="MEH8017" t="s">
        <v>8773</v>
      </c>
      <c r="MEI8017" t="s">
        <v>8773</v>
      </c>
      <c r="MEJ8017" t="s">
        <v>8773</v>
      </c>
      <c r="MEK8017" t="s">
        <v>8773</v>
      </c>
      <c r="MEL8017" t="s">
        <v>8773</v>
      </c>
      <c r="MEM8017" t="s">
        <v>8773</v>
      </c>
      <c r="MEN8017" t="s">
        <v>8773</v>
      </c>
      <c r="MEO8017" t="s">
        <v>8773</v>
      </c>
      <c r="MEP8017" t="s">
        <v>8773</v>
      </c>
      <c r="MEQ8017" t="s">
        <v>8773</v>
      </c>
      <c r="MER8017" t="s">
        <v>8773</v>
      </c>
      <c r="MES8017" t="s">
        <v>8773</v>
      </c>
      <c r="MET8017" t="s">
        <v>8773</v>
      </c>
      <c r="MEU8017" t="s">
        <v>8773</v>
      </c>
      <c r="MEV8017" t="s">
        <v>8773</v>
      </c>
      <c r="MEW8017" t="s">
        <v>8773</v>
      </c>
      <c r="MEX8017" t="s">
        <v>8773</v>
      </c>
      <c r="MEY8017" t="s">
        <v>8773</v>
      </c>
      <c r="MEZ8017" t="s">
        <v>8773</v>
      </c>
      <c r="MFA8017" t="s">
        <v>8773</v>
      </c>
      <c r="MFB8017" t="s">
        <v>8773</v>
      </c>
      <c r="MFC8017" t="s">
        <v>8773</v>
      </c>
      <c r="MFD8017" t="s">
        <v>8773</v>
      </c>
      <c r="MFE8017" t="s">
        <v>8773</v>
      </c>
      <c r="MFF8017" t="s">
        <v>8773</v>
      </c>
      <c r="MFG8017" t="s">
        <v>8773</v>
      </c>
      <c r="MFH8017" t="s">
        <v>8773</v>
      </c>
      <c r="MFI8017" t="s">
        <v>8773</v>
      </c>
      <c r="MFJ8017" t="s">
        <v>8773</v>
      </c>
      <c r="MFK8017" t="s">
        <v>8773</v>
      </c>
      <c r="MFL8017" t="s">
        <v>8773</v>
      </c>
      <c r="MFM8017" t="s">
        <v>8773</v>
      </c>
      <c r="MFN8017" t="s">
        <v>8773</v>
      </c>
      <c r="MFO8017" t="s">
        <v>8773</v>
      </c>
      <c r="MFP8017" t="s">
        <v>8773</v>
      </c>
      <c r="MFQ8017" t="s">
        <v>8773</v>
      </c>
      <c r="MFR8017" t="s">
        <v>8773</v>
      </c>
      <c r="MFS8017" t="s">
        <v>8773</v>
      </c>
      <c r="MFT8017" t="s">
        <v>8773</v>
      </c>
      <c r="MFU8017" t="s">
        <v>8773</v>
      </c>
      <c r="MFV8017" t="s">
        <v>8773</v>
      </c>
      <c r="MFW8017" t="s">
        <v>8773</v>
      </c>
      <c r="MFX8017" t="s">
        <v>8773</v>
      </c>
      <c r="MFY8017" t="s">
        <v>8773</v>
      </c>
      <c r="MFZ8017" t="s">
        <v>8773</v>
      </c>
      <c r="MGA8017" t="s">
        <v>8773</v>
      </c>
      <c r="MGB8017" t="s">
        <v>8773</v>
      </c>
      <c r="MGC8017" t="s">
        <v>8773</v>
      </c>
      <c r="MGD8017" t="s">
        <v>8773</v>
      </c>
      <c r="MGE8017" t="s">
        <v>8773</v>
      </c>
      <c r="MGF8017" t="s">
        <v>8773</v>
      </c>
      <c r="MGG8017" t="s">
        <v>8773</v>
      </c>
      <c r="MGH8017" t="s">
        <v>8773</v>
      </c>
      <c r="MGI8017" t="s">
        <v>8773</v>
      </c>
      <c r="MGJ8017" t="s">
        <v>8773</v>
      </c>
      <c r="MGK8017" t="s">
        <v>8773</v>
      </c>
      <c r="MGL8017" t="s">
        <v>8773</v>
      </c>
      <c r="MGM8017" t="s">
        <v>8773</v>
      </c>
      <c r="MGN8017" t="s">
        <v>8773</v>
      </c>
      <c r="MGO8017" t="s">
        <v>8773</v>
      </c>
      <c r="MGP8017" t="s">
        <v>8773</v>
      </c>
      <c r="MGQ8017" t="s">
        <v>8773</v>
      </c>
      <c r="MGR8017" t="s">
        <v>8773</v>
      </c>
      <c r="MGS8017" t="s">
        <v>8773</v>
      </c>
      <c r="MGT8017" t="s">
        <v>8773</v>
      </c>
      <c r="MGU8017" t="s">
        <v>8773</v>
      </c>
      <c r="MGV8017" t="s">
        <v>8773</v>
      </c>
      <c r="MGW8017" t="s">
        <v>8773</v>
      </c>
      <c r="MGX8017" t="s">
        <v>8773</v>
      </c>
      <c r="MGY8017" t="s">
        <v>8773</v>
      </c>
      <c r="MGZ8017" t="s">
        <v>8773</v>
      </c>
      <c r="MHA8017" t="s">
        <v>8773</v>
      </c>
      <c r="MHB8017" t="s">
        <v>8773</v>
      </c>
      <c r="MHC8017" t="s">
        <v>8773</v>
      </c>
      <c r="MHD8017" t="s">
        <v>8773</v>
      </c>
      <c r="MHE8017" t="s">
        <v>8773</v>
      </c>
      <c r="MHF8017" t="s">
        <v>8773</v>
      </c>
      <c r="MHG8017" t="s">
        <v>8773</v>
      </c>
      <c r="MHH8017" t="s">
        <v>8773</v>
      </c>
      <c r="MHI8017" t="s">
        <v>8773</v>
      </c>
      <c r="MHJ8017" t="s">
        <v>8773</v>
      </c>
      <c r="MHK8017" t="s">
        <v>8773</v>
      </c>
      <c r="MHL8017" t="s">
        <v>8773</v>
      </c>
      <c r="MHM8017" t="s">
        <v>8773</v>
      </c>
      <c r="MHN8017" t="s">
        <v>8773</v>
      </c>
      <c r="MHO8017" t="s">
        <v>8773</v>
      </c>
      <c r="MHP8017" t="s">
        <v>8773</v>
      </c>
      <c r="MHQ8017" t="s">
        <v>8773</v>
      </c>
      <c r="MHR8017" t="s">
        <v>8773</v>
      </c>
      <c r="MHS8017" t="s">
        <v>8773</v>
      </c>
      <c r="MHT8017" t="s">
        <v>8773</v>
      </c>
      <c r="MHU8017" t="s">
        <v>8773</v>
      </c>
      <c r="MHV8017" t="s">
        <v>8773</v>
      </c>
      <c r="MHW8017" t="s">
        <v>8773</v>
      </c>
      <c r="MHX8017" t="s">
        <v>8773</v>
      </c>
      <c r="MHY8017" t="s">
        <v>8773</v>
      </c>
      <c r="MHZ8017" t="s">
        <v>8773</v>
      </c>
      <c r="MIA8017" t="s">
        <v>8773</v>
      </c>
      <c r="MIB8017" t="s">
        <v>8773</v>
      </c>
      <c r="MIC8017" t="s">
        <v>8773</v>
      </c>
      <c r="MID8017" t="s">
        <v>8773</v>
      </c>
      <c r="MIE8017" t="s">
        <v>8773</v>
      </c>
      <c r="MIF8017" t="s">
        <v>8773</v>
      </c>
      <c r="MIG8017" t="s">
        <v>8773</v>
      </c>
      <c r="MIH8017" t="s">
        <v>8773</v>
      </c>
      <c r="MII8017" t="s">
        <v>8773</v>
      </c>
      <c r="MIJ8017" t="s">
        <v>8773</v>
      </c>
      <c r="MIK8017" t="s">
        <v>8773</v>
      </c>
      <c r="MIL8017" t="s">
        <v>8773</v>
      </c>
      <c r="MIM8017" t="s">
        <v>8773</v>
      </c>
      <c r="MIN8017" t="s">
        <v>8773</v>
      </c>
      <c r="MIO8017" t="s">
        <v>8773</v>
      </c>
      <c r="MIP8017" t="s">
        <v>8773</v>
      </c>
      <c r="MIQ8017" t="s">
        <v>8773</v>
      </c>
      <c r="MIR8017" t="s">
        <v>8773</v>
      </c>
      <c r="MIS8017" t="s">
        <v>8773</v>
      </c>
      <c r="MIT8017" t="s">
        <v>8773</v>
      </c>
      <c r="MIU8017" t="s">
        <v>8773</v>
      </c>
      <c r="MIV8017" t="s">
        <v>8773</v>
      </c>
      <c r="MIW8017" t="s">
        <v>8773</v>
      </c>
      <c r="MIX8017" t="s">
        <v>8773</v>
      </c>
      <c r="MIY8017" t="s">
        <v>8773</v>
      </c>
      <c r="MIZ8017" t="s">
        <v>8773</v>
      </c>
      <c r="MJA8017" t="s">
        <v>8773</v>
      </c>
      <c r="MJB8017" t="s">
        <v>8773</v>
      </c>
      <c r="MJC8017" t="s">
        <v>8773</v>
      </c>
      <c r="MJD8017" t="s">
        <v>8773</v>
      </c>
      <c r="MJE8017" t="s">
        <v>8773</v>
      </c>
      <c r="MJF8017" t="s">
        <v>8773</v>
      </c>
      <c r="MJG8017" t="s">
        <v>8773</v>
      </c>
      <c r="MJH8017" t="s">
        <v>8773</v>
      </c>
      <c r="MJI8017" t="s">
        <v>8773</v>
      </c>
      <c r="MJJ8017" t="s">
        <v>8773</v>
      </c>
      <c r="MJK8017" t="s">
        <v>8773</v>
      </c>
      <c r="MJL8017" t="s">
        <v>8773</v>
      </c>
      <c r="MJM8017" t="s">
        <v>8773</v>
      </c>
      <c r="MJN8017" t="s">
        <v>8773</v>
      </c>
      <c r="MJO8017" t="s">
        <v>8773</v>
      </c>
      <c r="MJP8017" t="s">
        <v>8773</v>
      </c>
      <c r="MJQ8017" t="s">
        <v>8773</v>
      </c>
      <c r="MJR8017" t="s">
        <v>8773</v>
      </c>
      <c r="MJS8017" t="s">
        <v>8773</v>
      </c>
      <c r="MJT8017" t="s">
        <v>8773</v>
      </c>
      <c r="MJU8017" t="s">
        <v>8773</v>
      </c>
      <c r="MJV8017" t="s">
        <v>8773</v>
      </c>
      <c r="MJW8017" t="s">
        <v>8773</v>
      </c>
      <c r="MJX8017" t="s">
        <v>8773</v>
      </c>
      <c r="MJY8017" t="s">
        <v>8773</v>
      </c>
      <c r="MJZ8017" t="s">
        <v>8773</v>
      </c>
      <c r="MKA8017" t="s">
        <v>8773</v>
      </c>
      <c r="MKB8017" t="s">
        <v>8773</v>
      </c>
      <c r="MKC8017" t="s">
        <v>8773</v>
      </c>
      <c r="MKD8017" t="s">
        <v>8773</v>
      </c>
      <c r="MKE8017" t="s">
        <v>8773</v>
      </c>
      <c r="MKF8017" t="s">
        <v>8773</v>
      </c>
      <c r="MKG8017" t="s">
        <v>8773</v>
      </c>
      <c r="MKH8017" t="s">
        <v>8773</v>
      </c>
      <c r="MKI8017" t="s">
        <v>8773</v>
      </c>
      <c r="MKJ8017" t="s">
        <v>8773</v>
      </c>
      <c r="MKK8017" t="s">
        <v>8773</v>
      </c>
      <c r="MKL8017" t="s">
        <v>8773</v>
      </c>
      <c r="MKM8017" t="s">
        <v>8773</v>
      </c>
      <c r="MKN8017" t="s">
        <v>8773</v>
      </c>
      <c r="MKO8017" t="s">
        <v>8773</v>
      </c>
      <c r="MKP8017" t="s">
        <v>8773</v>
      </c>
      <c r="MKQ8017" t="s">
        <v>8773</v>
      </c>
      <c r="MKR8017" t="s">
        <v>8773</v>
      </c>
      <c r="MKS8017" t="s">
        <v>8773</v>
      </c>
      <c r="MKT8017" t="s">
        <v>8773</v>
      </c>
      <c r="MKU8017" t="s">
        <v>8773</v>
      </c>
      <c r="MKV8017" t="s">
        <v>8773</v>
      </c>
      <c r="MKW8017" t="s">
        <v>8773</v>
      </c>
      <c r="MKX8017" t="s">
        <v>8773</v>
      </c>
      <c r="MKY8017" t="s">
        <v>8773</v>
      </c>
      <c r="MKZ8017" t="s">
        <v>8773</v>
      </c>
      <c r="MLA8017" t="s">
        <v>8773</v>
      </c>
      <c r="MLB8017" t="s">
        <v>8773</v>
      </c>
      <c r="MLC8017" t="s">
        <v>8773</v>
      </c>
      <c r="MLD8017" t="s">
        <v>8773</v>
      </c>
      <c r="MLE8017" t="s">
        <v>8773</v>
      </c>
      <c r="MLF8017" t="s">
        <v>8773</v>
      </c>
      <c r="MLG8017" t="s">
        <v>8773</v>
      </c>
      <c r="MLH8017" t="s">
        <v>8773</v>
      </c>
      <c r="MLI8017" t="s">
        <v>8773</v>
      </c>
      <c r="MLJ8017" t="s">
        <v>8773</v>
      </c>
      <c r="MLK8017" t="s">
        <v>8773</v>
      </c>
      <c r="MLL8017" t="s">
        <v>8773</v>
      </c>
      <c r="MLM8017" t="s">
        <v>8773</v>
      </c>
      <c r="MLN8017" t="s">
        <v>8773</v>
      </c>
      <c r="MLO8017" t="s">
        <v>8773</v>
      </c>
      <c r="MLP8017" t="s">
        <v>8773</v>
      </c>
      <c r="MLQ8017" t="s">
        <v>8773</v>
      </c>
      <c r="MLR8017" t="s">
        <v>8773</v>
      </c>
      <c r="MLS8017" t="s">
        <v>8773</v>
      </c>
      <c r="MLT8017" t="s">
        <v>8773</v>
      </c>
      <c r="MLU8017" t="s">
        <v>8773</v>
      </c>
      <c r="MLV8017" t="s">
        <v>8773</v>
      </c>
      <c r="MLW8017" t="s">
        <v>8773</v>
      </c>
      <c r="MLX8017" t="s">
        <v>8773</v>
      </c>
      <c r="MLY8017" t="s">
        <v>8773</v>
      </c>
      <c r="MLZ8017" t="s">
        <v>8773</v>
      </c>
      <c r="MMA8017" t="s">
        <v>8773</v>
      </c>
      <c r="MMB8017" t="s">
        <v>8773</v>
      </c>
      <c r="MMC8017" t="s">
        <v>8773</v>
      </c>
      <c r="MMD8017" t="s">
        <v>8773</v>
      </c>
      <c r="MME8017" t="s">
        <v>8773</v>
      </c>
      <c r="MMF8017" t="s">
        <v>8773</v>
      </c>
      <c r="MMG8017" t="s">
        <v>8773</v>
      </c>
      <c r="MMH8017" t="s">
        <v>8773</v>
      </c>
      <c r="MMI8017" t="s">
        <v>8773</v>
      </c>
      <c r="MMJ8017" t="s">
        <v>8773</v>
      </c>
      <c r="MMK8017" t="s">
        <v>8773</v>
      </c>
      <c r="MML8017" t="s">
        <v>8773</v>
      </c>
      <c r="MMM8017" t="s">
        <v>8773</v>
      </c>
      <c r="MMN8017" t="s">
        <v>8773</v>
      </c>
      <c r="MMO8017" t="s">
        <v>8773</v>
      </c>
      <c r="MMP8017" t="s">
        <v>8773</v>
      </c>
      <c r="MMQ8017" t="s">
        <v>8773</v>
      </c>
      <c r="MMR8017" t="s">
        <v>8773</v>
      </c>
      <c r="MMS8017" t="s">
        <v>8773</v>
      </c>
      <c r="MMT8017" t="s">
        <v>8773</v>
      </c>
      <c r="MMU8017" t="s">
        <v>8773</v>
      </c>
      <c r="MMV8017" t="s">
        <v>8773</v>
      </c>
      <c r="MMW8017" t="s">
        <v>8773</v>
      </c>
      <c r="MMX8017" t="s">
        <v>8773</v>
      </c>
      <c r="MMY8017" t="s">
        <v>8773</v>
      </c>
      <c r="MMZ8017" t="s">
        <v>8773</v>
      </c>
      <c r="MNA8017" t="s">
        <v>8773</v>
      </c>
      <c r="MNB8017" t="s">
        <v>8773</v>
      </c>
      <c r="MNC8017" t="s">
        <v>8773</v>
      </c>
      <c r="MND8017" t="s">
        <v>8773</v>
      </c>
      <c r="MNE8017" t="s">
        <v>8773</v>
      </c>
      <c r="MNF8017" t="s">
        <v>8773</v>
      </c>
      <c r="MNG8017" t="s">
        <v>8773</v>
      </c>
      <c r="MNH8017" t="s">
        <v>8773</v>
      </c>
      <c r="MNI8017" t="s">
        <v>8773</v>
      </c>
      <c r="MNJ8017" t="s">
        <v>8773</v>
      </c>
      <c r="MNK8017" t="s">
        <v>8773</v>
      </c>
      <c r="MNL8017" t="s">
        <v>8773</v>
      </c>
      <c r="MNM8017" t="s">
        <v>8773</v>
      </c>
      <c r="MNN8017" t="s">
        <v>8773</v>
      </c>
      <c r="MNO8017" t="s">
        <v>8773</v>
      </c>
      <c r="MNP8017" t="s">
        <v>8773</v>
      </c>
      <c r="MNQ8017" t="s">
        <v>8773</v>
      </c>
      <c r="MNR8017" t="s">
        <v>8773</v>
      </c>
      <c r="MNS8017" t="s">
        <v>8773</v>
      </c>
      <c r="MNT8017" t="s">
        <v>8773</v>
      </c>
      <c r="MNU8017" t="s">
        <v>8773</v>
      </c>
      <c r="MNV8017" t="s">
        <v>8773</v>
      </c>
      <c r="MNW8017" t="s">
        <v>8773</v>
      </c>
      <c r="MNX8017" t="s">
        <v>8773</v>
      </c>
      <c r="MNY8017" t="s">
        <v>8773</v>
      </c>
      <c r="MNZ8017" t="s">
        <v>8773</v>
      </c>
      <c r="MOA8017" t="s">
        <v>8773</v>
      </c>
      <c r="MOB8017" t="s">
        <v>8773</v>
      </c>
      <c r="MOC8017" t="s">
        <v>8773</v>
      </c>
      <c r="MOD8017" t="s">
        <v>8773</v>
      </c>
      <c r="MOE8017" t="s">
        <v>8773</v>
      </c>
      <c r="MOF8017" t="s">
        <v>8773</v>
      </c>
      <c r="MOG8017" t="s">
        <v>8773</v>
      </c>
      <c r="MOH8017" t="s">
        <v>8773</v>
      </c>
      <c r="MOI8017" t="s">
        <v>8773</v>
      </c>
      <c r="MOJ8017" t="s">
        <v>8773</v>
      </c>
      <c r="MOK8017" t="s">
        <v>8773</v>
      </c>
      <c r="MOL8017" t="s">
        <v>8773</v>
      </c>
      <c r="MOM8017" t="s">
        <v>8773</v>
      </c>
      <c r="MON8017" t="s">
        <v>8773</v>
      </c>
      <c r="MOO8017" t="s">
        <v>8773</v>
      </c>
      <c r="MOP8017" t="s">
        <v>8773</v>
      </c>
      <c r="MOQ8017" t="s">
        <v>8773</v>
      </c>
      <c r="MOR8017" t="s">
        <v>8773</v>
      </c>
      <c r="MOS8017" t="s">
        <v>8773</v>
      </c>
      <c r="MOT8017" t="s">
        <v>8773</v>
      </c>
      <c r="MOU8017" t="s">
        <v>8773</v>
      </c>
      <c r="MOV8017" t="s">
        <v>8773</v>
      </c>
      <c r="MOW8017" t="s">
        <v>8773</v>
      </c>
      <c r="MOX8017" t="s">
        <v>8773</v>
      </c>
      <c r="MOY8017" t="s">
        <v>8773</v>
      </c>
      <c r="MOZ8017" t="s">
        <v>8773</v>
      </c>
      <c r="MPA8017" t="s">
        <v>8773</v>
      </c>
      <c r="MPB8017" t="s">
        <v>8773</v>
      </c>
      <c r="MPC8017" t="s">
        <v>8773</v>
      </c>
      <c r="MPD8017" t="s">
        <v>8773</v>
      </c>
      <c r="MPE8017" t="s">
        <v>8773</v>
      </c>
      <c r="MPF8017" t="s">
        <v>8773</v>
      </c>
      <c r="MPG8017" t="s">
        <v>8773</v>
      </c>
      <c r="MPH8017" t="s">
        <v>8773</v>
      </c>
      <c r="MPI8017" t="s">
        <v>8773</v>
      </c>
      <c r="MPJ8017" t="s">
        <v>8773</v>
      </c>
      <c r="MPK8017" t="s">
        <v>8773</v>
      </c>
      <c r="MPL8017" t="s">
        <v>8773</v>
      </c>
      <c r="MPM8017" t="s">
        <v>8773</v>
      </c>
      <c r="MPN8017" t="s">
        <v>8773</v>
      </c>
      <c r="MPO8017" t="s">
        <v>8773</v>
      </c>
      <c r="MPP8017" t="s">
        <v>8773</v>
      </c>
      <c r="MPQ8017" t="s">
        <v>8773</v>
      </c>
      <c r="MPR8017" t="s">
        <v>8773</v>
      </c>
      <c r="MPS8017" t="s">
        <v>8773</v>
      </c>
      <c r="MPT8017" t="s">
        <v>8773</v>
      </c>
      <c r="MPU8017" t="s">
        <v>8773</v>
      </c>
      <c r="MPV8017" t="s">
        <v>8773</v>
      </c>
      <c r="MPW8017" t="s">
        <v>8773</v>
      </c>
      <c r="MPX8017" t="s">
        <v>8773</v>
      </c>
      <c r="MPY8017" t="s">
        <v>8773</v>
      </c>
      <c r="MPZ8017" t="s">
        <v>8773</v>
      </c>
      <c r="MQA8017" t="s">
        <v>8773</v>
      </c>
      <c r="MQB8017" t="s">
        <v>8773</v>
      </c>
      <c r="MQC8017" t="s">
        <v>8773</v>
      </c>
      <c r="MQD8017" t="s">
        <v>8773</v>
      </c>
      <c r="MQE8017" t="s">
        <v>8773</v>
      </c>
      <c r="MQF8017" t="s">
        <v>8773</v>
      </c>
      <c r="MQG8017" t="s">
        <v>8773</v>
      </c>
      <c r="MQH8017" t="s">
        <v>8773</v>
      </c>
      <c r="MQI8017" t="s">
        <v>8773</v>
      </c>
      <c r="MQJ8017" t="s">
        <v>8773</v>
      </c>
      <c r="MQK8017" t="s">
        <v>8773</v>
      </c>
      <c r="MQL8017" t="s">
        <v>8773</v>
      </c>
      <c r="MQM8017" t="s">
        <v>8773</v>
      </c>
      <c r="MQN8017" t="s">
        <v>8773</v>
      </c>
      <c r="MQO8017" t="s">
        <v>8773</v>
      </c>
      <c r="MQP8017" t="s">
        <v>8773</v>
      </c>
      <c r="MQQ8017" t="s">
        <v>8773</v>
      </c>
      <c r="MQR8017" t="s">
        <v>8773</v>
      </c>
      <c r="MQS8017" t="s">
        <v>8773</v>
      </c>
      <c r="MQT8017" t="s">
        <v>8773</v>
      </c>
      <c r="MQU8017" t="s">
        <v>8773</v>
      </c>
      <c r="MQV8017" t="s">
        <v>8773</v>
      </c>
      <c r="MQW8017" t="s">
        <v>8773</v>
      </c>
      <c r="MQX8017" t="s">
        <v>8773</v>
      </c>
      <c r="MQY8017" t="s">
        <v>8773</v>
      </c>
      <c r="MQZ8017" t="s">
        <v>8773</v>
      </c>
      <c r="MRA8017" t="s">
        <v>8773</v>
      </c>
      <c r="MRB8017" t="s">
        <v>8773</v>
      </c>
      <c r="MRC8017" t="s">
        <v>8773</v>
      </c>
      <c r="MRD8017" t="s">
        <v>8773</v>
      </c>
      <c r="MRE8017" t="s">
        <v>8773</v>
      </c>
      <c r="MRF8017" t="s">
        <v>8773</v>
      </c>
      <c r="MRG8017" t="s">
        <v>8773</v>
      </c>
      <c r="MRH8017" t="s">
        <v>8773</v>
      </c>
      <c r="MRI8017" t="s">
        <v>8773</v>
      </c>
      <c r="MRJ8017" t="s">
        <v>8773</v>
      </c>
      <c r="MRK8017" t="s">
        <v>8773</v>
      </c>
      <c r="MRL8017" t="s">
        <v>8773</v>
      </c>
      <c r="MRM8017" t="s">
        <v>8773</v>
      </c>
      <c r="MRN8017" t="s">
        <v>8773</v>
      </c>
      <c r="MRO8017" t="s">
        <v>8773</v>
      </c>
      <c r="MRP8017" t="s">
        <v>8773</v>
      </c>
      <c r="MRQ8017" t="s">
        <v>8773</v>
      </c>
      <c r="MRR8017" t="s">
        <v>8773</v>
      </c>
      <c r="MRS8017" t="s">
        <v>8773</v>
      </c>
      <c r="MRT8017" t="s">
        <v>8773</v>
      </c>
      <c r="MRU8017" t="s">
        <v>8773</v>
      </c>
      <c r="MRV8017" t="s">
        <v>8773</v>
      </c>
      <c r="MRW8017" t="s">
        <v>8773</v>
      </c>
      <c r="MRX8017" t="s">
        <v>8773</v>
      </c>
      <c r="MRY8017" t="s">
        <v>8773</v>
      </c>
      <c r="MRZ8017" t="s">
        <v>8773</v>
      </c>
      <c r="MSA8017" t="s">
        <v>8773</v>
      </c>
      <c r="MSB8017" t="s">
        <v>8773</v>
      </c>
      <c r="MSC8017" t="s">
        <v>8773</v>
      </c>
      <c r="MSD8017" t="s">
        <v>8773</v>
      </c>
      <c r="MSE8017" t="s">
        <v>8773</v>
      </c>
      <c r="MSF8017" t="s">
        <v>8773</v>
      </c>
      <c r="MSG8017" t="s">
        <v>8773</v>
      </c>
      <c r="MSH8017" t="s">
        <v>8773</v>
      </c>
      <c r="MSI8017" t="s">
        <v>8773</v>
      </c>
      <c r="MSJ8017" t="s">
        <v>8773</v>
      </c>
      <c r="MSK8017" t="s">
        <v>8773</v>
      </c>
      <c r="MSL8017" t="s">
        <v>8773</v>
      </c>
      <c r="MSM8017" t="s">
        <v>8773</v>
      </c>
      <c r="MSN8017" t="s">
        <v>8773</v>
      </c>
      <c r="MSO8017" t="s">
        <v>8773</v>
      </c>
      <c r="MSP8017" t="s">
        <v>8773</v>
      </c>
      <c r="MSQ8017" t="s">
        <v>8773</v>
      </c>
      <c r="MSR8017" t="s">
        <v>8773</v>
      </c>
      <c r="MSS8017" t="s">
        <v>8773</v>
      </c>
      <c r="MST8017" t="s">
        <v>8773</v>
      </c>
      <c r="MSU8017" t="s">
        <v>8773</v>
      </c>
      <c r="MSV8017" t="s">
        <v>8773</v>
      </c>
      <c r="MSW8017" t="s">
        <v>8773</v>
      </c>
      <c r="MSX8017" t="s">
        <v>8773</v>
      </c>
      <c r="MSY8017" t="s">
        <v>8773</v>
      </c>
      <c r="MSZ8017" t="s">
        <v>8773</v>
      </c>
      <c r="MTA8017" t="s">
        <v>8773</v>
      </c>
      <c r="MTB8017" t="s">
        <v>8773</v>
      </c>
      <c r="MTC8017" t="s">
        <v>8773</v>
      </c>
      <c r="MTD8017" t="s">
        <v>8773</v>
      </c>
      <c r="MTE8017" t="s">
        <v>8773</v>
      </c>
      <c r="MTF8017" t="s">
        <v>8773</v>
      </c>
      <c r="MTG8017" t="s">
        <v>8773</v>
      </c>
      <c r="MTH8017" t="s">
        <v>8773</v>
      </c>
      <c r="MTI8017" t="s">
        <v>8773</v>
      </c>
      <c r="MTJ8017" t="s">
        <v>8773</v>
      </c>
      <c r="MTK8017" t="s">
        <v>8773</v>
      </c>
      <c r="MTL8017" t="s">
        <v>8773</v>
      </c>
      <c r="MTM8017" t="s">
        <v>8773</v>
      </c>
      <c r="MTN8017" t="s">
        <v>8773</v>
      </c>
      <c r="MTO8017" t="s">
        <v>8773</v>
      </c>
      <c r="MTP8017" t="s">
        <v>8773</v>
      </c>
      <c r="MTQ8017" t="s">
        <v>8773</v>
      </c>
      <c r="MTR8017" t="s">
        <v>8773</v>
      </c>
      <c r="MTS8017" t="s">
        <v>8773</v>
      </c>
      <c r="MTT8017" t="s">
        <v>8773</v>
      </c>
      <c r="MTU8017" t="s">
        <v>8773</v>
      </c>
      <c r="MTV8017" t="s">
        <v>8773</v>
      </c>
      <c r="MTW8017" t="s">
        <v>8773</v>
      </c>
      <c r="MTX8017" t="s">
        <v>8773</v>
      </c>
      <c r="MTY8017" t="s">
        <v>8773</v>
      </c>
      <c r="MTZ8017" t="s">
        <v>8773</v>
      </c>
      <c r="MUA8017" t="s">
        <v>8773</v>
      </c>
      <c r="MUB8017" t="s">
        <v>8773</v>
      </c>
      <c r="MUC8017" t="s">
        <v>8773</v>
      </c>
      <c r="MUD8017" t="s">
        <v>8773</v>
      </c>
      <c r="MUE8017" t="s">
        <v>8773</v>
      </c>
      <c r="MUF8017" t="s">
        <v>8773</v>
      </c>
      <c r="MUG8017" t="s">
        <v>8773</v>
      </c>
      <c r="MUH8017" t="s">
        <v>8773</v>
      </c>
      <c r="MUI8017" t="s">
        <v>8773</v>
      </c>
      <c r="MUJ8017" t="s">
        <v>8773</v>
      </c>
      <c r="MUK8017" t="s">
        <v>8773</v>
      </c>
      <c r="MUL8017" t="s">
        <v>8773</v>
      </c>
      <c r="MUM8017" t="s">
        <v>8773</v>
      </c>
      <c r="MUN8017" t="s">
        <v>8773</v>
      </c>
      <c r="MUO8017" t="s">
        <v>8773</v>
      </c>
      <c r="MUP8017" t="s">
        <v>8773</v>
      </c>
      <c r="MUQ8017" t="s">
        <v>8773</v>
      </c>
      <c r="MUR8017" t="s">
        <v>8773</v>
      </c>
      <c r="MUS8017" t="s">
        <v>8773</v>
      </c>
      <c r="MUT8017" t="s">
        <v>8773</v>
      </c>
      <c r="MUU8017" t="s">
        <v>8773</v>
      </c>
      <c r="MUV8017" t="s">
        <v>8773</v>
      </c>
      <c r="MUW8017" t="s">
        <v>8773</v>
      </c>
      <c r="MUX8017" t="s">
        <v>8773</v>
      </c>
      <c r="MUY8017" t="s">
        <v>8773</v>
      </c>
      <c r="MUZ8017" t="s">
        <v>8773</v>
      </c>
      <c r="MVA8017" t="s">
        <v>8773</v>
      </c>
      <c r="MVB8017" t="s">
        <v>8773</v>
      </c>
      <c r="MVC8017" t="s">
        <v>8773</v>
      </c>
      <c r="MVD8017" t="s">
        <v>8773</v>
      </c>
      <c r="MVE8017" t="s">
        <v>8773</v>
      </c>
      <c r="MVF8017" t="s">
        <v>8773</v>
      </c>
      <c r="MVG8017" t="s">
        <v>8773</v>
      </c>
      <c r="MVH8017" t="s">
        <v>8773</v>
      </c>
      <c r="MVI8017" t="s">
        <v>8773</v>
      </c>
      <c r="MVJ8017" t="s">
        <v>8773</v>
      </c>
      <c r="MVK8017" t="s">
        <v>8773</v>
      </c>
      <c r="MVL8017" t="s">
        <v>8773</v>
      </c>
      <c r="MVM8017" t="s">
        <v>8773</v>
      </c>
      <c r="MVN8017" t="s">
        <v>8773</v>
      </c>
      <c r="MVO8017" t="s">
        <v>8773</v>
      </c>
      <c r="MVP8017" t="s">
        <v>8773</v>
      </c>
      <c r="MVQ8017" t="s">
        <v>8773</v>
      </c>
      <c r="MVR8017" t="s">
        <v>8773</v>
      </c>
      <c r="MVS8017" t="s">
        <v>8773</v>
      </c>
      <c r="MVT8017" t="s">
        <v>8773</v>
      </c>
      <c r="MVU8017" t="s">
        <v>8773</v>
      </c>
      <c r="MVV8017" t="s">
        <v>8773</v>
      </c>
      <c r="MVW8017" t="s">
        <v>8773</v>
      </c>
      <c r="MVX8017" t="s">
        <v>8773</v>
      </c>
      <c r="MVY8017" t="s">
        <v>8773</v>
      </c>
      <c r="MVZ8017" t="s">
        <v>8773</v>
      </c>
      <c r="MWA8017" t="s">
        <v>8773</v>
      </c>
      <c r="MWB8017" t="s">
        <v>8773</v>
      </c>
      <c r="MWC8017" t="s">
        <v>8773</v>
      </c>
      <c r="MWD8017" t="s">
        <v>8773</v>
      </c>
      <c r="MWE8017" t="s">
        <v>8773</v>
      </c>
      <c r="MWF8017" t="s">
        <v>8773</v>
      </c>
      <c r="MWG8017" t="s">
        <v>8773</v>
      </c>
      <c r="MWH8017" t="s">
        <v>8773</v>
      </c>
      <c r="MWI8017" t="s">
        <v>8773</v>
      </c>
      <c r="MWJ8017" t="s">
        <v>8773</v>
      </c>
      <c r="MWK8017" t="s">
        <v>8773</v>
      </c>
      <c r="MWL8017" t="s">
        <v>8773</v>
      </c>
      <c r="MWM8017" t="s">
        <v>8773</v>
      </c>
      <c r="MWN8017" t="s">
        <v>8773</v>
      </c>
      <c r="MWO8017" t="s">
        <v>8773</v>
      </c>
      <c r="MWP8017" t="s">
        <v>8773</v>
      </c>
      <c r="MWQ8017" t="s">
        <v>8773</v>
      </c>
      <c r="MWR8017" t="s">
        <v>8773</v>
      </c>
      <c r="MWS8017" t="s">
        <v>8773</v>
      </c>
      <c r="MWT8017" t="s">
        <v>8773</v>
      </c>
      <c r="MWU8017" t="s">
        <v>8773</v>
      </c>
      <c r="MWV8017" t="s">
        <v>8773</v>
      </c>
      <c r="MWW8017" t="s">
        <v>8773</v>
      </c>
      <c r="MWX8017" t="s">
        <v>8773</v>
      </c>
      <c r="MWY8017" t="s">
        <v>8773</v>
      </c>
      <c r="MWZ8017" t="s">
        <v>8773</v>
      </c>
      <c r="MXA8017" t="s">
        <v>8773</v>
      </c>
      <c r="MXB8017" t="s">
        <v>8773</v>
      </c>
      <c r="MXC8017" t="s">
        <v>8773</v>
      </c>
      <c r="MXD8017" t="s">
        <v>8773</v>
      </c>
      <c r="MXE8017" t="s">
        <v>8773</v>
      </c>
      <c r="MXF8017" t="s">
        <v>8773</v>
      </c>
      <c r="MXG8017" t="s">
        <v>8773</v>
      </c>
      <c r="MXH8017" t="s">
        <v>8773</v>
      </c>
      <c r="MXI8017" t="s">
        <v>8773</v>
      </c>
      <c r="MXJ8017" t="s">
        <v>8773</v>
      </c>
      <c r="MXK8017" t="s">
        <v>8773</v>
      </c>
      <c r="MXL8017" t="s">
        <v>8773</v>
      </c>
      <c r="MXM8017" t="s">
        <v>8773</v>
      </c>
      <c r="MXN8017" t="s">
        <v>8773</v>
      </c>
      <c r="MXO8017" t="s">
        <v>8773</v>
      </c>
      <c r="MXP8017" t="s">
        <v>8773</v>
      </c>
      <c r="MXQ8017" t="s">
        <v>8773</v>
      </c>
      <c r="MXR8017" t="s">
        <v>8773</v>
      </c>
      <c r="MXS8017" t="s">
        <v>8773</v>
      </c>
      <c r="MXT8017" t="s">
        <v>8773</v>
      </c>
      <c r="MXU8017" t="s">
        <v>8773</v>
      </c>
      <c r="MXV8017" t="s">
        <v>8773</v>
      </c>
      <c r="MXW8017" t="s">
        <v>8773</v>
      </c>
      <c r="MXX8017" t="s">
        <v>8773</v>
      </c>
      <c r="MXY8017" t="s">
        <v>8773</v>
      </c>
      <c r="MXZ8017" t="s">
        <v>8773</v>
      </c>
      <c r="MYA8017" t="s">
        <v>8773</v>
      </c>
      <c r="MYB8017" t="s">
        <v>8773</v>
      </c>
      <c r="MYC8017" t="s">
        <v>8773</v>
      </c>
      <c r="MYD8017" t="s">
        <v>8773</v>
      </c>
      <c r="MYE8017" t="s">
        <v>8773</v>
      </c>
      <c r="MYF8017" t="s">
        <v>8773</v>
      </c>
      <c r="MYG8017" t="s">
        <v>8773</v>
      </c>
      <c r="MYH8017" t="s">
        <v>8773</v>
      </c>
      <c r="MYI8017" t="s">
        <v>8773</v>
      </c>
      <c r="MYJ8017" t="s">
        <v>8773</v>
      </c>
      <c r="MYK8017" t="s">
        <v>8773</v>
      </c>
      <c r="MYL8017" t="s">
        <v>8773</v>
      </c>
      <c r="MYM8017" t="s">
        <v>8773</v>
      </c>
      <c r="MYN8017" t="s">
        <v>8773</v>
      </c>
      <c r="MYO8017" t="s">
        <v>8773</v>
      </c>
      <c r="MYP8017" t="s">
        <v>8773</v>
      </c>
      <c r="MYQ8017" t="s">
        <v>8773</v>
      </c>
      <c r="MYR8017" t="s">
        <v>8773</v>
      </c>
      <c r="MYS8017" t="s">
        <v>8773</v>
      </c>
      <c r="MYT8017" t="s">
        <v>8773</v>
      </c>
      <c r="MYU8017" t="s">
        <v>8773</v>
      </c>
      <c r="MYV8017" t="s">
        <v>8773</v>
      </c>
      <c r="MYW8017" t="s">
        <v>8773</v>
      </c>
      <c r="MYX8017" t="s">
        <v>8773</v>
      </c>
      <c r="MYY8017" t="s">
        <v>8773</v>
      </c>
      <c r="MYZ8017" t="s">
        <v>8773</v>
      </c>
      <c r="MZA8017" t="s">
        <v>8773</v>
      </c>
      <c r="MZB8017" t="s">
        <v>8773</v>
      </c>
      <c r="MZC8017" t="s">
        <v>8773</v>
      </c>
      <c r="MZD8017" t="s">
        <v>8773</v>
      </c>
      <c r="MZE8017" t="s">
        <v>8773</v>
      </c>
      <c r="MZF8017" t="s">
        <v>8773</v>
      </c>
      <c r="MZG8017" t="s">
        <v>8773</v>
      </c>
      <c r="MZH8017" t="s">
        <v>8773</v>
      </c>
      <c r="MZI8017" t="s">
        <v>8773</v>
      </c>
      <c r="MZJ8017" t="s">
        <v>8773</v>
      </c>
      <c r="MZK8017" t="s">
        <v>8773</v>
      </c>
      <c r="MZL8017" t="s">
        <v>8773</v>
      </c>
      <c r="MZM8017" t="s">
        <v>8773</v>
      </c>
      <c r="MZN8017" t="s">
        <v>8773</v>
      </c>
      <c r="MZO8017" t="s">
        <v>8773</v>
      </c>
      <c r="MZP8017" t="s">
        <v>8773</v>
      </c>
      <c r="MZQ8017" t="s">
        <v>8773</v>
      </c>
      <c r="MZR8017" t="s">
        <v>8773</v>
      </c>
      <c r="MZS8017" t="s">
        <v>8773</v>
      </c>
      <c r="MZT8017" t="s">
        <v>8773</v>
      </c>
      <c r="MZU8017" t="s">
        <v>8773</v>
      </c>
      <c r="MZV8017" t="s">
        <v>8773</v>
      </c>
      <c r="MZW8017" t="s">
        <v>8773</v>
      </c>
      <c r="MZX8017" t="s">
        <v>8773</v>
      </c>
      <c r="MZY8017" t="s">
        <v>8773</v>
      </c>
      <c r="MZZ8017" t="s">
        <v>8773</v>
      </c>
      <c r="NAA8017" t="s">
        <v>8773</v>
      </c>
      <c r="NAB8017" t="s">
        <v>8773</v>
      </c>
      <c r="NAC8017" t="s">
        <v>8773</v>
      </c>
      <c r="NAD8017" t="s">
        <v>8773</v>
      </c>
      <c r="NAE8017" t="s">
        <v>8773</v>
      </c>
      <c r="NAF8017" t="s">
        <v>8773</v>
      </c>
      <c r="NAG8017" t="s">
        <v>8773</v>
      </c>
      <c r="NAH8017" t="s">
        <v>8773</v>
      </c>
      <c r="NAI8017" t="s">
        <v>8773</v>
      </c>
      <c r="NAJ8017" t="s">
        <v>8773</v>
      </c>
      <c r="NAK8017" t="s">
        <v>8773</v>
      </c>
      <c r="NAL8017" t="s">
        <v>8773</v>
      </c>
      <c r="NAM8017" t="s">
        <v>8773</v>
      </c>
      <c r="NAN8017" t="s">
        <v>8773</v>
      </c>
      <c r="NAO8017" t="s">
        <v>8773</v>
      </c>
      <c r="NAP8017" t="s">
        <v>8773</v>
      </c>
      <c r="NAQ8017" t="s">
        <v>8773</v>
      </c>
      <c r="NAR8017" t="s">
        <v>8773</v>
      </c>
      <c r="NAS8017" t="s">
        <v>8773</v>
      </c>
      <c r="NAT8017" t="s">
        <v>8773</v>
      </c>
      <c r="NAU8017" t="s">
        <v>8773</v>
      </c>
      <c r="NAV8017" t="s">
        <v>8773</v>
      </c>
      <c r="NAW8017" t="s">
        <v>8773</v>
      </c>
      <c r="NAX8017" t="s">
        <v>8773</v>
      </c>
      <c r="NAY8017" t="s">
        <v>8773</v>
      </c>
      <c r="NAZ8017" t="s">
        <v>8773</v>
      </c>
      <c r="NBA8017" t="s">
        <v>8773</v>
      </c>
      <c r="NBB8017" t="s">
        <v>8773</v>
      </c>
      <c r="NBC8017" t="s">
        <v>8773</v>
      </c>
      <c r="NBD8017" t="s">
        <v>8773</v>
      </c>
      <c r="NBE8017" t="s">
        <v>8773</v>
      </c>
      <c r="NBF8017" t="s">
        <v>8773</v>
      </c>
      <c r="NBG8017" t="s">
        <v>8773</v>
      </c>
      <c r="NBH8017" t="s">
        <v>8773</v>
      </c>
      <c r="NBI8017" t="s">
        <v>8773</v>
      </c>
      <c r="NBJ8017" t="s">
        <v>8773</v>
      </c>
      <c r="NBK8017" t="s">
        <v>8773</v>
      </c>
      <c r="NBL8017" t="s">
        <v>8773</v>
      </c>
      <c r="NBM8017" t="s">
        <v>8773</v>
      </c>
      <c r="NBN8017" t="s">
        <v>8773</v>
      </c>
      <c r="NBO8017" t="s">
        <v>8773</v>
      </c>
      <c r="NBP8017" t="s">
        <v>8773</v>
      </c>
      <c r="NBQ8017" t="s">
        <v>8773</v>
      </c>
      <c r="NBR8017" t="s">
        <v>8773</v>
      </c>
      <c r="NBS8017" t="s">
        <v>8773</v>
      </c>
      <c r="NBT8017" t="s">
        <v>8773</v>
      </c>
      <c r="NBU8017" t="s">
        <v>8773</v>
      </c>
      <c r="NBV8017" t="s">
        <v>8773</v>
      </c>
      <c r="NBW8017" t="s">
        <v>8773</v>
      </c>
      <c r="NBX8017" t="s">
        <v>8773</v>
      </c>
      <c r="NBY8017" t="s">
        <v>8773</v>
      </c>
      <c r="NBZ8017" t="s">
        <v>8773</v>
      </c>
      <c r="NCA8017" t="s">
        <v>8773</v>
      </c>
      <c r="NCB8017" t="s">
        <v>8773</v>
      </c>
      <c r="NCC8017" t="s">
        <v>8773</v>
      </c>
      <c r="NCD8017" t="s">
        <v>8773</v>
      </c>
      <c r="NCE8017" t="s">
        <v>8773</v>
      </c>
      <c r="NCF8017" t="s">
        <v>8773</v>
      </c>
      <c r="NCG8017" t="s">
        <v>8773</v>
      </c>
      <c r="NCH8017" t="s">
        <v>8773</v>
      </c>
      <c r="NCI8017" t="s">
        <v>8773</v>
      </c>
      <c r="NCJ8017" t="s">
        <v>8773</v>
      </c>
      <c r="NCK8017" t="s">
        <v>8773</v>
      </c>
      <c r="NCL8017" t="s">
        <v>8773</v>
      </c>
      <c r="NCM8017" t="s">
        <v>8773</v>
      </c>
      <c r="NCN8017" t="s">
        <v>8773</v>
      </c>
      <c r="NCO8017" t="s">
        <v>8773</v>
      </c>
      <c r="NCP8017" t="s">
        <v>8773</v>
      </c>
      <c r="NCQ8017" t="s">
        <v>8773</v>
      </c>
      <c r="NCR8017" t="s">
        <v>8773</v>
      </c>
      <c r="NCS8017" t="s">
        <v>8773</v>
      </c>
      <c r="NCT8017" t="s">
        <v>8773</v>
      </c>
      <c r="NCU8017" t="s">
        <v>8773</v>
      </c>
      <c r="NCV8017" t="s">
        <v>8773</v>
      </c>
      <c r="NCW8017" t="s">
        <v>8773</v>
      </c>
      <c r="NCX8017" t="s">
        <v>8773</v>
      </c>
      <c r="NCY8017" t="s">
        <v>8773</v>
      </c>
      <c r="NCZ8017" t="s">
        <v>8773</v>
      </c>
      <c r="NDA8017" t="s">
        <v>8773</v>
      </c>
      <c r="NDB8017" t="s">
        <v>8773</v>
      </c>
      <c r="NDC8017" t="s">
        <v>8773</v>
      </c>
      <c r="NDD8017" t="s">
        <v>8773</v>
      </c>
      <c r="NDE8017" t="s">
        <v>8773</v>
      </c>
      <c r="NDF8017" t="s">
        <v>8773</v>
      </c>
      <c r="NDG8017" t="s">
        <v>8773</v>
      </c>
      <c r="NDH8017" t="s">
        <v>8773</v>
      </c>
      <c r="NDI8017" t="s">
        <v>8773</v>
      </c>
      <c r="NDJ8017" t="s">
        <v>8773</v>
      </c>
      <c r="NDK8017" t="s">
        <v>8773</v>
      </c>
      <c r="NDL8017" t="s">
        <v>8773</v>
      </c>
      <c r="NDM8017" t="s">
        <v>8773</v>
      </c>
      <c r="NDN8017" t="s">
        <v>8773</v>
      </c>
      <c r="NDO8017" t="s">
        <v>8773</v>
      </c>
      <c r="NDP8017" t="s">
        <v>8773</v>
      </c>
      <c r="NDQ8017" t="s">
        <v>8773</v>
      </c>
      <c r="NDR8017" t="s">
        <v>8773</v>
      </c>
      <c r="NDS8017" t="s">
        <v>8773</v>
      </c>
      <c r="NDT8017" t="s">
        <v>8773</v>
      </c>
      <c r="NDU8017" t="s">
        <v>8773</v>
      </c>
      <c r="NDV8017" t="s">
        <v>8773</v>
      </c>
      <c r="NDW8017" t="s">
        <v>8773</v>
      </c>
      <c r="NDX8017" t="s">
        <v>8773</v>
      </c>
      <c r="NDY8017" t="s">
        <v>8773</v>
      </c>
      <c r="NDZ8017" t="s">
        <v>8773</v>
      </c>
      <c r="NEA8017" t="s">
        <v>8773</v>
      </c>
      <c r="NEB8017" t="s">
        <v>8773</v>
      </c>
      <c r="NEC8017" t="s">
        <v>8773</v>
      </c>
      <c r="NED8017" t="s">
        <v>8773</v>
      </c>
      <c r="NEE8017" t="s">
        <v>8773</v>
      </c>
      <c r="NEF8017" t="s">
        <v>8773</v>
      </c>
      <c r="NEG8017" t="s">
        <v>8773</v>
      </c>
      <c r="NEH8017" t="s">
        <v>8773</v>
      </c>
      <c r="NEI8017" t="s">
        <v>8773</v>
      </c>
      <c r="NEJ8017" t="s">
        <v>8773</v>
      </c>
      <c r="NEK8017" t="s">
        <v>8773</v>
      </c>
      <c r="NEL8017" t="s">
        <v>8773</v>
      </c>
      <c r="NEM8017" t="s">
        <v>8773</v>
      </c>
      <c r="NEN8017" t="s">
        <v>8773</v>
      </c>
      <c r="NEO8017" t="s">
        <v>8773</v>
      </c>
      <c r="NEP8017" t="s">
        <v>8773</v>
      </c>
      <c r="NEQ8017" t="s">
        <v>8773</v>
      </c>
      <c r="NER8017" t="s">
        <v>8773</v>
      </c>
      <c r="NES8017" t="s">
        <v>8773</v>
      </c>
      <c r="NET8017" t="s">
        <v>8773</v>
      </c>
      <c r="NEU8017" t="s">
        <v>8773</v>
      </c>
      <c r="NEV8017" t="s">
        <v>8773</v>
      </c>
      <c r="NEW8017" t="s">
        <v>8773</v>
      </c>
      <c r="NEX8017" t="s">
        <v>8773</v>
      </c>
      <c r="NEY8017" t="s">
        <v>8773</v>
      </c>
      <c r="NEZ8017" t="s">
        <v>8773</v>
      </c>
      <c r="NFA8017" t="s">
        <v>8773</v>
      </c>
      <c r="NFB8017" t="s">
        <v>8773</v>
      </c>
      <c r="NFC8017" t="s">
        <v>8773</v>
      </c>
      <c r="NFD8017" t="s">
        <v>8773</v>
      </c>
      <c r="NFE8017" t="s">
        <v>8773</v>
      </c>
      <c r="NFF8017" t="s">
        <v>8773</v>
      </c>
      <c r="NFG8017" t="s">
        <v>8773</v>
      </c>
      <c r="NFH8017" t="s">
        <v>8773</v>
      </c>
      <c r="NFI8017" t="s">
        <v>8773</v>
      </c>
      <c r="NFJ8017" t="s">
        <v>8773</v>
      </c>
      <c r="NFK8017" t="s">
        <v>8773</v>
      </c>
      <c r="NFL8017" t="s">
        <v>8773</v>
      </c>
      <c r="NFM8017" t="s">
        <v>8773</v>
      </c>
      <c r="NFN8017" t="s">
        <v>8773</v>
      </c>
      <c r="NFO8017" t="s">
        <v>8773</v>
      </c>
      <c r="NFP8017" t="s">
        <v>8773</v>
      </c>
      <c r="NFQ8017" t="s">
        <v>8773</v>
      </c>
      <c r="NFR8017" t="s">
        <v>8773</v>
      </c>
      <c r="NFS8017" t="s">
        <v>8773</v>
      </c>
      <c r="NFT8017" t="s">
        <v>8773</v>
      </c>
      <c r="NFU8017" t="s">
        <v>8773</v>
      </c>
      <c r="NFV8017" t="s">
        <v>8773</v>
      </c>
      <c r="NFW8017" t="s">
        <v>8773</v>
      </c>
      <c r="NFX8017" t="s">
        <v>8773</v>
      </c>
      <c r="NFY8017" t="s">
        <v>8773</v>
      </c>
      <c r="NFZ8017" t="s">
        <v>8773</v>
      </c>
      <c r="NGA8017" t="s">
        <v>8773</v>
      </c>
      <c r="NGB8017" t="s">
        <v>8773</v>
      </c>
      <c r="NGC8017" t="s">
        <v>8773</v>
      </c>
      <c r="NGD8017" t="s">
        <v>8773</v>
      </c>
      <c r="NGE8017" t="s">
        <v>8773</v>
      </c>
      <c r="NGF8017" t="s">
        <v>8773</v>
      </c>
      <c r="NGG8017" t="s">
        <v>8773</v>
      </c>
      <c r="NGH8017" t="s">
        <v>8773</v>
      </c>
      <c r="NGI8017" t="s">
        <v>8773</v>
      </c>
      <c r="NGJ8017" t="s">
        <v>8773</v>
      </c>
      <c r="NGK8017" t="s">
        <v>8773</v>
      </c>
      <c r="NGL8017" t="s">
        <v>8773</v>
      </c>
      <c r="NGM8017" t="s">
        <v>8773</v>
      </c>
      <c r="NGN8017" t="s">
        <v>8773</v>
      </c>
      <c r="NGO8017" t="s">
        <v>8773</v>
      </c>
      <c r="NGP8017" t="s">
        <v>8773</v>
      </c>
      <c r="NGQ8017" t="s">
        <v>8773</v>
      </c>
      <c r="NGR8017" t="s">
        <v>8773</v>
      </c>
      <c r="NGS8017" t="s">
        <v>8773</v>
      </c>
      <c r="NGT8017" t="s">
        <v>8773</v>
      </c>
      <c r="NGU8017" t="s">
        <v>8773</v>
      </c>
      <c r="NGV8017" t="s">
        <v>8773</v>
      </c>
      <c r="NGW8017" t="s">
        <v>8773</v>
      </c>
      <c r="NGX8017" t="s">
        <v>8773</v>
      </c>
      <c r="NGY8017" t="s">
        <v>8773</v>
      </c>
      <c r="NGZ8017" t="s">
        <v>8773</v>
      </c>
      <c r="NHA8017" t="s">
        <v>8773</v>
      </c>
      <c r="NHB8017" t="s">
        <v>8773</v>
      </c>
      <c r="NHC8017" t="s">
        <v>8773</v>
      </c>
      <c r="NHD8017" t="s">
        <v>8773</v>
      </c>
      <c r="NHE8017" t="s">
        <v>8773</v>
      </c>
      <c r="NHF8017" t="s">
        <v>8773</v>
      </c>
      <c r="NHG8017" t="s">
        <v>8773</v>
      </c>
      <c r="NHH8017" t="s">
        <v>8773</v>
      </c>
      <c r="NHI8017" t="s">
        <v>8773</v>
      </c>
      <c r="NHJ8017" t="s">
        <v>8773</v>
      </c>
      <c r="NHK8017" t="s">
        <v>8773</v>
      </c>
      <c r="NHL8017" t="s">
        <v>8773</v>
      </c>
      <c r="NHM8017" t="s">
        <v>8773</v>
      </c>
      <c r="NHN8017" t="s">
        <v>8773</v>
      </c>
      <c r="NHO8017" t="s">
        <v>8773</v>
      </c>
      <c r="NHP8017" t="s">
        <v>8773</v>
      </c>
      <c r="NHQ8017" t="s">
        <v>8773</v>
      </c>
      <c r="NHR8017" t="s">
        <v>8773</v>
      </c>
      <c r="NHS8017" t="s">
        <v>8773</v>
      </c>
      <c r="NHT8017" t="s">
        <v>8773</v>
      </c>
      <c r="NHU8017" t="s">
        <v>8773</v>
      </c>
      <c r="NHV8017" t="s">
        <v>8773</v>
      </c>
      <c r="NHW8017" t="s">
        <v>8773</v>
      </c>
      <c r="NHX8017" t="s">
        <v>8773</v>
      </c>
      <c r="NHY8017" t="s">
        <v>8773</v>
      </c>
      <c r="NHZ8017" t="s">
        <v>8773</v>
      </c>
      <c r="NIA8017" t="s">
        <v>8773</v>
      </c>
      <c r="NIB8017" t="s">
        <v>8773</v>
      </c>
      <c r="NIC8017" t="s">
        <v>8773</v>
      </c>
      <c r="NID8017" t="s">
        <v>8773</v>
      </c>
      <c r="NIE8017" t="s">
        <v>8773</v>
      </c>
      <c r="NIF8017" t="s">
        <v>8773</v>
      </c>
      <c r="NIG8017" t="s">
        <v>8773</v>
      </c>
      <c r="NIH8017" t="s">
        <v>8773</v>
      </c>
      <c r="NII8017" t="s">
        <v>8773</v>
      </c>
      <c r="NIJ8017" t="s">
        <v>8773</v>
      </c>
      <c r="NIK8017" t="s">
        <v>8773</v>
      </c>
      <c r="NIL8017" t="s">
        <v>8773</v>
      </c>
      <c r="NIM8017" t="s">
        <v>8773</v>
      </c>
      <c r="NIN8017" t="s">
        <v>8773</v>
      </c>
      <c r="NIO8017" t="s">
        <v>8773</v>
      </c>
      <c r="NIP8017" t="s">
        <v>8773</v>
      </c>
      <c r="NIQ8017" t="s">
        <v>8773</v>
      </c>
      <c r="NIR8017" t="s">
        <v>8773</v>
      </c>
      <c r="NIS8017" t="s">
        <v>8773</v>
      </c>
      <c r="NIT8017" t="s">
        <v>8773</v>
      </c>
      <c r="NIU8017" t="s">
        <v>8773</v>
      </c>
      <c r="NIV8017" t="s">
        <v>8773</v>
      </c>
      <c r="NIW8017" t="s">
        <v>8773</v>
      </c>
      <c r="NIX8017" t="s">
        <v>8773</v>
      </c>
      <c r="NIY8017" t="s">
        <v>8773</v>
      </c>
      <c r="NIZ8017" t="s">
        <v>8773</v>
      </c>
      <c r="NJA8017" t="s">
        <v>8773</v>
      </c>
      <c r="NJB8017" t="s">
        <v>8773</v>
      </c>
      <c r="NJC8017" t="s">
        <v>8773</v>
      </c>
      <c r="NJD8017" t="s">
        <v>8773</v>
      </c>
      <c r="NJE8017" t="s">
        <v>8773</v>
      </c>
      <c r="NJF8017" t="s">
        <v>8773</v>
      </c>
      <c r="NJG8017" t="s">
        <v>8773</v>
      </c>
      <c r="NJH8017" t="s">
        <v>8773</v>
      </c>
      <c r="NJI8017" t="s">
        <v>8773</v>
      </c>
      <c r="NJJ8017" t="s">
        <v>8773</v>
      </c>
      <c r="NJK8017" t="s">
        <v>8773</v>
      </c>
      <c r="NJL8017" t="s">
        <v>8773</v>
      </c>
      <c r="NJM8017" t="s">
        <v>8773</v>
      </c>
      <c r="NJN8017" t="s">
        <v>8773</v>
      </c>
      <c r="NJO8017" t="s">
        <v>8773</v>
      </c>
      <c r="NJP8017" t="s">
        <v>8773</v>
      </c>
      <c r="NJQ8017" t="s">
        <v>8773</v>
      </c>
      <c r="NJR8017" t="s">
        <v>8773</v>
      </c>
      <c r="NJS8017" t="s">
        <v>8773</v>
      </c>
      <c r="NJT8017" t="s">
        <v>8773</v>
      </c>
      <c r="NJU8017" t="s">
        <v>8773</v>
      </c>
      <c r="NJV8017" t="s">
        <v>8773</v>
      </c>
      <c r="NJW8017" t="s">
        <v>8773</v>
      </c>
      <c r="NJX8017" t="s">
        <v>8773</v>
      </c>
      <c r="NJY8017" t="s">
        <v>8773</v>
      </c>
      <c r="NJZ8017" t="s">
        <v>8773</v>
      </c>
      <c r="NKA8017" t="s">
        <v>8773</v>
      </c>
      <c r="NKB8017" t="s">
        <v>8773</v>
      </c>
      <c r="NKC8017" t="s">
        <v>8773</v>
      </c>
      <c r="NKD8017" t="s">
        <v>8773</v>
      </c>
      <c r="NKE8017" t="s">
        <v>8773</v>
      </c>
      <c r="NKF8017" t="s">
        <v>8773</v>
      </c>
      <c r="NKG8017" t="s">
        <v>8773</v>
      </c>
      <c r="NKH8017" t="s">
        <v>8773</v>
      </c>
      <c r="NKI8017" t="s">
        <v>8773</v>
      </c>
      <c r="NKJ8017" t="s">
        <v>8773</v>
      </c>
      <c r="NKK8017" t="s">
        <v>8773</v>
      </c>
      <c r="NKL8017" t="s">
        <v>8773</v>
      </c>
      <c r="NKM8017" t="s">
        <v>8773</v>
      </c>
      <c r="NKN8017" t="s">
        <v>8773</v>
      </c>
      <c r="NKO8017" t="s">
        <v>8773</v>
      </c>
      <c r="NKP8017" t="s">
        <v>8773</v>
      </c>
      <c r="NKQ8017" t="s">
        <v>8773</v>
      </c>
      <c r="NKR8017" t="s">
        <v>8773</v>
      </c>
      <c r="NKS8017" t="s">
        <v>8773</v>
      </c>
      <c r="NKT8017" t="s">
        <v>8773</v>
      </c>
      <c r="NKU8017" t="s">
        <v>8773</v>
      </c>
      <c r="NKV8017" t="s">
        <v>8773</v>
      </c>
      <c r="NKW8017" t="s">
        <v>8773</v>
      </c>
      <c r="NKX8017" t="s">
        <v>8773</v>
      </c>
      <c r="NKY8017" t="s">
        <v>8773</v>
      </c>
      <c r="NKZ8017" t="s">
        <v>8773</v>
      </c>
      <c r="NLA8017" t="s">
        <v>8773</v>
      </c>
      <c r="NLB8017" t="s">
        <v>8773</v>
      </c>
      <c r="NLC8017" t="s">
        <v>8773</v>
      </c>
      <c r="NLD8017" t="s">
        <v>8773</v>
      </c>
      <c r="NLE8017" t="s">
        <v>8773</v>
      </c>
      <c r="NLF8017" t="s">
        <v>8773</v>
      </c>
      <c r="NLG8017" t="s">
        <v>8773</v>
      </c>
      <c r="NLH8017" t="s">
        <v>8773</v>
      </c>
      <c r="NLI8017" t="s">
        <v>8773</v>
      </c>
      <c r="NLJ8017" t="s">
        <v>8773</v>
      </c>
      <c r="NLK8017" t="s">
        <v>8773</v>
      </c>
      <c r="NLL8017" t="s">
        <v>8773</v>
      </c>
      <c r="NLM8017" t="s">
        <v>8773</v>
      </c>
      <c r="NLN8017" t="s">
        <v>8773</v>
      </c>
      <c r="NLO8017" t="s">
        <v>8773</v>
      </c>
      <c r="NLP8017" t="s">
        <v>8773</v>
      </c>
      <c r="NLQ8017" t="s">
        <v>8773</v>
      </c>
      <c r="NLR8017" t="s">
        <v>8773</v>
      </c>
      <c r="NLS8017" t="s">
        <v>8773</v>
      </c>
      <c r="NLT8017" t="s">
        <v>8773</v>
      </c>
      <c r="NLU8017" t="s">
        <v>8773</v>
      </c>
      <c r="NLV8017" t="s">
        <v>8773</v>
      </c>
      <c r="NLW8017" t="s">
        <v>8773</v>
      </c>
      <c r="NLX8017" t="s">
        <v>8773</v>
      </c>
      <c r="NLY8017" t="s">
        <v>8773</v>
      </c>
      <c r="NLZ8017" t="s">
        <v>8773</v>
      </c>
      <c r="NMA8017" t="s">
        <v>8773</v>
      </c>
      <c r="NMB8017" t="s">
        <v>8773</v>
      </c>
      <c r="NMC8017" t="s">
        <v>8773</v>
      </c>
      <c r="NMD8017" t="s">
        <v>8773</v>
      </c>
      <c r="NME8017" t="s">
        <v>8773</v>
      </c>
      <c r="NMF8017" t="s">
        <v>8773</v>
      </c>
      <c r="NMG8017" t="s">
        <v>8773</v>
      </c>
      <c r="NMH8017" t="s">
        <v>8773</v>
      </c>
      <c r="NMI8017" t="s">
        <v>8773</v>
      </c>
      <c r="NMJ8017" t="s">
        <v>8773</v>
      </c>
      <c r="NMK8017" t="s">
        <v>8773</v>
      </c>
      <c r="NML8017" t="s">
        <v>8773</v>
      </c>
      <c r="NMM8017" t="s">
        <v>8773</v>
      </c>
      <c r="NMN8017" t="s">
        <v>8773</v>
      </c>
      <c r="NMO8017" t="s">
        <v>8773</v>
      </c>
      <c r="NMP8017" t="s">
        <v>8773</v>
      </c>
      <c r="NMQ8017" t="s">
        <v>8773</v>
      </c>
      <c r="NMR8017" t="s">
        <v>8773</v>
      </c>
      <c r="NMS8017" t="s">
        <v>8773</v>
      </c>
      <c r="NMT8017" t="s">
        <v>8773</v>
      </c>
      <c r="NMU8017" t="s">
        <v>8773</v>
      </c>
      <c r="NMV8017" t="s">
        <v>8773</v>
      </c>
      <c r="NMW8017" t="s">
        <v>8773</v>
      </c>
      <c r="NMX8017" t="s">
        <v>8773</v>
      </c>
      <c r="NMY8017" t="s">
        <v>8773</v>
      </c>
      <c r="NMZ8017" t="s">
        <v>8773</v>
      </c>
      <c r="NNA8017" t="s">
        <v>8773</v>
      </c>
      <c r="NNB8017" t="s">
        <v>8773</v>
      </c>
      <c r="NNC8017" t="s">
        <v>8773</v>
      </c>
      <c r="NND8017" t="s">
        <v>8773</v>
      </c>
      <c r="NNE8017" t="s">
        <v>8773</v>
      </c>
      <c r="NNF8017" t="s">
        <v>8773</v>
      </c>
      <c r="NNG8017" t="s">
        <v>8773</v>
      </c>
      <c r="NNH8017" t="s">
        <v>8773</v>
      </c>
      <c r="NNI8017" t="s">
        <v>8773</v>
      </c>
      <c r="NNJ8017" t="s">
        <v>8773</v>
      </c>
      <c r="NNK8017" t="s">
        <v>8773</v>
      </c>
      <c r="NNL8017" t="s">
        <v>8773</v>
      </c>
      <c r="NNM8017" t="s">
        <v>8773</v>
      </c>
      <c r="NNN8017" t="s">
        <v>8773</v>
      </c>
      <c r="NNO8017" t="s">
        <v>8773</v>
      </c>
      <c r="NNP8017" t="s">
        <v>8773</v>
      </c>
      <c r="NNQ8017" t="s">
        <v>8773</v>
      </c>
      <c r="NNR8017" t="s">
        <v>8773</v>
      </c>
      <c r="NNS8017" t="s">
        <v>8773</v>
      </c>
      <c r="NNT8017" t="s">
        <v>8773</v>
      </c>
      <c r="NNU8017" t="s">
        <v>8773</v>
      </c>
      <c r="NNV8017" t="s">
        <v>8773</v>
      </c>
      <c r="NNW8017" t="s">
        <v>8773</v>
      </c>
      <c r="NNX8017" t="s">
        <v>8773</v>
      </c>
      <c r="NNY8017" t="s">
        <v>8773</v>
      </c>
      <c r="NNZ8017" t="s">
        <v>8773</v>
      </c>
      <c r="NOA8017" t="s">
        <v>8773</v>
      </c>
      <c r="NOB8017" t="s">
        <v>8773</v>
      </c>
      <c r="NOC8017" t="s">
        <v>8773</v>
      </c>
      <c r="NOD8017" t="s">
        <v>8773</v>
      </c>
      <c r="NOE8017" t="s">
        <v>8773</v>
      </c>
      <c r="NOF8017" t="s">
        <v>8773</v>
      </c>
      <c r="NOG8017" t="s">
        <v>8773</v>
      </c>
      <c r="NOH8017" t="s">
        <v>8773</v>
      </c>
      <c r="NOI8017" t="s">
        <v>8773</v>
      </c>
      <c r="NOJ8017" t="s">
        <v>8773</v>
      </c>
      <c r="NOK8017" t="s">
        <v>8773</v>
      </c>
      <c r="NOL8017" t="s">
        <v>8773</v>
      </c>
      <c r="NOM8017" t="s">
        <v>8773</v>
      </c>
      <c r="NON8017" t="s">
        <v>8773</v>
      </c>
      <c r="NOO8017" t="s">
        <v>8773</v>
      </c>
      <c r="NOP8017" t="s">
        <v>8773</v>
      </c>
      <c r="NOQ8017" t="s">
        <v>8773</v>
      </c>
      <c r="NOR8017" t="s">
        <v>8773</v>
      </c>
      <c r="NOS8017" t="s">
        <v>8773</v>
      </c>
      <c r="NOT8017" t="s">
        <v>8773</v>
      </c>
      <c r="NOU8017" t="s">
        <v>8773</v>
      </c>
      <c r="NOV8017" t="s">
        <v>8773</v>
      </c>
      <c r="NOW8017" t="s">
        <v>8773</v>
      </c>
      <c r="NOX8017" t="s">
        <v>8773</v>
      </c>
      <c r="NOY8017" t="s">
        <v>8773</v>
      </c>
      <c r="NOZ8017" t="s">
        <v>8773</v>
      </c>
      <c r="NPA8017" t="s">
        <v>8773</v>
      </c>
      <c r="NPB8017" t="s">
        <v>8773</v>
      </c>
      <c r="NPC8017" t="s">
        <v>8773</v>
      </c>
      <c r="NPD8017" t="s">
        <v>8773</v>
      </c>
      <c r="NPE8017" t="s">
        <v>8773</v>
      </c>
      <c r="NPF8017" t="s">
        <v>8773</v>
      </c>
      <c r="NPG8017" t="s">
        <v>8773</v>
      </c>
      <c r="NPH8017" t="s">
        <v>8773</v>
      </c>
      <c r="NPI8017" t="s">
        <v>8773</v>
      </c>
      <c r="NPJ8017" t="s">
        <v>8773</v>
      </c>
      <c r="NPK8017" t="s">
        <v>8773</v>
      </c>
      <c r="NPL8017" t="s">
        <v>8773</v>
      </c>
      <c r="NPM8017" t="s">
        <v>8773</v>
      </c>
      <c r="NPN8017" t="s">
        <v>8773</v>
      </c>
      <c r="NPO8017" t="s">
        <v>8773</v>
      </c>
      <c r="NPP8017" t="s">
        <v>8773</v>
      </c>
      <c r="NPQ8017" t="s">
        <v>8773</v>
      </c>
      <c r="NPR8017" t="s">
        <v>8773</v>
      </c>
      <c r="NPS8017" t="s">
        <v>8773</v>
      </c>
      <c r="NPT8017" t="s">
        <v>8773</v>
      </c>
      <c r="NPU8017" t="s">
        <v>8773</v>
      </c>
      <c r="NPV8017" t="s">
        <v>8773</v>
      </c>
      <c r="NPW8017" t="s">
        <v>8773</v>
      </c>
      <c r="NPX8017" t="s">
        <v>8773</v>
      </c>
      <c r="NPY8017" t="s">
        <v>8773</v>
      </c>
      <c r="NPZ8017" t="s">
        <v>8773</v>
      </c>
      <c r="NQA8017" t="s">
        <v>8773</v>
      </c>
      <c r="NQB8017" t="s">
        <v>8773</v>
      </c>
      <c r="NQC8017" t="s">
        <v>8773</v>
      </c>
      <c r="NQD8017" t="s">
        <v>8773</v>
      </c>
      <c r="NQE8017" t="s">
        <v>8773</v>
      </c>
      <c r="NQF8017" t="s">
        <v>8773</v>
      </c>
      <c r="NQG8017" t="s">
        <v>8773</v>
      </c>
      <c r="NQH8017" t="s">
        <v>8773</v>
      </c>
      <c r="NQI8017" t="s">
        <v>8773</v>
      </c>
      <c r="NQJ8017" t="s">
        <v>8773</v>
      </c>
      <c r="NQK8017" t="s">
        <v>8773</v>
      </c>
      <c r="NQL8017" t="s">
        <v>8773</v>
      </c>
      <c r="NQM8017" t="s">
        <v>8773</v>
      </c>
      <c r="NQN8017" t="s">
        <v>8773</v>
      </c>
      <c r="NQO8017" t="s">
        <v>8773</v>
      </c>
      <c r="NQP8017" t="s">
        <v>8773</v>
      </c>
      <c r="NQQ8017" t="s">
        <v>8773</v>
      </c>
      <c r="NQR8017" t="s">
        <v>8773</v>
      </c>
      <c r="NQS8017" t="s">
        <v>8773</v>
      </c>
      <c r="NQT8017" t="s">
        <v>8773</v>
      </c>
      <c r="NQU8017" t="s">
        <v>8773</v>
      </c>
      <c r="NQV8017" t="s">
        <v>8773</v>
      </c>
      <c r="NQW8017" t="s">
        <v>8773</v>
      </c>
      <c r="NQX8017" t="s">
        <v>8773</v>
      </c>
      <c r="NQY8017" t="s">
        <v>8773</v>
      </c>
      <c r="NQZ8017" t="s">
        <v>8773</v>
      </c>
      <c r="NRA8017" t="s">
        <v>8773</v>
      </c>
      <c r="NRB8017" t="s">
        <v>8773</v>
      </c>
      <c r="NRC8017" t="s">
        <v>8773</v>
      </c>
      <c r="NRD8017" t="s">
        <v>8773</v>
      </c>
      <c r="NRE8017" t="s">
        <v>8773</v>
      </c>
      <c r="NRF8017" t="s">
        <v>8773</v>
      </c>
      <c r="NRG8017" t="s">
        <v>8773</v>
      </c>
      <c r="NRH8017" t="s">
        <v>8773</v>
      </c>
      <c r="NRI8017" t="s">
        <v>8773</v>
      </c>
      <c r="NRJ8017" t="s">
        <v>8773</v>
      </c>
      <c r="NRK8017" t="s">
        <v>8773</v>
      </c>
      <c r="NRL8017" t="s">
        <v>8773</v>
      </c>
      <c r="NRM8017" t="s">
        <v>8773</v>
      </c>
      <c r="NRN8017" t="s">
        <v>8773</v>
      </c>
      <c r="NRO8017" t="s">
        <v>8773</v>
      </c>
      <c r="NRP8017" t="s">
        <v>8773</v>
      </c>
      <c r="NRQ8017" t="s">
        <v>8773</v>
      </c>
      <c r="NRR8017" t="s">
        <v>8773</v>
      </c>
      <c r="NRS8017" t="s">
        <v>8773</v>
      </c>
      <c r="NRT8017" t="s">
        <v>8773</v>
      </c>
      <c r="NRU8017" t="s">
        <v>8773</v>
      </c>
      <c r="NRV8017" t="s">
        <v>8773</v>
      </c>
      <c r="NRW8017" t="s">
        <v>8773</v>
      </c>
      <c r="NRX8017" t="s">
        <v>8773</v>
      </c>
      <c r="NRY8017" t="s">
        <v>8773</v>
      </c>
      <c r="NRZ8017" t="s">
        <v>8773</v>
      </c>
      <c r="NSA8017" t="s">
        <v>8773</v>
      </c>
      <c r="NSB8017" t="s">
        <v>8773</v>
      </c>
      <c r="NSC8017" t="s">
        <v>8773</v>
      </c>
      <c r="NSD8017" t="s">
        <v>8773</v>
      </c>
      <c r="NSE8017" t="s">
        <v>8773</v>
      </c>
      <c r="NSF8017" t="s">
        <v>8773</v>
      </c>
      <c r="NSG8017" t="s">
        <v>8773</v>
      </c>
      <c r="NSH8017" t="s">
        <v>8773</v>
      </c>
      <c r="NSI8017" t="s">
        <v>8773</v>
      </c>
      <c r="NSJ8017" t="s">
        <v>8773</v>
      </c>
      <c r="NSK8017" t="s">
        <v>8773</v>
      </c>
      <c r="NSL8017" t="s">
        <v>8773</v>
      </c>
      <c r="NSM8017" t="s">
        <v>8773</v>
      </c>
      <c r="NSN8017" t="s">
        <v>8773</v>
      </c>
      <c r="NSO8017" t="s">
        <v>8773</v>
      </c>
      <c r="NSP8017" t="s">
        <v>8773</v>
      </c>
      <c r="NSQ8017" t="s">
        <v>8773</v>
      </c>
      <c r="NSR8017" t="s">
        <v>8773</v>
      </c>
      <c r="NSS8017" t="s">
        <v>8773</v>
      </c>
      <c r="NST8017" t="s">
        <v>8773</v>
      </c>
      <c r="NSU8017" t="s">
        <v>8773</v>
      </c>
      <c r="NSV8017" t="s">
        <v>8773</v>
      </c>
      <c r="NSW8017" t="s">
        <v>8773</v>
      </c>
      <c r="NSX8017" t="s">
        <v>8773</v>
      </c>
      <c r="NSY8017" t="s">
        <v>8773</v>
      </c>
      <c r="NSZ8017" t="s">
        <v>8773</v>
      </c>
      <c r="NTA8017" t="s">
        <v>8773</v>
      </c>
      <c r="NTB8017" t="s">
        <v>8773</v>
      </c>
      <c r="NTC8017" t="s">
        <v>8773</v>
      </c>
      <c r="NTD8017" t="s">
        <v>8773</v>
      </c>
      <c r="NTE8017" t="s">
        <v>8773</v>
      </c>
      <c r="NTF8017" t="s">
        <v>8773</v>
      </c>
      <c r="NTG8017" t="s">
        <v>8773</v>
      </c>
      <c r="NTH8017" t="s">
        <v>8773</v>
      </c>
      <c r="NTI8017" t="s">
        <v>8773</v>
      </c>
      <c r="NTJ8017" t="s">
        <v>8773</v>
      </c>
      <c r="NTK8017" t="s">
        <v>8773</v>
      </c>
      <c r="NTL8017" t="s">
        <v>8773</v>
      </c>
      <c r="NTM8017" t="s">
        <v>8773</v>
      </c>
      <c r="NTN8017" t="s">
        <v>8773</v>
      </c>
      <c r="NTO8017" t="s">
        <v>8773</v>
      </c>
      <c r="NTP8017" t="s">
        <v>8773</v>
      </c>
      <c r="NTQ8017" t="s">
        <v>8773</v>
      </c>
      <c r="NTR8017" t="s">
        <v>8773</v>
      </c>
      <c r="NTS8017" t="s">
        <v>8773</v>
      </c>
      <c r="NTT8017" t="s">
        <v>8773</v>
      </c>
      <c r="NTU8017" t="s">
        <v>8773</v>
      </c>
      <c r="NTV8017" t="s">
        <v>8773</v>
      </c>
      <c r="NTW8017" t="s">
        <v>8773</v>
      </c>
      <c r="NTX8017" t="s">
        <v>8773</v>
      </c>
      <c r="NTY8017" t="s">
        <v>8773</v>
      </c>
      <c r="NTZ8017" t="s">
        <v>8773</v>
      </c>
      <c r="NUA8017" t="s">
        <v>8773</v>
      </c>
      <c r="NUB8017" t="s">
        <v>8773</v>
      </c>
      <c r="NUC8017" t="s">
        <v>8773</v>
      </c>
      <c r="NUD8017" t="s">
        <v>8773</v>
      </c>
      <c r="NUE8017" t="s">
        <v>8773</v>
      </c>
      <c r="NUF8017" t="s">
        <v>8773</v>
      </c>
      <c r="NUG8017" t="s">
        <v>8773</v>
      </c>
      <c r="NUH8017" t="s">
        <v>8773</v>
      </c>
      <c r="NUI8017" t="s">
        <v>8773</v>
      </c>
      <c r="NUJ8017" t="s">
        <v>8773</v>
      </c>
      <c r="NUK8017" t="s">
        <v>8773</v>
      </c>
      <c r="NUL8017" t="s">
        <v>8773</v>
      </c>
      <c r="NUM8017" t="s">
        <v>8773</v>
      </c>
      <c r="NUN8017" t="s">
        <v>8773</v>
      </c>
      <c r="NUO8017" t="s">
        <v>8773</v>
      </c>
      <c r="NUP8017" t="s">
        <v>8773</v>
      </c>
      <c r="NUQ8017" t="s">
        <v>8773</v>
      </c>
      <c r="NUR8017" t="s">
        <v>8773</v>
      </c>
      <c r="NUS8017" t="s">
        <v>8773</v>
      </c>
      <c r="NUT8017" t="s">
        <v>8773</v>
      </c>
      <c r="NUU8017" t="s">
        <v>8773</v>
      </c>
      <c r="NUV8017" t="s">
        <v>8773</v>
      </c>
      <c r="NUW8017" t="s">
        <v>8773</v>
      </c>
      <c r="NUX8017" t="s">
        <v>8773</v>
      </c>
      <c r="NUY8017" t="s">
        <v>8773</v>
      </c>
      <c r="NUZ8017" t="s">
        <v>8773</v>
      </c>
      <c r="NVA8017" t="s">
        <v>8773</v>
      </c>
      <c r="NVB8017" t="s">
        <v>8773</v>
      </c>
      <c r="NVC8017" t="s">
        <v>8773</v>
      </c>
      <c r="NVD8017" t="s">
        <v>8773</v>
      </c>
      <c r="NVE8017" t="s">
        <v>8773</v>
      </c>
      <c r="NVF8017" t="s">
        <v>8773</v>
      </c>
      <c r="NVG8017" t="s">
        <v>8773</v>
      </c>
      <c r="NVH8017" t="s">
        <v>8773</v>
      </c>
      <c r="NVI8017" t="s">
        <v>8773</v>
      </c>
      <c r="NVJ8017" t="s">
        <v>8773</v>
      </c>
      <c r="NVK8017" t="s">
        <v>8773</v>
      </c>
      <c r="NVL8017" t="s">
        <v>8773</v>
      </c>
      <c r="NVM8017" t="s">
        <v>8773</v>
      </c>
      <c r="NVN8017" t="s">
        <v>8773</v>
      </c>
      <c r="NVO8017" t="s">
        <v>8773</v>
      </c>
      <c r="NVP8017" t="s">
        <v>8773</v>
      </c>
      <c r="NVQ8017" t="s">
        <v>8773</v>
      </c>
      <c r="NVR8017" t="s">
        <v>8773</v>
      </c>
      <c r="NVS8017" t="s">
        <v>8773</v>
      </c>
      <c r="NVT8017" t="s">
        <v>8773</v>
      </c>
      <c r="NVU8017" t="s">
        <v>8773</v>
      </c>
      <c r="NVV8017" t="s">
        <v>8773</v>
      </c>
      <c r="NVW8017" t="s">
        <v>8773</v>
      </c>
      <c r="NVX8017" t="s">
        <v>8773</v>
      </c>
      <c r="NVY8017" t="s">
        <v>8773</v>
      </c>
      <c r="NVZ8017" t="s">
        <v>8773</v>
      </c>
      <c r="NWA8017" t="s">
        <v>8773</v>
      </c>
      <c r="NWB8017" t="s">
        <v>8773</v>
      </c>
      <c r="NWC8017" t="s">
        <v>8773</v>
      </c>
      <c r="NWD8017" t="s">
        <v>8773</v>
      </c>
      <c r="NWE8017" t="s">
        <v>8773</v>
      </c>
      <c r="NWF8017" t="s">
        <v>8773</v>
      </c>
      <c r="NWG8017" t="s">
        <v>8773</v>
      </c>
      <c r="NWH8017" t="s">
        <v>8773</v>
      </c>
      <c r="NWI8017" t="s">
        <v>8773</v>
      </c>
      <c r="NWJ8017" t="s">
        <v>8773</v>
      </c>
      <c r="NWK8017" t="s">
        <v>8773</v>
      </c>
      <c r="NWL8017" t="s">
        <v>8773</v>
      </c>
      <c r="NWM8017" t="s">
        <v>8773</v>
      </c>
      <c r="NWN8017" t="s">
        <v>8773</v>
      </c>
      <c r="NWO8017" t="s">
        <v>8773</v>
      </c>
      <c r="NWP8017" t="s">
        <v>8773</v>
      </c>
      <c r="NWQ8017" t="s">
        <v>8773</v>
      </c>
      <c r="NWR8017" t="s">
        <v>8773</v>
      </c>
      <c r="NWS8017" t="s">
        <v>8773</v>
      </c>
      <c r="NWT8017" t="s">
        <v>8773</v>
      </c>
      <c r="NWU8017" t="s">
        <v>8773</v>
      </c>
      <c r="NWV8017" t="s">
        <v>8773</v>
      </c>
      <c r="NWW8017" t="s">
        <v>8773</v>
      </c>
      <c r="NWX8017" t="s">
        <v>8773</v>
      </c>
      <c r="NWY8017" t="s">
        <v>8773</v>
      </c>
      <c r="NWZ8017" t="s">
        <v>8773</v>
      </c>
      <c r="NXA8017" t="s">
        <v>8773</v>
      </c>
      <c r="NXB8017" t="s">
        <v>8773</v>
      </c>
      <c r="NXC8017" t="s">
        <v>8773</v>
      </c>
      <c r="NXD8017" t="s">
        <v>8773</v>
      </c>
      <c r="NXE8017" t="s">
        <v>8773</v>
      </c>
      <c r="NXF8017" t="s">
        <v>8773</v>
      </c>
      <c r="NXG8017" t="s">
        <v>8773</v>
      </c>
      <c r="NXH8017" t="s">
        <v>8773</v>
      </c>
      <c r="NXI8017" t="s">
        <v>8773</v>
      </c>
      <c r="NXJ8017" t="s">
        <v>8773</v>
      </c>
      <c r="NXK8017" t="s">
        <v>8773</v>
      </c>
      <c r="NXL8017" t="s">
        <v>8773</v>
      </c>
      <c r="NXM8017" t="s">
        <v>8773</v>
      </c>
      <c r="NXN8017" t="s">
        <v>8773</v>
      </c>
      <c r="NXO8017" t="s">
        <v>8773</v>
      </c>
      <c r="NXP8017" t="s">
        <v>8773</v>
      </c>
      <c r="NXQ8017" t="s">
        <v>8773</v>
      </c>
      <c r="NXR8017" t="s">
        <v>8773</v>
      </c>
      <c r="NXS8017" t="s">
        <v>8773</v>
      </c>
      <c r="NXT8017" t="s">
        <v>8773</v>
      </c>
      <c r="NXU8017" t="s">
        <v>8773</v>
      </c>
      <c r="NXV8017" t="s">
        <v>8773</v>
      </c>
      <c r="NXW8017" t="s">
        <v>8773</v>
      </c>
      <c r="NXX8017" t="s">
        <v>8773</v>
      </c>
      <c r="NXY8017" t="s">
        <v>8773</v>
      </c>
      <c r="NXZ8017" t="s">
        <v>8773</v>
      </c>
      <c r="NYA8017" t="s">
        <v>8773</v>
      </c>
      <c r="NYB8017" t="s">
        <v>8773</v>
      </c>
      <c r="NYC8017" t="s">
        <v>8773</v>
      </c>
      <c r="NYD8017" t="s">
        <v>8773</v>
      </c>
      <c r="NYE8017" t="s">
        <v>8773</v>
      </c>
      <c r="NYF8017" t="s">
        <v>8773</v>
      </c>
      <c r="NYG8017" t="s">
        <v>8773</v>
      </c>
      <c r="NYH8017" t="s">
        <v>8773</v>
      </c>
      <c r="NYI8017" t="s">
        <v>8773</v>
      </c>
      <c r="NYJ8017" t="s">
        <v>8773</v>
      </c>
      <c r="NYK8017" t="s">
        <v>8773</v>
      </c>
      <c r="NYL8017" t="s">
        <v>8773</v>
      </c>
      <c r="NYM8017" t="s">
        <v>8773</v>
      </c>
      <c r="NYN8017" t="s">
        <v>8773</v>
      </c>
      <c r="NYO8017" t="s">
        <v>8773</v>
      </c>
      <c r="NYP8017" t="s">
        <v>8773</v>
      </c>
      <c r="NYQ8017" t="s">
        <v>8773</v>
      </c>
      <c r="NYR8017" t="s">
        <v>8773</v>
      </c>
      <c r="NYS8017" t="s">
        <v>8773</v>
      </c>
      <c r="NYT8017" t="s">
        <v>8773</v>
      </c>
      <c r="NYU8017" t="s">
        <v>8773</v>
      </c>
      <c r="NYV8017" t="s">
        <v>8773</v>
      </c>
      <c r="NYW8017" t="s">
        <v>8773</v>
      </c>
      <c r="NYX8017" t="s">
        <v>8773</v>
      </c>
      <c r="NYY8017" t="s">
        <v>8773</v>
      </c>
      <c r="NYZ8017" t="s">
        <v>8773</v>
      </c>
      <c r="NZA8017" t="s">
        <v>8773</v>
      </c>
      <c r="NZB8017" t="s">
        <v>8773</v>
      </c>
      <c r="NZC8017" t="s">
        <v>8773</v>
      </c>
      <c r="NZD8017" t="s">
        <v>8773</v>
      </c>
      <c r="NZE8017" t="s">
        <v>8773</v>
      </c>
      <c r="NZF8017" t="s">
        <v>8773</v>
      </c>
      <c r="NZG8017" t="s">
        <v>8773</v>
      </c>
      <c r="NZH8017" t="s">
        <v>8773</v>
      </c>
      <c r="NZI8017" t="s">
        <v>8773</v>
      </c>
      <c r="NZJ8017" t="s">
        <v>8773</v>
      </c>
      <c r="NZK8017" t="s">
        <v>8773</v>
      </c>
      <c r="NZL8017" t="s">
        <v>8773</v>
      </c>
      <c r="NZM8017" t="s">
        <v>8773</v>
      </c>
      <c r="NZN8017" t="s">
        <v>8773</v>
      </c>
      <c r="NZO8017" t="s">
        <v>8773</v>
      </c>
      <c r="NZP8017" t="s">
        <v>8773</v>
      </c>
      <c r="NZQ8017" t="s">
        <v>8773</v>
      </c>
      <c r="NZR8017" t="s">
        <v>8773</v>
      </c>
      <c r="NZS8017" t="s">
        <v>8773</v>
      </c>
      <c r="NZT8017" t="s">
        <v>8773</v>
      </c>
      <c r="NZU8017" t="s">
        <v>8773</v>
      </c>
      <c r="NZV8017" t="s">
        <v>8773</v>
      </c>
      <c r="NZW8017" t="s">
        <v>8773</v>
      </c>
      <c r="NZX8017" t="s">
        <v>8773</v>
      </c>
      <c r="NZY8017" t="s">
        <v>8773</v>
      </c>
      <c r="NZZ8017" t="s">
        <v>8773</v>
      </c>
      <c r="OAA8017" t="s">
        <v>8773</v>
      </c>
      <c r="OAB8017" t="s">
        <v>8773</v>
      </c>
      <c r="OAC8017" t="s">
        <v>8773</v>
      </c>
      <c r="OAD8017" t="s">
        <v>8773</v>
      </c>
      <c r="OAE8017" t="s">
        <v>8773</v>
      </c>
      <c r="OAF8017" t="s">
        <v>8773</v>
      </c>
      <c r="OAG8017" t="s">
        <v>8773</v>
      </c>
      <c r="OAH8017" t="s">
        <v>8773</v>
      </c>
      <c r="OAI8017" t="s">
        <v>8773</v>
      </c>
      <c r="OAJ8017" t="s">
        <v>8773</v>
      </c>
      <c r="OAK8017" t="s">
        <v>8773</v>
      </c>
      <c r="OAL8017" t="s">
        <v>8773</v>
      </c>
      <c r="OAM8017" t="s">
        <v>8773</v>
      </c>
      <c r="OAN8017" t="s">
        <v>8773</v>
      </c>
      <c r="OAO8017" t="s">
        <v>8773</v>
      </c>
      <c r="OAP8017" t="s">
        <v>8773</v>
      </c>
      <c r="OAQ8017" t="s">
        <v>8773</v>
      </c>
      <c r="OAR8017" t="s">
        <v>8773</v>
      </c>
      <c r="OAS8017" t="s">
        <v>8773</v>
      </c>
      <c r="OAT8017" t="s">
        <v>8773</v>
      </c>
      <c r="OAU8017" t="s">
        <v>8773</v>
      </c>
      <c r="OAV8017" t="s">
        <v>8773</v>
      </c>
      <c r="OAW8017" t="s">
        <v>8773</v>
      </c>
      <c r="OAX8017" t="s">
        <v>8773</v>
      </c>
      <c r="OAY8017" t="s">
        <v>8773</v>
      </c>
      <c r="OAZ8017" t="s">
        <v>8773</v>
      </c>
      <c r="OBA8017" t="s">
        <v>8773</v>
      </c>
      <c r="OBB8017" t="s">
        <v>8773</v>
      </c>
      <c r="OBC8017" t="s">
        <v>8773</v>
      </c>
      <c r="OBD8017" t="s">
        <v>8773</v>
      </c>
      <c r="OBE8017" t="s">
        <v>8773</v>
      </c>
      <c r="OBF8017" t="s">
        <v>8773</v>
      </c>
      <c r="OBG8017" t="s">
        <v>8773</v>
      </c>
      <c r="OBH8017" t="s">
        <v>8773</v>
      </c>
      <c r="OBI8017" t="s">
        <v>8773</v>
      </c>
      <c r="OBJ8017" t="s">
        <v>8773</v>
      </c>
      <c r="OBK8017" t="s">
        <v>8773</v>
      </c>
      <c r="OBL8017" t="s">
        <v>8773</v>
      </c>
      <c r="OBM8017" t="s">
        <v>8773</v>
      </c>
      <c r="OBN8017" t="s">
        <v>8773</v>
      </c>
      <c r="OBO8017" t="s">
        <v>8773</v>
      </c>
      <c r="OBP8017" t="s">
        <v>8773</v>
      </c>
      <c r="OBQ8017" t="s">
        <v>8773</v>
      </c>
      <c r="OBR8017" t="s">
        <v>8773</v>
      </c>
      <c r="OBS8017" t="s">
        <v>8773</v>
      </c>
      <c r="OBT8017" t="s">
        <v>8773</v>
      </c>
      <c r="OBU8017" t="s">
        <v>8773</v>
      </c>
      <c r="OBV8017" t="s">
        <v>8773</v>
      </c>
      <c r="OBW8017" t="s">
        <v>8773</v>
      </c>
      <c r="OBX8017" t="s">
        <v>8773</v>
      </c>
      <c r="OBY8017" t="s">
        <v>8773</v>
      </c>
      <c r="OBZ8017" t="s">
        <v>8773</v>
      </c>
      <c r="OCA8017" t="s">
        <v>8773</v>
      </c>
      <c r="OCB8017" t="s">
        <v>8773</v>
      </c>
      <c r="OCC8017" t="s">
        <v>8773</v>
      </c>
      <c r="OCD8017" t="s">
        <v>8773</v>
      </c>
      <c r="OCE8017" t="s">
        <v>8773</v>
      </c>
      <c r="OCF8017" t="s">
        <v>8773</v>
      </c>
      <c r="OCG8017" t="s">
        <v>8773</v>
      </c>
      <c r="OCH8017" t="s">
        <v>8773</v>
      </c>
      <c r="OCI8017" t="s">
        <v>8773</v>
      </c>
      <c r="OCJ8017" t="s">
        <v>8773</v>
      </c>
      <c r="OCK8017" t="s">
        <v>8773</v>
      </c>
      <c r="OCL8017" t="s">
        <v>8773</v>
      </c>
      <c r="OCM8017" t="s">
        <v>8773</v>
      </c>
      <c r="OCN8017" t="s">
        <v>8773</v>
      </c>
      <c r="OCO8017" t="s">
        <v>8773</v>
      </c>
      <c r="OCP8017" t="s">
        <v>8773</v>
      </c>
      <c r="OCQ8017" t="s">
        <v>8773</v>
      </c>
      <c r="OCR8017" t="s">
        <v>8773</v>
      </c>
      <c r="OCS8017" t="s">
        <v>8773</v>
      </c>
      <c r="OCT8017" t="s">
        <v>8773</v>
      </c>
      <c r="OCU8017" t="s">
        <v>8773</v>
      </c>
      <c r="OCV8017" t="s">
        <v>8773</v>
      </c>
      <c r="OCW8017" t="s">
        <v>8773</v>
      </c>
      <c r="OCX8017" t="s">
        <v>8773</v>
      </c>
      <c r="OCY8017" t="s">
        <v>8773</v>
      </c>
      <c r="OCZ8017" t="s">
        <v>8773</v>
      </c>
      <c r="ODA8017" t="s">
        <v>8773</v>
      </c>
      <c r="ODB8017" t="s">
        <v>8773</v>
      </c>
      <c r="ODC8017" t="s">
        <v>8773</v>
      </c>
      <c r="ODD8017" t="s">
        <v>8773</v>
      </c>
      <c r="ODE8017" t="s">
        <v>8773</v>
      </c>
      <c r="ODF8017" t="s">
        <v>8773</v>
      </c>
      <c r="ODG8017" t="s">
        <v>8773</v>
      </c>
      <c r="ODH8017" t="s">
        <v>8773</v>
      </c>
      <c r="ODI8017" t="s">
        <v>8773</v>
      </c>
      <c r="ODJ8017" t="s">
        <v>8773</v>
      </c>
      <c r="ODK8017" t="s">
        <v>8773</v>
      </c>
      <c r="ODL8017" t="s">
        <v>8773</v>
      </c>
      <c r="ODM8017" t="s">
        <v>8773</v>
      </c>
      <c r="ODN8017" t="s">
        <v>8773</v>
      </c>
      <c r="ODO8017" t="s">
        <v>8773</v>
      </c>
      <c r="ODP8017" t="s">
        <v>8773</v>
      </c>
      <c r="ODQ8017" t="s">
        <v>8773</v>
      </c>
      <c r="ODR8017" t="s">
        <v>8773</v>
      </c>
      <c r="ODS8017" t="s">
        <v>8773</v>
      </c>
      <c r="ODT8017" t="s">
        <v>8773</v>
      </c>
      <c r="ODU8017" t="s">
        <v>8773</v>
      </c>
      <c r="ODV8017" t="s">
        <v>8773</v>
      </c>
      <c r="ODW8017" t="s">
        <v>8773</v>
      </c>
      <c r="ODX8017" t="s">
        <v>8773</v>
      </c>
      <c r="ODY8017" t="s">
        <v>8773</v>
      </c>
      <c r="ODZ8017" t="s">
        <v>8773</v>
      </c>
      <c r="OEA8017" t="s">
        <v>8773</v>
      </c>
      <c r="OEB8017" t="s">
        <v>8773</v>
      </c>
      <c r="OEC8017" t="s">
        <v>8773</v>
      </c>
      <c r="OED8017" t="s">
        <v>8773</v>
      </c>
      <c r="OEE8017" t="s">
        <v>8773</v>
      </c>
      <c r="OEF8017" t="s">
        <v>8773</v>
      </c>
      <c r="OEG8017" t="s">
        <v>8773</v>
      </c>
      <c r="OEH8017" t="s">
        <v>8773</v>
      </c>
      <c r="OEI8017" t="s">
        <v>8773</v>
      </c>
      <c r="OEJ8017" t="s">
        <v>8773</v>
      </c>
      <c r="OEK8017" t="s">
        <v>8773</v>
      </c>
      <c r="OEL8017" t="s">
        <v>8773</v>
      </c>
      <c r="OEM8017" t="s">
        <v>8773</v>
      </c>
      <c r="OEN8017" t="s">
        <v>8773</v>
      </c>
      <c r="OEO8017" t="s">
        <v>8773</v>
      </c>
      <c r="OEP8017" t="s">
        <v>8773</v>
      </c>
      <c r="OEQ8017" t="s">
        <v>8773</v>
      </c>
      <c r="OER8017" t="s">
        <v>8773</v>
      </c>
      <c r="OES8017" t="s">
        <v>8773</v>
      </c>
      <c r="OET8017" t="s">
        <v>8773</v>
      </c>
      <c r="OEU8017" t="s">
        <v>8773</v>
      </c>
      <c r="OEV8017" t="s">
        <v>8773</v>
      </c>
      <c r="OEW8017" t="s">
        <v>8773</v>
      </c>
      <c r="OEX8017" t="s">
        <v>8773</v>
      </c>
      <c r="OEY8017" t="s">
        <v>8773</v>
      </c>
      <c r="OEZ8017" t="s">
        <v>8773</v>
      </c>
      <c r="OFA8017" t="s">
        <v>8773</v>
      </c>
      <c r="OFB8017" t="s">
        <v>8773</v>
      </c>
      <c r="OFC8017" t="s">
        <v>8773</v>
      </c>
      <c r="OFD8017" t="s">
        <v>8773</v>
      </c>
      <c r="OFE8017" t="s">
        <v>8773</v>
      </c>
      <c r="OFF8017" t="s">
        <v>8773</v>
      </c>
      <c r="OFG8017" t="s">
        <v>8773</v>
      </c>
      <c r="OFH8017" t="s">
        <v>8773</v>
      </c>
      <c r="OFI8017" t="s">
        <v>8773</v>
      </c>
      <c r="OFJ8017" t="s">
        <v>8773</v>
      </c>
      <c r="OFK8017" t="s">
        <v>8773</v>
      </c>
      <c r="OFL8017" t="s">
        <v>8773</v>
      </c>
      <c r="OFM8017" t="s">
        <v>8773</v>
      </c>
      <c r="OFN8017" t="s">
        <v>8773</v>
      </c>
      <c r="OFO8017" t="s">
        <v>8773</v>
      </c>
      <c r="OFP8017" t="s">
        <v>8773</v>
      </c>
      <c r="OFQ8017" t="s">
        <v>8773</v>
      </c>
      <c r="OFR8017" t="s">
        <v>8773</v>
      </c>
      <c r="OFS8017" t="s">
        <v>8773</v>
      </c>
      <c r="OFT8017" t="s">
        <v>8773</v>
      </c>
      <c r="OFU8017" t="s">
        <v>8773</v>
      </c>
      <c r="OFV8017" t="s">
        <v>8773</v>
      </c>
      <c r="OFW8017" t="s">
        <v>8773</v>
      </c>
      <c r="OFX8017" t="s">
        <v>8773</v>
      </c>
      <c r="OFY8017" t="s">
        <v>8773</v>
      </c>
      <c r="OFZ8017" t="s">
        <v>8773</v>
      </c>
      <c r="OGA8017" t="s">
        <v>8773</v>
      </c>
      <c r="OGB8017" t="s">
        <v>8773</v>
      </c>
      <c r="OGC8017" t="s">
        <v>8773</v>
      </c>
      <c r="OGD8017" t="s">
        <v>8773</v>
      </c>
      <c r="OGE8017" t="s">
        <v>8773</v>
      </c>
      <c r="OGF8017" t="s">
        <v>8773</v>
      </c>
      <c r="OGG8017" t="s">
        <v>8773</v>
      </c>
      <c r="OGH8017" t="s">
        <v>8773</v>
      </c>
      <c r="OGI8017" t="s">
        <v>8773</v>
      </c>
      <c r="OGJ8017" t="s">
        <v>8773</v>
      </c>
      <c r="OGK8017" t="s">
        <v>8773</v>
      </c>
      <c r="OGL8017" t="s">
        <v>8773</v>
      </c>
      <c r="OGM8017" t="s">
        <v>8773</v>
      </c>
      <c r="OGN8017" t="s">
        <v>8773</v>
      </c>
      <c r="OGO8017" t="s">
        <v>8773</v>
      </c>
      <c r="OGP8017" t="s">
        <v>8773</v>
      </c>
      <c r="OGQ8017" t="s">
        <v>8773</v>
      </c>
      <c r="OGR8017" t="s">
        <v>8773</v>
      </c>
      <c r="OGS8017" t="s">
        <v>8773</v>
      </c>
      <c r="OGT8017" t="s">
        <v>8773</v>
      </c>
      <c r="OGU8017" t="s">
        <v>8773</v>
      </c>
      <c r="OGV8017" t="s">
        <v>8773</v>
      </c>
      <c r="OGW8017" t="s">
        <v>8773</v>
      </c>
      <c r="OGX8017" t="s">
        <v>8773</v>
      </c>
      <c r="OGY8017" t="s">
        <v>8773</v>
      </c>
      <c r="OGZ8017" t="s">
        <v>8773</v>
      </c>
      <c r="OHA8017" t="s">
        <v>8773</v>
      </c>
      <c r="OHB8017" t="s">
        <v>8773</v>
      </c>
      <c r="OHC8017" t="s">
        <v>8773</v>
      </c>
      <c r="OHD8017" t="s">
        <v>8773</v>
      </c>
      <c r="OHE8017" t="s">
        <v>8773</v>
      </c>
      <c r="OHF8017" t="s">
        <v>8773</v>
      </c>
      <c r="OHG8017" t="s">
        <v>8773</v>
      </c>
      <c r="OHH8017" t="s">
        <v>8773</v>
      </c>
      <c r="OHI8017" t="s">
        <v>8773</v>
      </c>
      <c r="OHJ8017" t="s">
        <v>8773</v>
      </c>
      <c r="OHK8017" t="s">
        <v>8773</v>
      </c>
      <c r="OHL8017" t="s">
        <v>8773</v>
      </c>
      <c r="OHM8017" t="s">
        <v>8773</v>
      </c>
      <c r="OHN8017" t="s">
        <v>8773</v>
      </c>
      <c r="OHO8017" t="s">
        <v>8773</v>
      </c>
      <c r="OHP8017" t="s">
        <v>8773</v>
      </c>
      <c r="OHQ8017" t="s">
        <v>8773</v>
      </c>
      <c r="OHR8017" t="s">
        <v>8773</v>
      </c>
      <c r="OHS8017" t="s">
        <v>8773</v>
      </c>
      <c r="OHT8017" t="s">
        <v>8773</v>
      </c>
      <c r="OHU8017" t="s">
        <v>8773</v>
      </c>
      <c r="OHV8017" t="s">
        <v>8773</v>
      </c>
      <c r="OHW8017" t="s">
        <v>8773</v>
      </c>
      <c r="OHX8017" t="s">
        <v>8773</v>
      </c>
      <c r="OHY8017" t="s">
        <v>8773</v>
      </c>
      <c r="OHZ8017" t="s">
        <v>8773</v>
      </c>
      <c r="OIA8017" t="s">
        <v>8773</v>
      </c>
      <c r="OIB8017" t="s">
        <v>8773</v>
      </c>
      <c r="OIC8017" t="s">
        <v>8773</v>
      </c>
      <c r="OID8017" t="s">
        <v>8773</v>
      </c>
      <c r="OIE8017" t="s">
        <v>8773</v>
      </c>
      <c r="OIF8017" t="s">
        <v>8773</v>
      </c>
      <c r="OIG8017" t="s">
        <v>8773</v>
      </c>
      <c r="OIH8017" t="s">
        <v>8773</v>
      </c>
      <c r="OII8017" t="s">
        <v>8773</v>
      </c>
      <c r="OIJ8017" t="s">
        <v>8773</v>
      </c>
      <c r="OIK8017" t="s">
        <v>8773</v>
      </c>
      <c r="OIL8017" t="s">
        <v>8773</v>
      </c>
      <c r="OIM8017" t="s">
        <v>8773</v>
      </c>
      <c r="OIN8017" t="s">
        <v>8773</v>
      </c>
      <c r="OIO8017" t="s">
        <v>8773</v>
      </c>
      <c r="OIP8017" t="s">
        <v>8773</v>
      </c>
      <c r="OIQ8017" t="s">
        <v>8773</v>
      </c>
      <c r="OIR8017" t="s">
        <v>8773</v>
      </c>
      <c r="OIS8017" t="s">
        <v>8773</v>
      </c>
      <c r="OIT8017" t="s">
        <v>8773</v>
      </c>
      <c r="OIU8017" t="s">
        <v>8773</v>
      </c>
      <c r="OIV8017" t="s">
        <v>8773</v>
      </c>
      <c r="OIW8017" t="s">
        <v>8773</v>
      </c>
      <c r="OIX8017" t="s">
        <v>8773</v>
      </c>
      <c r="OIY8017" t="s">
        <v>8773</v>
      </c>
      <c r="OIZ8017" t="s">
        <v>8773</v>
      </c>
      <c r="OJA8017" t="s">
        <v>8773</v>
      </c>
      <c r="OJB8017" t="s">
        <v>8773</v>
      </c>
      <c r="OJC8017" t="s">
        <v>8773</v>
      </c>
      <c r="OJD8017" t="s">
        <v>8773</v>
      </c>
      <c r="OJE8017" t="s">
        <v>8773</v>
      </c>
      <c r="OJF8017" t="s">
        <v>8773</v>
      </c>
      <c r="OJG8017" t="s">
        <v>8773</v>
      </c>
      <c r="OJH8017" t="s">
        <v>8773</v>
      </c>
      <c r="OJI8017" t="s">
        <v>8773</v>
      </c>
      <c r="OJJ8017" t="s">
        <v>8773</v>
      </c>
      <c r="OJK8017" t="s">
        <v>8773</v>
      </c>
      <c r="OJL8017" t="s">
        <v>8773</v>
      </c>
      <c r="OJM8017" t="s">
        <v>8773</v>
      </c>
      <c r="OJN8017" t="s">
        <v>8773</v>
      </c>
      <c r="OJO8017" t="s">
        <v>8773</v>
      </c>
      <c r="OJP8017" t="s">
        <v>8773</v>
      </c>
      <c r="OJQ8017" t="s">
        <v>8773</v>
      </c>
      <c r="OJR8017" t="s">
        <v>8773</v>
      </c>
      <c r="OJS8017" t="s">
        <v>8773</v>
      </c>
      <c r="OJT8017" t="s">
        <v>8773</v>
      </c>
      <c r="OJU8017" t="s">
        <v>8773</v>
      </c>
      <c r="OJV8017" t="s">
        <v>8773</v>
      </c>
      <c r="OJW8017" t="s">
        <v>8773</v>
      </c>
      <c r="OJX8017" t="s">
        <v>8773</v>
      </c>
      <c r="OJY8017" t="s">
        <v>8773</v>
      </c>
      <c r="OJZ8017" t="s">
        <v>8773</v>
      </c>
      <c r="OKA8017" t="s">
        <v>8773</v>
      </c>
      <c r="OKB8017" t="s">
        <v>8773</v>
      </c>
      <c r="OKC8017" t="s">
        <v>8773</v>
      </c>
      <c r="OKD8017" t="s">
        <v>8773</v>
      </c>
      <c r="OKE8017" t="s">
        <v>8773</v>
      </c>
      <c r="OKF8017" t="s">
        <v>8773</v>
      </c>
      <c r="OKG8017" t="s">
        <v>8773</v>
      </c>
      <c r="OKH8017" t="s">
        <v>8773</v>
      </c>
      <c r="OKI8017" t="s">
        <v>8773</v>
      </c>
      <c r="OKJ8017" t="s">
        <v>8773</v>
      </c>
      <c r="OKK8017" t="s">
        <v>8773</v>
      </c>
      <c r="OKL8017" t="s">
        <v>8773</v>
      </c>
      <c r="OKM8017" t="s">
        <v>8773</v>
      </c>
      <c r="OKN8017" t="s">
        <v>8773</v>
      </c>
      <c r="OKO8017" t="s">
        <v>8773</v>
      </c>
      <c r="OKP8017" t="s">
        <v>8773</v>
      </c>
      <c r="OKQ8017" t="s">
        <v>8773</v>
      </c>
      <c r="OKR8017" t="s">
        <v>8773</v>
      </c>
      <c r="OKS8017" t="s">
        <v>8773</v>
      </c>
      <c r="OKT8017" t="s">
        <v>8773</v>
      </c>
      <c r="OKU8017" t="s">
        <v>8773</v>
      </c>
      <c r="OKV8017" t="s">
        <v>8773</v>
      </c>
      <c r="OKW8017" t="s">
        <v>8773</v>
      </c>
      <c r="OKX8017" t="s">
        <v>8773</v>
      </c>
      <c r="OKY8017" t="s">
        <v>8773</v>
      </c>
      <c r="OKZ8017" t="s">
        <v>8773</v>
      </c>
      <c r="OLA8017" t="s">
        <v>8773</v>
      </c>
      <c r="OLB8017" t="s">
        <v>8773</v>
      </c>
      <c r="OLC8017" t="s">
        <v>8773</v>
      </c>
      <c r="OLD8017" t="s">
        <v>8773</v>
      </c>
      <c r="OLE8017" t="s">
        <v>8773</v>
      </c>
      <c r="OLF8017" t="s">
        <v>8773</v>
      </c>
      <c r="OLG8017" t="s">
        <v>8773</v>
      </c>
      <c r="OLH8017" t="s">
        <v>8773</v>
      </c>
      <c r="OLI8017" t="s">
        <v>8773</v>
      </c>
      <c r="OLJ8017" t="s">
        <v>8773</v>
      </c>
      <c r="OLK8017" t="s">
        <v>8773</v>
      </c>
      <c r="OLL8017" t="s">
        <v>8773</v>
      </c>
      <c r="OLM8017" t="s">
        <v>8773</v>
      </c>
      <c r="OLN8017" t="s">
        <v>8773</v>
      </c>
      <c r="OLO8017" t="s">
        <v>8773</v>
      </c>
      <c r="OLP8017" t="s">
        <v>8773</v>
      </c>
      <c r="OLQ8017" t="s">
        <v>8773</v>
      </c>
      <c r="OLR8017" t="s">
        <v>8773</v>
      </c>
      <c r="OLS8017" t="s">
        <v>8773</v>
      </c>
      <c r="OLT8017" t="s">
        <v>8773</v>
      </c>
      <c r="OLU8017" t="s">
        <v>8773</v>
      </c>
      <c r="OLV8017" t="s">
        <v>8773</v>
      </c>
      <c r="OLW8017" t="s">
        <v>8773</v>
      </c>
      <c r="OLX8017" t="s">
        <v>8773</v>
      </c>
      <c r="OLY8017" t="s">
        <v>8773</v>
      </c>
      <c r="OLZ8017" t="s">
        <v>8773</v>
      </c>
      <c r="OMA8017" t="s">
        <v>8773</v>
      </c>
      <c r="OMB8017" t="s">
        <v>8773</v>
      </c>
      <c r="OMC8017" t="s">
        <v>8773</v>
      </c>
      <c r="OMD8017" t="s">
        <v>8773</v>
      </c>
      <c r="OME8017" t="s">
        <v>8773</v>
      </c>
      <c r="OMF8017" t="s">
        <v>8773</v>
      </c>
      <c r="OMG8017" t="s">
        <v>8773</v>
      </c>
      <c r="OMH8017" t="s">
        <v>8773</v>
      </c>
      <c r="OMI8017" t="s">
        <v>8773</v>
      </c>
      <c r="OMJ8017" t="s">
        <v>8773</v>
      </c>
      <c r="OMK8017" t="s">
        <v>8773</v>
      </c>
      <c r="OML8017" t="s">
        <v>8773</v>
      </c>
      <c r="OMM8017" t="s">
        <v>8773</v>
      </c>
      <c r="OMN8017" t="s">
        <v>8773</v>
      </c>
      <c r="OMO8017" t="s">
        <v>8773</v>
      </c>
      <c r="OMP8017" t="s">
        <v>8773</v>
      </c>
      <c r="OMQ8017" t="s">
        <v>8773</v>
      </c>
      <c r="OMR8017" t="s">
        <v>8773</v>
      </c>
      <c r="OMS8017" t="s">
        <v>8773</v>
      </c>
      <c r="OMT8017" t="s">
        <v>8773</v>
      </c>
      <c r="OMU8017" t="s">
        <v>8773</v>
      </c>
      <c r="OMV8017" t="s">
        <v>8773</v>
      </c>
      <c r="OMW8017" t="s">
        <v>8773</v>
      </c>
      <c r="OMX8017" t="s">
        <v>8773</v>
      </c>
      <c r="OMY8017" t="s">
        <v>8773</v>
      </c>
      <c r="OMZ8017" t="s">
        <v>8773</v>
      </c>
      <c r="ONA8017" t="s">
        <v>8773</v>
      </c>
      <c r="ONB8017" t="s">
        <v>8773</v>
      </c>
      <c r="ONC8017" t="s">
        <v>8773</v>
      </c>
      <c r="OND8017" t="s">
        <v>8773</v>
      </c>
      <c r="ONE8017" t="s">
        <v>8773</v>
      </c>
      <c r="ONF8017" t="s">
        <v>8773</v>
      </c>
      <c r="ONG8017" t="s">
        <v>8773</v>
      </c>
      <c r="ONH8017" t="s">
        <v>8773</v>
      </c>
      <c r="ONI8017" t="s">
        <v>8773</v>
      </c>
      <c r="ONJ8017" t="s">
        <v>8773</v>
      </c>
      <c r="ONK8017" t="s">
        <v>8773</v>
      </c>
      <c r="ONL8017" t="s">
        <v>8773</v>
      </c>
      <c r="ONM8017" t="s">
        <v>8773</v>
      </c>
      <c r="ONN8017" t="s">
        <v>8773</v>
      </c>
      <c r="ONO8017" t="s">
        <v>8773</v>
      </c>
      <c r="ONP8017" t="s">
        <v>8773</v>
      </c>
      <c r="ONQ8017" t="s">
        <v>8773</v>
      </c>
      <c r="ONR8017" t="s">
        <v>8773</v>
      </c>
      <c r="ONS8017" t="s">
        <v>8773</v>
      </c>
      <c r="ONT8017" t="s">
        <v>8773</v>
      </c>
      <c r="ONU8017" t="s">
        <v>8773</v>
      </c>
      <c r="ONV8017" t="s">
        <v>8773</v>
      </c>
      <c r="ONW8017" t="s">
        <v>8773</v>
      </c>
      <c r="ONX8017" t="s">
        <v>8773</v>
      </c>
      <c r="ONY8017" t="s">
        <v>8773</v>
      </c>
      <c r="ONZ8017" t="s">
        <v>8773</v>
      </c>
      <c r="OOA8017" t="s">
        <v>8773</v>
      </c>
      <c r="OOB8017" t="s">
        <v>8773</v>
      </c>
      <c r="OOC8017" t="s">
        <v>8773</v>
      </c>
      <c r="OOD8017" t="s">
        <v>8773</v>
      </c>
      <c r="OOE8017" t="s">
        <v>8773</v>
      </c>
      <c r="OOF8017" t="s">
        <v>8773</v>
      </c>
      <c r="OOG8017" t="s">
        <v>8773</v>
      </c>
      <c r="OOH8017" t="s">
        <v>8773</v>
      </c>
      <c r="OOI8017" t="s">
        <v>8773</v>
      </c>
      <c r="OOJ8017" t="s">
        <v>8773</v>
      </c>
      <c r="OOK8017" t="s">
        <v>8773</v>
      </c>
      <c r="OOL8017" t="s">
        <v>8773</v>
      </c>
      <c r="OOM8017" t="s">
        <v>8773</v>
      </c>
      <c r="OON8017" t="s">
        <v>8773</v>
      </c>
      <c r="OOO8017" t="s">
        <v>8773</v>
      </c>
      <c r="OOP8017" t="s">
        <v>8773</v>
      </c>
      <c r="OOQ8017" t="s">
        <v>8773</v>
      </c>
      <c r="OOR8017" t="s">
        <v>8773</v>
      </c>
      <c r="OOS8017" t="s">
        <v>8773</v>
      </c>
      <c r="OOT8017" t="s">
        <v>8773</v>
      </c>
      <c r="OOU8017" t="s">
        <v>8773</v>
      </c>
      <c r="OOV8017" t="s">
        <v>8773</v>
      </c>
      <c r="OOW8017" t="s">
        <v>8773</v>
      </c>
      <c r="OOX8017" t="s">
        <v>8773</v>
      </c>
      <c r="OOY8017" t="s">
        <v>8773</v>
      </c>
      <c r="OOZ8017" t="s">
        <v>8773</v>
      </c>
      <c r="OPA8017" t="s">
        <v>8773</v>
      </c>
      <c r="OPB8017" t="s">
        <v>8773</v>
      </c>
      <c r="OPC8017" t="s">
        <v>8773</v>
      </c>
      <c r="OPD8017" t="s">
        <v>8773</v>
      </c>
      <c r="OPE8017" t="s">
        <v>8773</v>
      </c>
      <c r="OPF8017" t="s">
        <v>8773</v>
      </c>
      <c r="OPG8017" t="s">
        <v>8773</v>
      </c>
      <c r="OPH8017" t="s">
        <v>8773</v>
      </c>
      <c r="OPI8017" t="s">
        <v>8773</v>
      </c>
      <c r="OPJ8017" t="s">
        <v>8773</v>
      </c>
      <c r="OPK8017" t="s">
        <v>8773</v>
      </c>
      <c r="OPL8017" t="s">
        <v>8773</v>
      </c>
      <c r="OPM8017" t="s">
        <v>8773</v>
      </c>
      <c r="OPN8017" t="s">
        <v>8773</v>
      </c>
      <c r="OPO8017" t="s">
        <v>8773</v>
      </c>
      <c r="OPP8017" t="s">
        <v>8773</v>
      </c>
      <c r="OPQ8017" t="s">
        <v>8773</v>
      </c>
      <c r="OPR8017" t="s">
        <v>8773</v>
      </c>
      <c r="OPS8017" t="s">
        <v>8773</v>
      </c>
      <c r="OPT8017" t="s">
        <v>8773</v>
      </c>
      <c r="OPU8017" t="s">
        <v>8773</v>
      </c>
      <c r="OPV8017" t="s">
        <v>8773</v>
      </c>
      <c r="OPW8017" t="s">
        <v>8773</v>
      </c>
      <c r="OPX8017" t="s">
        <v>8773</v>
      </c>
      <c r="OPY8017" t="s">
        <v>8773</v>
      </c>
      <c r="OPZ8017" t="s">
        <v>8773</v>
      </c>
      <c r="OQA8017" t="s">
        <v>8773</v>
      </c>
      <c r="OQB8017" t="s">
        <v>8773</v>
      </c>
      <c r="OQC8017" t="s">
        <v>8773</v>
      </c>
      <c r="OQD8017" t="s">
        <v>8773</v>
      </c>
      <c r="OQE8017" t="s">
        <v>8773</v>
      </c>
      <c r="OQF8017" t="s">
        <v>8773</v>
      </c>
      <c r="OQG8017" t="s">
        <v>8773</v>
      </c>
      <c r="OQH8017" t="s">
        <v>8773</v>
      </c>
      <c r="OQI8017" t="s">
        <v>8773</v>
      </c>
      <c r="OQJ8017" t="s">
        <v>8773</v>
      </c>
      <c r="OQK8017" t="s">
        <v>8773</v>
      </c>
      <c r="OQL8017" t="s">
        <v>8773</v>
      </c>
      <c r="OQM8017" t="s">
        <v>8773</v>
      </c>
      <c r="OQN8017" t="s">
        <v>8773</v>
      </c>
      <c r="OQO8017" t="s">
        <v>8773</v>
      </c>
      <c r="OQP8017" t="s">
        <v>8773</v>
      </c>
      <c r="OQQ8017" t="s">
        <v>8773</v>
      </c>
      <c r="OQR8017" t="s">
        <v>8773</v>
      </c>
      <c r="OQS8017" t="s">
        <v>8773</v>
      </c>
      <c r="OQT8017" t="s">
        <v>8773</v>
      </c>
      <c r="OQU8017" t="s">
        <v>8773</v>
      </c>
      <c r="OQV8017" t="s">
        <v>8773</v>
      </c>
      <c r="OQW8017" t="s">
        <v>8773</v>
      </c>
      <c r="OQX8017" t="s">
        <v>8773</v>
      </c>
      <c r="OQY8017" t="s">
        <v>8773</v>
      </c>
      <c r="OQZ8017" t="s">
        <v>8773</v>
      </c>
      <c r="ORA8017" t="s">
        <v>8773</v>
      </c>
      <c r="ORB8017" t="s">
        <v>8773</v>
      </c>
      <c r="ORC8017" t="s">
        <v>8773</v>
      </c>
      <c r="ORD8017" t="s">
        <v>8773</v>
      </c>
      <c r="ORE8017" t="s">
        <v>8773</v>
      </c>
      <c r="ORF8017" t="s">
        <v>8773</v>
      </c>
      <c r="ORG8017" t="s">
        <v>8773</v>
      </c>
      <c r="ORH8017" t="s">
        <v>8773</v>
      </c>
      <c r="ORI8017" t="s">
        <v>8773</v>
      </c>
      <c r="ORJ8017" t="s">
        <v>8773</v>
      </c>
      <c r="ORK8017" t="s">
        <v>8773</v>
      </c>
      <c r="ORL8017" t="s">
        <v>8773</v>
      </c>
      <c r="ORM8017" t="s">
        <v>8773</v>
      </c>
      <c r="ORN8017" t="s">
        <v>8773</v>
      </c>
      <c r="ORO8017" t="s">
        <v>8773</v>
      </c>
      <c r="ORP8017" t="s">
        <v>8773</v>
      </c>
      <c r="ORQ8017" t="s">
        <v>8773</v>
      </c>
      <c r="ORR8017" t="s">
        <v>8773</v>
      </c>
      <c r="ORS8017" t="s">
        <v>8773</v>
      </c>
      <c r="ORT8017" t="s">
        <v>8773</v>
      </c>
      <c r="ORU8017" t="s">
        <v>8773</v>
      </c>
      <c r="ORV8017" t="s">
        <v>8773</v>
      </c>
      <c r="ORW8017" t="s">
        <v>8773</v>
      </c>
      <c r="ORX8017" t="s">
        <v>8773</v>
      </c>
      <c r="ORY8017" t="s">
        <v>8773</v>
      </c>
      <c r="ORZ8017" t="s">
        <v>8773</v>
      </c>
      <c r="OSA8017" t="s">
        <v>8773</v>
      </c>
      <c r="OSB8017" t="s">
        <v>8773</v>
      </c>
      <c r="OSC8017" t="s">
        <v>8773</v>
      </c>
      <c r="OSD8017" t="s">
        <v>8773</v>
      </c>
      <c r="OSE8017" t="s">
        <v>8773</v>
      </c>
      <c r="OSF8017" t="s">
        <v>8773</v>
      </c>
      <c r="OSG8017" t="s">
        <v>8773</v>
      </c>
      <c r="OSH8017" t="s">
        <v>8773</v>
      </c>
      <c r="OSI8017" t="s">
        <v>8773</v>
      </c>
      <c r="OSJ8017" t="s">
        <v>8773</v>
      </c>
      <c r="OSK8017" t="s">
        <v>8773</v>
      </c>
      <c r="OSL8017" t="s">
        <v>8773</v>
      </c>
      <c r="OSM8017" t="s">
        <v>8773</v>
      </c>
      <c r="OSN8017" t="s">
        <v>8773</v>
      </c>
      <c r="OSO8017" t="s">
        <v>8773</v>
      </c>
      <c r="OSP8017" t="s">
        <v>8773</v>
      </c>
      <c r="OSQ8017" t="s">
        <v>8773</v>
      </c>
      <c r="OSR8017" t="s">
        <v>8773</v>
      </c>
      <c r="OSS8017" t="s">
        <v>8773</v>
      </c>
      <c r="OST8017" t="s">
        <v>8773</v>
      </c>
      <c r="OSU8017" t="s">
        <v>8773</v>
      </c>
      <c r="OSV8017" t="s">
        <v>8773</v>
      </c>
      <c r="OSW8017" t="s">
        <v>8773</v>
      </c>
      <c r="OSX8017" t="s">
        <v>8773</v>
      </c>
      <c r="OSY8017" t="s">
        <v>8773</v>
      </c>
      <c r="OSZ8017" t="s">
        <v>8773</v>
      </c>
      <c r="OTA8017" t="s">
        <v>8773</v>
      </c>
      <c r="OTB8017" t="s">
        <v>8773</v>
      </c>
      <c r="OTC8017" t="s">
        <v>8773</v>
      </c>
      <c r="OTD8017" t="s">
        <v>8773</v>
      </c>
      <c r="OTE8017" t="s">
        <v>8773</v>
      </c>
      <c r="OTF8017" t="s">
        <v>8773</v>
      </c>
      <c r="OTG8017" t="s">
        <v>8773</v>
      </c>
      <c r="OTH8017" t="s">
        <v>8773</v>
      </c>
      <c r="OTI8017" t="s">
        <v>8773</v>
      </c>
      <c r="OTJ8017" t="s">
        <v>8773</v>
      </c>
      <c r="OTK8017" t="s">
        <v>8773</v>
      </c>
      <c r="OTL8017" t="s">
        <v>8773</v>
      </c>
      <c r="OTM8017" t="s">
        <v>8773</v>
      </c>
      <c r="OTN8017" t="s">
        <v>8773</v>
      </c>
      <c r="OTO8017" t="s">
        <v>8773</v>
      </c>
      <c r="OTP8017" t="s">
        <v>8773</v>
      </c>
      <c r="OTQ8017" t="s">
        <v>8773</v>
      </c>
      <c r="OTR8017" t="s">
        <v>8773</v>
      </c>
      <c r="OTS8017" t="s">
        <v>8773</v>
      </c>
      <c r="OTT8017" t="s">
        <v>8773</v>
      </c>
      <c r="OTU8017" t="s">
        <v>8773</v>
      </c>
      <c r="OTV8017" t="s">
        <v>8773</v>
      </c>
      <c r="OTW8017" t="s">
        <v>8773</v>
      </c>
      <c r="OTX8017" t="s">
        <v>8773</v>
      </c>
      <c r="OTY8017" t="s">
        <v>8773</v>
      </c>
      <c r="OTZ8017" t="s">
        <v>8773</v>
      </c>
      <c r="OUA8017" t="s">
        <v>8773</v>
      </c>
      <c r="OUB8017" t="s">
        <v>8773</v>
      </c>
      <c r="OUC8017" t="s">
        <v>8773</v>
      </c>
      <c r="OUD8017" t="s">
        <v>8773</v>
      </c>
      <c r="OUE8017" t="s">
        <v>8773</v>
      </c>
      <c r="OUF8017" t="s">
        <v>8773</v>
      </c>
      <c r="OUG8017" t="s">
        <v>8773</v>
      </c>
      <c r="OUH8017" t="s">
        <v>8773</v>
      </c>
      <c r="OUI8017" t="s">
        <v>8773</v>
      </c>
      <c r="OUJ8017" t="s">
        <v>8773</v>
      </c>
      <c r="OUK8017" t="s">
        <v>8773</v>
      </c>
      <c r="OUL8017" t="s">
        <v>8773</v>
      </c>
      <c r="OUM8017" t="s">
        <v>8773</v>
      </c>
      <c r="OUN8017" t="s">
        <v>8773</v>
      </c>
      <c r="OUO8017" t="s">
        <v>8773</v>
      </c>
      <c r="OUP8017" t="s">
        <v>8773</v>
      </c>
      <c r="OUQ8017" t="s">
        <v>8773</v>
      </c>
      <c r="OUR8017" t="s">
        <v>8773</v>
      </c>
      <c r="OUS8017" t="s">
        <v>8773</v>
      </c>
      <c r="OUT8017" t="s">
        <v>8773</v>
      </c>
      <c r="OUU8017" t="s">
        <v>8773</v>
      </c>
      <c r="OUV8017" t="s">
        <v>8773</v>
      </c>
      <c r="OUW8017" t="s">
        <v>8773</v>
      </c>
      <c r="OUX8017" t="s">
        <v>8773</v>
      </c>
      <c r="OUY8017" t="s">
        <v>8773</v>
      </c>
      <c r="OUZ8017" t="s">
        <v>8773</v>
      </c>
      <c r="OVA8017" t="s">
        <v>8773</v>
      </c>
      <c r="OVB8017" t="s">
        <v>8773</v>
      </c>
      <c r="OVC8017" t="s">
        <v>8773</v>
      </c>
      <c r="OVD8017" t="s">
        <v>8773</v>
      </c>
      <c r="OVE8017" t="s">
        <v>8773</v>
      </c>
      <c r="OVF8017" t="s">
        <v>8773</v>
      </c>
      <c r="OVG8017" t="s">
        <v>8773</v>
      </c>
      <c r="OVH8017" t="s">
        <v>8773</v>
      </c>
      <c r="OVI8017" t="s">
        <v>8773</v>
      </c>
      <c r="OVJ8017" t="s">
        <v>8773</v>
      </c>
      <c r="OVK8017" t="s">
        <v>8773</v>
      </c>
      <c r="OVL8017" t="s">
        <v>8773</v>
      </c>
      <c r="OVM8017" t="s">
        <v>8773</v>
      </c>
      <c r="OVN8017" t="s">
        <v>8773</v>
      </c>
      <c r="OVO8017" t="s">
        <v>8773</v>
      </c>
      <c r="OVP8017" t="s">
        <v>8773</v>
      </c>
      <c r="OVQ8017" t="s">
        <v>8773</v>
      </c>
      <c r="OVR8017" t="s">
        <v>8773</v>
      </c>
      <c r="OVS8017" t="s">
        <v>8773</v>
      </c>
      <c r="OVT8017" t="s">
        <v>8773</v>
      </c>
      <c r="OVU8017" t="s">
        <v>8773</v>
      </c>
      <c r="OVV8017" t="s">
        <v>8773</v>
      </c>
      <c r="OVW8017" t="s">
        <v>8773</v>
      </c>
      <c r="OVX8017" t="s">
        <v>8773</v>
      </c>
      <c r="OVY8017" t="s">
        <v>8773</v>
      </c>
      <c r="OVZ8017" t="s">
        <v>8773</v>
      </c>
      <c r="OWA8017" t="s">
        <v>8773</v>
      </c>
      <c r="OWB8017" t="s">
        <v>8773</v>
      </c>
      <c r="OWC8017" t="s">
        <v>8773</v>
      </c>
      <c r="OWD8017" t="s">
        <v>8773</v>
      </c>
      <c r="OWE8017" t="s">
        <v>8773</v>
      </c>
      <c r="OWF8017" t="s">
        <v>8773</v>
      </c>
      <c r="OWG8017" t="s">
        <v>8773</v>
      </c>
      <c r="OWH8017" t="s">
        <v>8773</v>
      </c>
      <c r="OWI8017" t="s">
        <v>8773</v>
      </c>
      <c r="OWJ8017" t="s">
        <v>8773</v>
      </c>
      <c r="OWK8017" t="s">
        <v>8773</v>
      </c>
      <c r="OWL8017" t="s">
        <v>8773</v>
      </c>
      <c r="OWM8017" t="s">
        <v>8773</v>
      </c>
      <c r="OWN8017" t="s">
        <v>8773</v>
      </c>
      <c r="OWO8017" t="s">
        <v>8773</v>
      </c>
      <c r="OWP8017" t="s">
        <v>8773</v>
      </c>
      <c r="OWQ8017" t="s">
        <v>8773</v>
      </c>
      <c r="OWR8017" t="s">
        <v>8773</v>
      </c>
      <c r="OWS8017" t="s">
        <v>8773</v>
      </c>
      <c r="OWT8017" t="s">
        <v>8773</v>
      </c>
      <c r="OWU8017" t="s">
        <v>8773</v>
      </c>
      <c r="OWV8017" t="s">
        <v>8773</v>
      </c>
      <c r="OWW8017" t="s">
        <v>8773</v>
      </c>
      <c r="OWX8017" t="s">
        <v>8773</v>
      </c>
      <c r="OWY8017" t="s">
        <v>8773</v>
      </c>
      <c r="OWZ8017" t="s">
        <v>8773</v>
      </c>
      <c r="OXA8017" t="s">
        <v>8773</v>
      </c>
      <c r="OXB8017" t="s">
        <v>8773</v>
      </c>
      <c r="OXC8017" t="s">
        <v>8773</v>
      </c>
      <c r="OXD8017" t="s">
        <v>8773</v>
      </c>
      <c r="OXE8017" t="s">
        <v>8773</v>
      </c>
      <c r="OXF8017" t="s">
        <v>8773</v>
      </c>
      <c r="OXG8017" t="s">
        <v>8773</v>
      </c>
      <c r="OXH8017" t="s">
        <v>8773</v>
      </c>
      <c r="OXI8017" t="s">
        <v>8773</v>
      </c>
      <c r="OXJ8017" t="s">
        <v>8773</v>
      </c>
      <c r="OXK8017" t="s">
        <v>8773</v>
      </c>
      <c r="OXL8017" t="s">
        <v>8773</v>
      </c>
      <c r="OXM8017" t="s">
        <v>8773</v>
      </c>
      <c r="OXN8017" t="s">
        <v>8773</v>
      </c>
      <c r="OXO8017" t="s">
        <v>8773</v>
      </c>
      <c r="OXP8017" t="s">
        <v>8773</v>
      </c>
      <c r="OXQ8017" t="s">
        <v>8773</v>
      </c>
      <c r="OXR8017" t="s">
        <v>8773</v>
      </c>
      <c r="OXS8017" t="s">
        <v>8773</v>
      </c>
      <c r="OXT8017" t="s">
        <v>8773</v>
      </c>
      <c r="OXU8017" t="s">
        <v>8773</v>
      </c>
      <c r="OXV8017" t="s">
        <v>8773</v>
      </c>
      <c r="OXW8017" t="s">
        <v>8773</v>
      </c>
      <c r="OXX8017" t="s">
        <v>8773</v>
      </c>
      <c r="OXY8017" t="s">
        <v>8773</v>
      </c>
      <c r="OXZ8017" t="s">
        <v>8773</v>
      </c>
      <c r="OYA8017" t="s">
        <v>8773</v>
      </c>
      <c r="OYB8017" t="s">
        <v>8773</v>
      </c>
      <c r="OYC8017" t="s">
        <v>8773</v>
      </c>
      <c r="OYD8017" t="s">
        <v>8773</v>
      </c>
      <c r="OYE8017" t="s">
        <v>8773</v>
      </c>
      <c r="OYF8017" t="s">
        <v>8773</v>
      </c>
      <c r="OYG8017" t="s">
        <v>8773</v>
      </c>
      <c r="OYH8017" t="s">
        <v>8773</v>
      </c>
      <c r="OYI8017" t="s">
        <v>8773</v>
      </c>
      <c r="OYJ8017" t="s">
        <v>8773</v>
      </c>
      <c r="OYK8017" t="s">
        <v>8773</v>
      </c>
      <c r="OYL8017" t="s">
        <v>8773</v>
      </c>
      <c r="OYM8017" t="s">
        <v>8773</v>
      </c>
      <c r="OYN8017" t="s">
        <v>8773</v>
      </c>
      <c r="OYO8017" t="s">
        <v>8773</v>
      </c>
      <c r="OYP8017" t="s">
        <v>8773</v>
      </c>
      <c r="OYQ8017" t="s">
        <v>8773</v>
      </c>
      <c r="OYR8017" t="s">
        <v>8773</v>
      </c>
      <c r="OYS8017" t="s">
        <v>8773</v>
      </c>
      <c r="OYT8017" t="s">
        <v>8773</v>
      </c>
      <c r="OYU8017" t="s">
        <v>8773</v>
      </c>
      <c r="OYV8017" t="s">
        <v>8773</v>
      </c>
      <c r="OYW8017" t="s">
        <v>8773</v>
      </c>
      <c r="OYX8017" t="s">
        <v>8773</v>
      </c>
      <c r="OYY8017" t="s">
        <v>8773</v>
      </c>
      <c r="OYZ8017" t="s">
        <v>8773</v>
      </c>
      <c r="OZA8017" t="s">
        <v>8773</v>
      </c>
      <c r="OZB8017" t="s">
        <v>8773</v>
      </c>
      <c r="OZC8017" t="s">
        <v>8773</v>
      </c>
      <c r="OZD8017" t="s">
        <v>8773</v>
      </c>
      <c r="OZE8017" t="s">
        <v>8773</v>
      </c>
      <c r="OZF8017" t="s">
        <v>8773</v>
      </c>
      <c r="OZG8017" t="s">
        <v>8773</v>
      </c>
      <c r="OZH8017" t="s">
        <v>8773</v>
      </c>
      <c r="OZI8017" t="s">
        <v>8773</v>
      </c>
      <c r="OZJ8017" t="s">
        <v>8773</v>
      </c>
      <c r="OZK8017" t="s">
        <v>8773</v>
      </c>
      <c r="OZL8017" t="s">
        <v>8773</v>
      </c>
      <c r="OZM8017" t="s">
        <v>8773</v>
      </c>
      <c r="OZN8017" t="s">
        <v>8773</v>
      </c>
      <c r="OZO8017" t="s">
        <v>8773</v>
      </c>
      <c r="OZP8017" t="s">
        <v>8773</v>
      </c>
      <c r="OZQ8017" t="s">
        <v>8773</v>
      </c>
      <c r="OZR8017" t="s">
        <v>8773</v>
      </c>
      <c r="OZS8017" t="s">
        <v>8773</v>
      </c>
      <c r="OZT8017" t="s">
        <v>8773</v>
      </c>
      <c r="OZU8017" t="s">
        <v>8773</v>
      </c>
      <c r="OZV8017" t="s">
        <v>8773</v>
      </c>
      <c r="OZW8017" t="s">
        <v>8773</v>
      </c>
      <c r="OZX8017" t="s">
        <v>8773</v>
      </c>
      <c r="OZY8017" t="s">
        <v>8773</v>
      </c>
      <c r="OZZ8017" t="s">
        <v>8773</v>
      </c>
      <c r="PAA8017" t="s">
        <v>8773</v>
      </c>
      <c r="PAB8017" t="s">
        <v>8773</v>
      </c>
      <c r="PAC8017" t="s">
        <v>8773</v>
      </c>
      <c r="PAD8017" t="s">
        <v>8773</v>
      </c>
      <c r="PAE8017" t="s">
        <v>8773</v>
      </c>
      <c r="PAF8017" t="s">
        <v>8773</v>
      </c>
      <c r="PAG8017" t="s">
        <v>8773</v>
      </c>
      <c r="PAH8017" t="s">
        <v>8773</v>
      </c>
      <c r="PAI8017" t="s">
        <v>8773</v>
      </c>
      <c r="PAJ8017" t="s">
        <v>8773</v>
      </c>
      <c r="PAK8017" t="s">
        <v>8773</v>
      </c>
      <c r="PAL8017" t="s">
        <v>8773</v>
      </c>
      <c r="PAM8017" t="s">
        <v>8773</v>
      </c>
      <c r="PAN8017" t="s">
        <v>8773</v>
      </c>
      <c r="PAO8017" t="s">
        <v>8773</v>
      </c>
      <c r="PAP8017" t="s">
        <v>8773</v>
      </c>
      <c r="PAQ8017" t="s">
        <v>8773</v>
      </c>
      <c r="PAR8017" t="s">
        <v>8773</v>
      </c>
      <c r="PAS8017" t="s">
        <v>8773</v>
      </c>
      <c r="PAT8017" t="s">
        <v>8773</v>
      </c>
      <c r="PAU8017" t="s">
        <v>8773</v>
      </c>
      <c r="PAV8017" t="s">
        <v>8773</v>
      </c>
      <c r="PAW8017" t="s">
        <v>8773</v>
      </c>
      <c r="PAX8017" t="s">
        <v>8773</v>
      </c>
      <c r="PAY8017" t="s">
        <v>8773</v>
      </c>
      <c r="PAZ8017" t="s">
        <v>8773</v>
      </c>
      <c r="PBA8017" t="s">
        <v>8773</v>
      </c>
      <c r="PBB8017" t="s">
        <v>8773</v>
      </c>
      <c r="PBC8017" t="s">
        <v>8773</v>
      </c>
      <c r="PBD8017" t="s">
        <v>8773</v>
      </c>
      <c r="PBE8017" t="s">
        <v>8773</v>
      </c>
      <c r="PBF8017" t="s">
        <v>8773</v>
      </c>
      <c r="PBG8017" t="s">
        <v>8773</v>
      </c>
      <c r="PBH8017" t="s">
        <v>8773</v>
      </c>
      <c r="PBI8017" t="s">
        <v>8773</v>
      </c>
      <c r="PBJ8017" t="s">
        <v>8773</v>
      </c>
      <c r="PBK8017" t="s">
        <v>8773</v>
      </c>
      <c r="PBL8017" t="s">
        <v>8773</v>
      </c>
      <c r="PBM8017" t="s">
        <v>8773</v>
      </c>
      <c r="PBN8017" t="s">
        <v>8773</v>
      </c>
      <c r="PBO8017" t="s">
        <v>8773</v>
      </c>
      <c r="PBP8017" t="s">
        <v>8773</v>
      </c>
      <c r="PBQ8017" t="s">
        <v>8773</v>
      </c>
      <c r="PBR8017" t="s">
        <v>8773</v>
      </c>
      <c r="PBS8017" t="s">
        <v>8773</v>
      </c>
      <c r="PBT8017" t="s">
        <v>8773</v>
      </c>
      <c r="PBU8017" t="s">
        <v>8773</v>
      </c>
      <c r="PBV8017" t="s">
        <v>8773</v>
      </c>
      <c r="PBW8017" t="s">
        <v>8773</v>
      </c>
      <c r="PBX8017" t="s">
        <v>8773</v>
      </c>
      <c r="PBY8017" t="s">
        <v>8773</v>
      </c>
      <c r="PBZ8017" t="s">
        <v>8773</v>
      </c>
      <c r="PCA8017" t="s">
        <v>8773</v>
      </c>
      <c r="PCB8017" t="s">
        <v>8773</v>
      </c>
      <c r="PCC8017" t="s">
        <v>8773</v>
      </c>
      <c r="PCD8017" t="s">
        <v>8773</v>
      </c>
      <c r="PCE8017" t="s">
        <v>8773</v>
      </c>
      <c r="PCF8017" t="s">
        <v>8773</v>
      </c>
      <c r="PCG8017" t="s">
        <v>8773</v>
      </c>
      <c r="PCH8017" t="s">
        <v>8773</v>
      </c>
      <c r="PCI8017" t="s">
        <v>8773</v>
      </c>
      <c r="PCJ8017" t="s">
        <v>8773</v>
      </c>
      <c r="PCK8017" t="s">
        <v>8773</v>
      </c>
      <c r="PCL8017" t="s">
        <v>8773</v>
      </c>
      <c r="PCM8017" t="s">
        <v>8773</v>
      </c>
      <c r="PCN8017" t="s">
        <v>8773</v>
      </c>
      <c r="PCO8017" t="s">
        <v>8773</v>
      </c>
      <c r="PCP8017" t="s">
        <v>8773</v>
      </c>
      <c r="PCQ8017" t="s">
        <v>8773</v>
      </c>
      <c r="PCR8017" t="s">
        <v>8773</v>
      </c>
      <c r="PCS8017" t="s">
        <v>8773</v>
      </c>
      <c r="PCT8017" t="s">
        <v>8773</v>
      </c>
      <c r="PCU8017" t="s">
        <v>8773</v>
      </c>
      <c r="PCV8017" t="s">
        <v>8773</v>
      </c>
      <c r="PCW8017" t="s">
        <v>8773</v>
      </c>
      <c r="PCX8017" t="s">
        <v>8773</v>
      </c>
      <c r="PCY8017" t="s">
        <v>8773</v>
      </c>
      <c r="PCZ8017" t="s">
        <v>8773</v>
      </c>
      <c r="PDA8017" t="s">
        <v>8773</v>
      </c>
      <c r="PDB8017" t="s">
        <v>8773</v>
      </c>
      <c r="PDC8017" t="s">
        <v>8773</v>
      </c>
      <c r="PDD8017" t="s">
        <v>8773</v>
      </c>
      <c r="PDE8017" t="s">
        <v>8773</v>
      </c>
      <c r="PDF8017" t="s">
        <v>8773</v>
      </c>
      <c r="PDG8017" t="s">
        <v>8773</v>
      </c>
      <c r="PDH8017" t="s">
        <v>8773</v>
      </c>
      <c r="PDI8017" t="s">
        <v>8773</v>
      </c>
      <c r="PDJ8017" t="s">
        <v>8773</v>
      </c>
      <c r="PDK8017" t="s">
        <v>8773</v>
      </c>
      <c r="PDL8017" t="s">
        <v>8773</v>
      </c>
      <c r="PDM8017" t="s">
        <v>8773</v>
      </c>
      <c r="PDN8017" t="s">
        <v>8773</v>
      </c>
      <c r="PDO8017" t="s">
        <v>8773</v>
      </c>
      <c r="PDP8017" t="s">
        <v>8773</v>
      </c>
      <c r="PDQ8017" t="s">
        <v>8773</v>
      </c>
      <c r="PDR8017" t="s">
        <v>8773</v>
      </c>
      <c r="PDS8017" t="s">
        <v>8773</v>
      </c>
      <c r="PDT8017" t="s">
        <v>8773</v>
      </c>
      <c r="PDU8017" t="s">
        <v>8773</v>
      </c>
      <c r="PDV8017" t="s">
        <v>8773</v>
      </c>
      <c r="PDW8017" t="s">
        <v>8773</v>
      </c>
      <c r="PDX8017" t="s">
        <v>8773</v>
      </c>
      <c r="PDY8017" t="s">
        <v>8773</v>
      </c>
      <c r="PDZ8017" t="s">
        <v>8773</v>
      </c>
      <c r="PEA8017" t="s">
        <v>8773</v>
      </c>
      <c r="PEB8017" t="s">
        <v>8773</v>
      </c>
      <c r="PEC8017" t="s">
        <v>8773</v>
      </c>
      <c r="PED8017" t="s">
        <v>8773</v>
      </c>
      <c r="PEE8017" t="s">
        <v>8773</v>
      </c>
      <c r="PEF8017" t="s">
        <v>8773</v>
      </c>
      <c r="PEG8017" t="s">
        <v>8773</v>
      </c>
      <c r="PEH8017" t="s">
        <v>8773</v>
      </c>
      <c r="PEI8017" t="s">
        <v>8773</v>
      </c>
      <c r="PEJ8017" t="s">
        <v>8773</v>
      </c>
      <c r="PEK8017" t="s">
        <v>8773</v>
      </c>
      <c r="PEL8017" t="s">
        <v>8773</v>
      </c>
      <c r="PEM8017" t="s">
        <v>8773</v>
      </c>
      <c r="PEN8017" t="s">
        <v>8773</v>
      </c>
      <c r="PEO8017" t="s">
        <v>8773</v>
      </c>
      <c r="PEP8017" t="s">
        <v>8773</v>
      </c>
      <c r="PEQ8017" t="s">
        <v>8773</v>
      </c>
      <c r="PER8017" t="s">
        <v>8773</v>
      </c>
      <c r="PES8017" t="s">
        <v>8773</v>
      </c>
      <c r="PET8017" t="s">
        <v>8773</v>
      </c>
      <c r="PEU8017" t="s">
        <v>8773</v>
      </c>
      <c r="PEV8017" t="s">
        <v>8773</v>
      </c>
      <c r="PEW8017" t="s">
        <v>8773</v>
      </c>
      <c r="PEX8017" t="s">
        <v>8773</v>
      </c>
      <c r="PEY8017" t="s">
        <v>8773</v>
      </c>
      <c r="PEZ8017" t="s">
        <v>8773</v>
      </c>
      <c r="PFA8017" t="s">
        <v>8773</v>
      </c>
      <c r="PFB8017" t="s">
        <v>8773</v>
      </c>
      <c r="PFC8017" t="s">
        <v>8773</v>
      </c>
      <c r="PFD8017" t="s">
        <v>8773</v>
      </c>
      <c r="PFE8017" t="s">
        <v>8773</v>
      </c>
      <c r="PFF8017" t="s">
        <v>8773</v>
      </c>
      <c r="PFG8017" t="s">
        <v>8773</v>
      </c>
      <c r="PFH8017" t="s">
        <v>8773</v>
      </c>
      <c r="PFI8017" t="s">
        <v>8773</v>
      </c>
      <c r="PFJ8017" t="s">
        <v>8773</v>
      </c>
      <c r="PFK8017" t="s">
        <v>8773</v>
      </c>
      <c r="PFL8017" t="s">
        <v>8773</v>
      </c>
      <c r="PFM8017" t="s">
        <v>8773</v>
      </c>
      <c r="PFN8017" t="s">
        <v>8773</v>
      </c>
      <c r="PFO8017" t="s">
        <v>8773</v>
      </c>
      <c r="PFP8017" t="s">
        <v>8773</v>
      </c>
      <c r="PFQ8017" t="s">
        <v>8773</v>
      </c>
      <c r="PFR8017" t="s">
        <v>8773</v>
      </c>
      <c r="PFS8017" t="s">
        <v>8773</v>
      </c>
      <c r="PFT8017" t="s">
        <v>8773</v>
      </c>
      <c r="PFU8017" t="s">
        <v>8773</v>
      </c>
      <c r="PFV8017" t="s">
        <v>8773</v>
      </c>
      <c r="PFW8017" t="s">
        <v>8773</v>
      </c>
      <c r="PFX8017" t="s">
        <v>8773</v>
      </c>
      <c r="PFY8017" t="s">
        <v>8773</v>
      </c>
      <c r="PFZ8017" t="s">
        <v>8773</v>
      </c>
      <c r="PGA8017" t="s">
        <v>8773</v>
      </c>
      <c r="PGB8017" t="s">
        <v>8773</v>
      </c>
      <c r="PGC8017" t="s">
        <v>8773</v>
      </c>
      <c r="PGD8017" t="s">
        <v>8773</v>
      </c>
      <c r="PGE8017" t="s">
        <v>8773</v>
      </c>
      <c r="PGF8017" t="s">
        <v>8773</v>
      </c>
      <c r="PGG8017" t="s">
        <v>8773</v>
      </c>
      <c r="PGH8017" t="s">
        <v>8773</v>
      </c>
      <c r="PGI8017" t="s">
        <v>8773</v>
      </c>
      <c r="PGJ8017" t="s">
        <v>8773</v>
      </c>
      <c r="PGK8017" t="s">
        <v>8773</v>
      </c>
      <c r="PGL8017" t="s">
        <v>8773</v>
      </c>
      <c r="PGM8017" t="s">
        <v>8773</v>
      </c>
      <c r="PGN8017" t="s">
        <v>8773</v>
      </c>
      <c r="PGO8017" t="s">
        <v>8773</v>
      </c>
      <c r="PGP8017" t="s">
        <v>8773</v>
      </c>
      <c r="PGQ8017" t="s">
        <v>8773</v>
      </c>
      <c r="PGR8017" t="s">
        <v>8773</v>
      </c>
      <c r="PGS8017" t="s">
        <v>8773</v>
      </c>
      <c r="PGT8017" t="s">
        <v>8773</v>
      </c>
      <c r="PGU8017" t="s">
        <v>8773</v>
      </c>
      <c r="PGV8017" t="s">
        <v>8773</v>
      </c>
      <c r="PGW8017" t="s">
        <v>8773</v>
      </c>
      <c r="PGX8017" t="s">
        <v>8773</v>
      </c>
      <c r="PGY8017" t="s">
        <v>8773</v>
      </c>
      <c r="PGZ8017" t="s">
        <v>8773</v>
      </c>
      <c r="PHA8017" t="s">
        <v>8773</v>
      </c>
      <c r="PHB8017" t="s">
        <v>8773</v>
      </c>
      <c r="PHC8017" t="s">
        <v>8773</v>
      </c>
      <c r="PHD8017" t="s">
        <v>8773</v>
      </c>
      <c r="PHE8017" t="s">
        <v>8773</v>
      </c>
      <c r="PHF8017" t="s">
        <v>8773</v>
      </c>
      <c r="PHG8017" t="s">
        <v>8773</v>
      </c>
      <c r="PHH8017" t="s">
        <v>8773</v>
      </c>
      <c r="PHI8017" t="s">
        <v>8773</v>
      </c>
      <c r="PHJ8017" t="s">
        <v>8773</v>
      </c>
      <c r="PHK8017" t="s">
        <v>8773</v>
      </c>
      <c r="PHL8017" t="s">
        <v>8773</v>
      </c>
      <c r="PHM8017" t="s">
        <v>8773</v>
      </c>
      <c r="PHN8017" t="s">
        <v>8773</v>
      </c>
      <c r="PHO8017" t="s">
        <v>8773</v>
      </c>
      <c r="PHP8017" t="s">
        <v>8773</v>
      </c>
      <c r="PHQ8017" t="s">
        <v>8773</v>
      </c>
      <c r="PHR8017" t="s">
        <v>8773</v>
      </c>
      <c r="PHS8017" t="s">
        <v>8773</v>
      </c>
      <c r="PHT8017" t="s">
        <v>8773</v>
      </c>
      <c r="PHU8017" t="s">
        <v>8773</v>
      </c>
      <c r="PHV8017" t="s">
        <v>8773</v>
      </c>
      <c r="PHW8017" t="s">
        <v>8773</v>
      </c>
      <c r="PHX8017" t="s">
        <v>8773</v>
      </c>
      <c r="PHY8017" t="s">
        <v>8773</v>
      </c>
      <c r="PHZ8017" t="s">
        <v>8773</v>
      </c>
      <c r="PIA8017" t="s">
        <v>8773</v>
      </c>
      <c r="PIB8017" t="s">
        <v>8773</v>
      </c>
      <c r="PIC8017" t="s">
        <v>8773</v>
      </c>
      <c r="PID8017" t="s">
        <v>8773</v>
      </c>
      <c r="PIE8017" t="s">
        <v>8773</v>
      </c>
      <c r="PIF8017" t="s">
        <v>8773</v>
      </c>
      <c r="PIG8017" t="s">
        <v>8773</v>
      </c>
      <c r="PIH8017" t="s">
        <v>8773</v>
      </c>
      <c r="PII8017" t="s">
        <v>8773</v>
      </c>
      <c r="PIJ8017" t="s">
        <v>8773</v>
      </c>
      <c r="PIK8017" t="s">
        <v>8773</v>
      </c>
      <c r="PIL8017" t="s">
        <v>8773</v>
      </c>
      <c r="PIM8017" t="s">
        <v>8773</v>
      </c>
      <c r="PIN8017" t="s">
        <v>8773</v>
      </c>
      <c r="PIO8017" t="s">
        <v>8773</v>
      </c>
      <c r="PIP8017" t="s">
        <v>8773</v>
      </c>
      <c r="PIQ8017" t="s">
        <v>8773</v>
      </c>
      <c r="PIR8017" t="s">
        <v>8773</v>
      </c>
      <c r="PIS8017" t="s">
        <v>8773</v>
      </c>
      <c r="PIT8017" t="s">
        <v>8773</v>
      </c>
      <c r="PIU8017" t="s">
        <v>8773</v>
      </c>
      <c r="PIV8017" t="s">
        <v>8773</v>
      </c>
      <c r="PIW8017" t="s">
        <v>8773</v>
      </c>
      <c r="PIX8017" t="s">
        <v>8773</v>
      </c>
      <c r="PIY8017" t="s">
        <v>8773</v>
      </c>
      <c r="PIZ8017" t="s">
        <v>8773</v>
      </c>
      <c r="PJA8017" t="s">
        <v>8773</v>
      </c>
      <c r="PJB8017" t="s">
        <v>8773</v>
      </c>
      <c r="PJC8017" t="s">
        <v>8773</v>
      </c>
      <c r="PJD8017" t="s">
        <v>8773</v>
      </c>
      <c r="PJE8017" t="s">
        <v>8773</v>
      </c>
      <c r="PJF8017" t="s">
        <v>8773</v>
      </c>
      <c r="PJG8017" t="s">
        <v>8773</v>
      </c>
      <c r="PJH8017" t="s">
        <v>8773</v>
      </c>
      <c r="PJI8017" t="s">
        <v>8773</v>
      </c>
      <c r="PJJ8017" t="s">
        <v>8773</v>
      </c>
      <c r="PJK8017" t="s">
        <v>8773</v>
      </c>
      <c r="PJL8017" t="s">
        <v>8773</v>
      </c>
      <c r="PJM8017" t="s">
        <v>8773</v>
      </c>
      <c r="PJN8017" t="s">
        <v>8773</v>
      </c>
      <c r="PJO8017" t="s">
        <v>8773</v>
      </c>
      <c r="PJP8017" t="s">
        <v>8773</v>
      </c>
      <c r="PJQ8017" t="s">
        <v>8773</v>
      </c>
      <c r="PJR8017" t="s">
        <v>8773</v>
      </c>
      <c r="PJS8017" t="s">
        <v>8773</v>
      </c>
      <c r="PJT8017" t="s">
        <v>8773</v>
      </c>
      <c r="PJU8017" t="s">
        <v>8773</v>
      </c>
      <c r="PJV8017" t="s">
        <v>8773</v>
      </c>
      <c r="PJW8017" t="s">
        <v>8773</v>
      </c>
      <c r="PJX8017" t="s">
        <v>8773</v>
      </c>
      <c r="PJY8017" t="s">
        <v>8773</v>
      </c>
      <c r="PJZ8017" t="s">
        <v>8773</v>
      </c>
      <c r="PKA8017" t="s">
        <v>8773</v>
      </c>
      <c r="PKB8017" t="s">
        <v>8773</v>
      </c>
      <c r="PKC8017" t="s">
        <v>8773</v>
      </c>
      <c r="PKD8017" t="s">
        <v>8773</v>
      </c>
      <c r="PKE8017" t="s">
        <v>8773</v>
      </c>
      <c r="PKF8017" t="s">
        <v>8773</v>
      </c>
      <c r="PKG8017" t="s">
        <v>8773</v>
      </c>
      <c r="PKH8017" t="s">
        <v>8773</v>
      </c>
      <c r="PKI8017" t="s">
        <v>8773</v>
      </c>
      <c r="PKJ8017" t="s">
        <v>8773</v>
      </c>
      <c r="PKK8017" t="s">
        <v>8773</v>
      </c>
      <c r="PKL8017" t="s">
        <v>8773</v>
      </c>
      <c r="PKM8017" t="s">
        <v>8773</v>
      </c>
      <c r="PKN8017" t="s">
        <v>8773</v>
      </c>
      <c r="PKO8017" t="s">
        <v>8773</v>
      </c>
      <c r="PKP8017" t="s">
        <v>8773</v>
      </c>
      <c r="PKQ8017" t="s">
        <v>8773</v>
      </c>
      <c r="PKR8017" t="s">
        <v>8773</v>
      </c>
      <c r="PKS8017" t="s">
        <v>8773</v>
      </c>
      <c r="PKT8017" t="s">
        <v>8773</v>
      </c>
      <c r="PKU8017" t="s">
        <v>8773</v>
      </c>
      <c r="PKV8017" t="s">
        <v>8773</v>
      </c>
      <c r="PKW8017" t="s">
        <v>8773</v>
      </c>
      <c r="PKX8017" t="s">
        <v>8773</v>
      </c>
      <c r="PKY8017" t="s">
        <v>8773</v>
      </c>
      <c r="PKZ8017" t="s">
        <v>8773</v>
      </c>
      <c r="PLA8017" t="s">
        <v>8773</v>
      </c>
      <c r="PLB8017" t="s">
        <v>8773</v>
      </c>
      <c r="PLC8017" t="s">
        <v>8773</v>
      </c>
      <c r="PLD8017" t="s">
        <v>8773</v>
      </c>
      <c r="PLE8017" t="s">
        <v>8773</v>
      </c>
      <c r="PLF8017" t="s">
        <v>8773</v>
      </c>
      <c r="PLG8017" t="s">
        <v>8773</v>
      </c>
      <c r="PLH8017" t="s">
        <v>8773</v>
      </c>
      <c r="PLI8017" t="s">
        <v>8773</v>
      </c>
      <c r="PLJ8017" t="s">
        <v>8773</v>
      </c>
      <c r="PLK8017" t="s">
        <v>8773</v>
      </c>
      <c r="PLL8017" t="s">
        <v>8773</v>
      </c>
      <c r="PLM8017" t="s">
        <v>8773</v>
      </c>
      <c r="PLN8017" t="s">
        <v>8773</v>
      </c>
      <c r="PLO8017" t="s">
        <v>8773</v>
      </c>
      <c r="PLP8017" t="s">
        <v>8773</v>
      </c>
      <c r="PLQ8017" t="s">
        <v>8773</v>
      </c>
      <c r="PLR8017" t="s">
        <v>8773</v>
      </c>
      <c r="PLS8017" t="s">
        <v>8773</v>
      </c>
      <c r="PLT8017" t="s">
        <v>8773</v>
      </c>
      <c r="PLU8017" t="s">
        <v>8773</v>
      </c>
      <c r="PLV8017" t="s">
        <v>8773</v>
      </c>
      <c r="PLW8017" t="s">
        <v>8773</v>
      </c>
      <c r="PLX8017" t="s">
        <v>8773</v>
      </c>
      <c r="PLY8017" t="s">
        <v>8773</v>
      </c>
      <c r="PLZ8017" t="s">
        <v>8773</v>
      </c>
      <c r="PMA8017" t="s">
        <v>8773</v>
      </c>
      <c r="PMB8017" t="s">
        <v>8773</v>
      </c>
      <c r="PMC8017" t="s">
        <v>8773</v>
      </c>
      <c r="PMD8017" t="s">
        <v>8773</v>
      </c>
      <c r="PME8017" t="s">
        <v>8773</v>
      </c>
      <c r="PMF8017" t="s">
        <v>8773</v>
      </c>
      <c r="PMG8017" t="s">
        <v>8773</v>
      </c>
      <c r="PMH8017" t="s">
        <v>8773</v>
      </c>
      <c r="PMI8017" t="s">
        <v>8773</v>
      </c>
      <c r="PMJ8017" t="s">
        <v>8773</v>
      </c>
      <c r="PMK8017" t="s">
        <v>8773</v>
      </c>
      <c r="PML8017" t="s">
        <v>8773</v>
      </c>
      <c r="PMM8017" t="s">
        <v>8773</v>
      </c>
      <c r="PMN8017" t="s">
        <v>8773</v>
      </c>
      <c r="PMO8017" t="s">
        <v>8773</v>
      </c>
      <c r="PMP8017" t="s">
        <v>8773</v>
      </c>
      <c r="PMQ8017" t="s">
        <v>8773</v>
      </c>
      <c r="PMR8017" t="s">
        <v>8773</v>
      </c>
      <c r="PMS8017" t="s">
        <v>8773</v>
      </c>
      <c r="PMT8017" t="s">
        <v>8773</v>
      </c>
      <c r="PMU8017" t="s">
        <v>8773</v>
      </c>
      <c r="PMV8017" t="s">
        <v>8773</v>
      </c>
      <c r="PMW8017" t="s">
        <v>8773</v>
      </c>
      <c r="PMX8017" t="s">
        <v>8773</v>
      </c>
      <c r="PMY8017" t="s">
        <v>8773</v>
      </c>
      <c r="PMZ8017" t="s">
        <v>8773</v>
      </c>
      <c r="PNA8017" t="s">
        <v>8773</v>
      </c>
      <c r="PNB8017" t="s">
        <v>8773</v>
      </c>
      <c r="PNC8017" t="s">
        <v>8773</v>
      </c>
      <c r="PND8017" t="s">
        <v>8773</v>
      </c>
      <c r="PNE8017" t="s">
        <v>8773</v>
      </c>
      <c r="PNF8017" t="s">
        <v>8773</v>
      </c>
      <c r="PNG8017" t="s">
        <v>8773</v>
      </c>
      <c r="PNH8017" t="s">
        <v>8773</v>
      </c>
      <c r="PNI8017" t="s">
        <v>8773</v>
      </c>
      <c r="PNJ8017" t="s">
        <v>8773</v>
      </c>
      <c r="PNK8017" t="s">
        <v>8773</v>
      </c>
      <c r="PNL8017" t="s">
        <v>8773</v>
      </c>
      <c r="PNM8017" t="s">
        <v>8773</v>
      </c>
      <c r="PNN8017" t="s">
        <v>8773</v>
      </c>
      <c r="PNO8017" t="s">
        <v>8773</v>
      </c>
      <c r="PNP8017" t="s">
        <v>8773</v>
      </c>
      <c r="PNQ8017" t="s">
        <v>8773</v>
      </c>
      <c r="PNR8017" t="s">
        <v>8773</v>
      </c>
      <c r="PNS8017" t="s">
        <v>8773</v>
      </c>
      <c r="PNT8017" t="s">
        <v>8773</v>
      </c>
      <c r="PNU8017" t="s">
        <v>8773</v>
      </c>
      <c r="PNV8017" t="s">
        <v>8773</v>
      </c>
      <c r="PNW8017" t="s">
        <v>8773</v>
      </c>
      <c r="PNX8017" t="s">
        <v>8773</v>
      </c>
      <c r="PNY8017" t="s">
        <v>8773</v>
      </c>
      <c r="PNZ8017" t="s">
        <v>8773</v>
      </c>
      <c r="POA8017" t="s">
        <v>8773</v>
      </c>
      <c r="POB8017" t="s">
        <v>8773</v>
      </c>
      <c r="POC8017" t="s">
        <v>8773</v>
      </c>
      <c r="POD8017" t="s">
        <v>8773</v>
      </c>
      <c r="POE8017" t="s">
        <v>8773</v>
      </c>
      <c r="POF8017" t="s">
        <v>8773</v>
      </c>
      <c r="POG8017" t="s">
        <v>8773</v>
      </c>
      <c r="POH8017" t="s">
        <v>8773</v>
      </c>
      <c r="POI8017" t="s">
        <v>8773</v>
      </c>
      <c r="POJ8017" t="s">
        <v>8773</v>
      </c>
      <c r="POK8017" t="s">
        <v>8773</v>
      </c>
      <c r="POL8017" t="s">
        <v>8773</v>
      </c>
      <c r="POM8017" t="s">
        <v>8773</v>
      </c>
      <c r="PON8017" t="s">
        <v>8773</v>
      </c>
      <c r="POO8017" t="s">
        <v>8773</v>
      </c>
      <c r="POP8017" t="s">
        <v>8773</v>
      </c>
      <c r="POQ8017" t="s">
        <v>8773</v>
      </c>
      <c r="POR8017" t="s">
        <v>8773</v>
      </c>
      <c r="POS8017" t="s">
        <v>8773</v>
      </c>
      <c r="POT8017" t="s">
        <v>8773</v>
      </c>
      <c r="POU8017" t="s">
        <v>8773</v>
      </c>
      <c r="POV8017" t="s">
        <v>8773</v>
      </c>
      <c r="POW8017" t="s">
        <v>8773</v>
      </c>
      <c r="POX8017" t="s">
        <v>8773</v>
      </c>
      <c r="POY8017" t="s">
        <v>8773</v>
      </c>
      <c r="POZ8017" t="s">
        <v>8773</v>
      </c>
      <c r="PPA8017" t="s">
        <v>8773</v>
      </c>
      <c r="PPB8017" t="s">
        <v>8773</v>
      </c>
      <c r="PPC8017" t="s">
        <v>8773</v>
      </c>
      <c r="PPD8017" t="s">
        <v>8773</v>
      </c>
      <c r="PPE8017" t="s">
        <v>8773</v>
      </c>
      <c r="PPF8017" t="s">
        <v>8773</v>
      </c>
      <c r="PPG8017" t="s">
        <v>8773</v>
      </c>
      <c r="PPH8017" t="s">
        <v>8773</v>
      </c>
      <c r="PPI8017" t="s">
        <v>8773</v>
      </c>
      <c r="PPJ8017" t="s">
        <v>8773</v>
      </c>
      <c r="PPK8017" t="s">
        <v>8773</v>
      </c>
      <c r="PPL8017" t="s">
        <v>8773</v>
      </c>
      <c r="PPM8017" t="s">
        <v>8773</v>
      </c>
      <c r="PPN8017" t="s">
        <v>8773</v>
      </c>
      <c r="PPO8017" t="s">
        <v>8773</v>
      </c>
      <c r="PPP8017" t="s">
        <v>8773</v>
      </c>
      <c r="PPQ8017" t="s">
        <v>8773</v>
      </c>
      <c r="PPR8017" t="s">
        <v>8773</v>
      </c>
      <c r="PPS8017" t="s">
        <v>8773</v>
      </c>
      <c r="PPT8017" t="s">
        <v>8773</v>
      </c>
      <c r="PPU8017" t="s">
        <v>8773</v>
      </c>
      <c r="PPV8017" t="s">
        <v>8773</v>
      </c>
      <c r="PPW8017" t="s">
        <v>8773</v>
      </c>
      <c r="PPX8017" t="s">
        <v>8773</v>
      </c>
      <c r="PPY8017" t="s">
        <v>8773</v>
      </c>
      <c r="PPZ8017" t="s">
        <v>8773</v>
      </c>
      <c r="PQA8017" t="s">
        <v>8773</v>
      </c>
      <c r="PQB8017" t="s">
        <v>8773</v>
      </c>
      <c r="PQC8017" t="s">
        <v>8773</v>
      </c>
      <c r="PQD8017" t="s">
        <v>8773</v>
      </c>
      <c r="PQE8017" t="s">
        <v>8773</v>
      </c>
      <c r="PQF8017" t="s">
        <v>8773</v>
      </c>
      <c r="PQG8017" t="s">
        <v>8773</v>
      </c>
      <c r="PQH8017" t="s">
        <v>8773</v>
      </c>
      <c r="PQI8017" t="s">
        <v>8773</v>
      </c>
      <c r="PQJ8017" t="s">
        <v>8773</v>
      </c>
      <c r="PQK8017" t="s">
        <v>8773</v>
      </c>
      <c r="PQL8017" t="s">
        <v>8773</v>
      </c>
      <c r="PQM8017" t="s">
        <v>8773</v>
      </c>
      <c r="PQN8017" t="s">
        <v>8773</v>
      </c>
      <c r="PQO8017" t="s">
        <v>8773</v>
      </c>
      <c r="PQP8017" t="s">
        <v>8773</v>
      </c>
      <c r="PQQ8017" t="s">
        <v>8773</v>
      </c>
      <c r="PQR8017" t="s">
        <v>8773</v>
      </c>
      <c r="PQS8017" t="s">
        <v>8773</v>
      </c>
      <c r="PQT8017" t="s">
        <v>8773</v>
      </c>
      <c r="PQU8017" t="s">
        <v>8773</v>
      </c>
      <c r="PQV8017" t="s">
        <v>8773</v>
      </c>
      <c r="PQW8017" t="s">
        <v>8773</v>
      </c>
      <c r="PQX8017" t="s">
        <v>8773</v>
      </c>
      <c r="PQY8017" t="s">
        <v>8773</v>
      </c>
      <c r="PQZ8017" t="s">
        <v>8773</v>
      </c>
      <c r="PRA8017" t="s">
        <v>8773</v>
      </c>
      <c r="PRB8017" t="s">
        <v>8773</v>
      </c>
      <c r="PRC8017" t="s">
        <v>8773</v>
      </c>
      <c r="PRD8017" t="s">
        <v>8773</v>
      </c>
      <c r="PRE8017" t="s">
        <v>8773</v>
      </c>
      <c r="PRF8017" t="s">
        <v>8773</v>
      </c>
      <c r="PRG8017" t="s">
        <v>8773</v>
      </c>
      <c r="PRH8017" t="s">
        <v>8773</v>
      </c>
      <c r="PRI8017" t="s">
        <v>8773</v>
      </c>
      <c r="PRJ8017" t="s">
        <v>8773</v>
      </c>
      <c r="PRK8017" t="s">
        <v>8773</v>
      </c>
      <c r="PRL8017" t="s">
        <v>8773</v>
      </c>
      <c r="PRM8017" t="s">
        <v>8773</v>
      </c>
      <c r="PRN8017" t="s">
        <v>8773</v>
      </c>
      <c r="PRO8017" t="s">
        <v>8773</v>
      </c>
      <c r="PRP8017" t="s">
        <v>8773</v>
      </c>
      <c r="PRQ8017" t="s">
        <v>8773</v>
      </c>
      <c r="PRR8017" t="s">
        <v>8773</v>
      </c>
      <c r="PRS8017" t="s">
        <v>8773</v>
      </c>
      <c r="PRT8017" t="s">
        <v>8773</v>
      </c>
      <c r="PRU8017" t="s">
        <v>8773</v>
      </c>
      <c r="PRV8017" t="s">
        <v>8773</v>
      </c>
      <c r="PRW8017" t="s">
        <v>8773</v>
      </c>
      <c r="PRX8017" t="s">
        <v>8773</v>
      </c>
      <c r="PRY8017" t="s">
        <v>8773</v>
      </c>
      <c r="PRZ8017" t="s">
        <v>8773</v>
      </c>
      <c r="PSA8017" t="s">
        <v>8773</v>
      </c>
      <c r="PSB8017" t="s">
        <v>8773</v>
      </c>
      <c r="PSC8017" t="s">
        <v>8773</v>
      </c>
      <c r="PSD8017" t="s">
        <v>8773</v>
      </c>
      <c r="PSE8017" t="s">
        <v>8773</v>
      </c>
      <c r="PSF8017" t="s">
        <v>8773</v>
      </c>
      <c r="PSG8017" t="s">
        <v>8773</v>
      </c>
      <c r="PSH8017" t="s">
        <v>8773</v>
      </c>
      <c r="PSI8017" t="s">
        <v>8773</v>
      </c>
      <c r="PSJ8017" t="s">
        <v>8773</v>
      </c>
      <c r="PSK8017" t="s">
        <v>8773</v>
      </c>
      <c r="PSL8017" t="s">
        <v>8773</v>
      </c>
      <c r="PSM8017" t="s">
        <v>8773</v>
      </c>
      <c r="PSN8017" t="s">
        <v>8773</v>
      </c>
      <c r="PSO8017" t="s">
        <v>8773</v>
      </c>
      <c r="PSP8017" t="s">
        <v>8773</v>
      </c>
      <c r="PSQ8017" t="s">
        <v>8773</v>
      </c>
      <c r="PSR8017" t="s">
        <v>8773</v>
      </c>
      <c r="PSS8017" t="s">
        <v>8773</v>
      </c>
      <c r="PST8017" t="s">
        <v>8773</v>
      </c>
      <c r="PSU8017" t="s">
        <v>8773</v>
      </c>
      <c r="PSV8017" t="s">
        <v>8773</v>
      </c>
      <c r="PSW8017" t="s">
        <v>8773</v>
      </c>
      <c r="PSX8017" t="s">
        <v>8773</v>
      </c>
      <c r="PSY8017" t="s">
        <v>8773</v>
      </c>
      <c r="PSZ8017" t="s">
        <v>8773</v>
      </c>
      <c r="PTA8017" t="s">
        <v>8773</v>
      </c>
      <c r="PTB8017" t="s">
        <v>8773</v>
      </c>
      <c r="PTC8017" t="s">
        <v>8773</v>
      </c>
      <c r="PTD8017" t="s">
        <v>8773</v>
      </c>
      <c r="PTE8017" t="s">
        <v>8773</v>
      </c>
      <c r="PTF8017" t="s">
        <v>8773</v>
      </c>
      <c r="PTG8017" t="s">
        <v>8773</v>
      </c>
      <c r="PTH8017" t="s">
        <v>8773</v>
      </c>
      <c r="PTI8017" t="s">
        <v>8773</v>
      </c>
      <c r="PTJ8017" t="s">
        <v>8773</v>
      </c>
      <c r="PTK8017" t="s">
        <v>8773</v>
      </c>
      <c r="PTL8017" t="s">
        <v>8773</v>
      </c>
      <c r="PTM8017" t="s">
        <v>8773</v>
      </c>
      <c r="PTN8017" t="s">
        <v>8773</v>
      </c>
      <c r="PTO8017" t="s">
        <v>8773</v>
      </c>
      <c r="PTP8017" t="s">
        <v>8773</v>
      </c>
      <c r="PTQ8017" t="s">
        <v>8773</v>
      </c>
      <c r="PTR8017" t="s">
        <v>8773</v>
      </c>
      <c r="PTS8017" t="s">
        <v>8773</v>
      </c>
      <c r="PTT8017" t="s">
        <v>8773</v>
      </c>
      <c r="PTU8017" t="s">
        <v>8773</v>
      </c>
      <c r="PTV8017" t="s">
        <v>8773</v>
      </c>
      <c r="PTW8017" t="s">
        <v>8773</v>
      </c>
      <c r="PTX8017" t="s">
        <v>8773</v>
      </c>
      <c r="PTY8017" t="s">
        <v>8773</v>
      </c>
      <c r="PTZ8017" t="s">
        <v>8773</v>
      </c>
      <c r="PUA8017" t="s">
        <v>8773</v>
      </c>
      <c r="PUB8017" t="s">
        <v>8773</v>
      </c>
      <c r="PUC8017" t="s">
        <v>8773</v>
      </c>
      <c r="PUD8017" t="s">
        <v>8773</v>
      </c>
      <c r="PUE8017" t="s">
        <v>8773</v>
      </c>
      <c r="PUF8017" t="s">
        <v>8773</v>
      </c>
      <c r="PUG8017" t="s">
        <v>8773</v>
      </c>
      <c r="PUH8017" t="s">
        <v>8773</v>
      </c>
      <c r="PUI8017" t="s">
        <v>8773</v>
      </c>
      <c r="PUJ8017" t="s">
        <v>8773</v>
      </c>
      <c r="PUK8017" t="s">
        <v>8773</v>
      </c>
      <c r="PUL8017" t="s">
        <v>8773</v>
      </c>
      <c r="PUM8017" t="s">
        <v>8773</v>
      </c>
      <c r="PUN8017" t="s">
        <v>8773</v>
      </c>
      <c r="PUO8017" t="s">
        <v>8773</v>
      </c>
      <c r="PUP8017" t="s">
        <v>8773</v>
      </c>
      <c r="PUQ8017" t="s">
        <v>8773</v>
      </c>
      <c r="PUR8017" t="s">
        <v>8773</v>
      </c>
      <c r="PUS8017" t="s">
        <v>8773</v>
      </c>
      <c r="PUT8017" t="s">
        <v>8773</v>
      </c>
      <c r="PUU8017" t="s">
        <v>8773</v>
      </c>
      <c r="PUV8017" t="s">
        <v>8773</v>
      </c>
      <c r="PUW8017" t="s">
        <v>8773</v>
      </c>
      <c r="PUX8017" t="s">
        <v>8773</v>
      </c>
      <c r="PUY8017" t="s">
        <v>8773</v>
      </c>
      <c r="PUZ8017" t="s">
        <v>8773</v>
      </c>
      <c r="PVA8017" t="s">
        <v>8773</v>
      </c>
      <c r="PVB8017" t="s">
        <v>8773</v>
      </c>
      <c r="PVC8017" t="s">
        <v>8773</v>
      </c>
      <c r="PVD8017" t="s">
        <v>8773</v>
      </c>
      <c r="PVE8017" t="s">
        <v>8773</v>
      </c>
      <c r="PVF8017" t="s">
        <v>8773</v>
      </c>
      <c r="PVG8017" t="s">
        <v>8773</v>
      </c>
      <c r="PVH8017" t="s">
        <v>8773</v>
      </c>
      <c r="PVI8017" t="s">
        <v>8773</v>
      </c>
      <c r="PVJ8017" t="s">
        <v>8773</v>
      </c>
      <c r="PVK8017" t="s">
        <v>8773</v>
      </c>
      <c r="PVL8017" t="s">
        <v>8773</v>
      </c>
      <c r="PVM8017" t="s">
        <v>8773</v>
      </c>
      <c r="PVN8017" t="s">
        <v>8773</v>
      </c>
      <c r="PVO8017" t="s">
        <v>8773</v>
      </c>
      <c r="PVP8017" t="s">
        <v>8773</v>
      </c>
      <c r="PVQ8017" t="s">
        <v>8773</v>
      </c>
      <c r="PVR8017" t="s">
        <v>8773</v>
      </c>
      <c r="PVS8017" t="s">
        <v>8773</v>
      </c>
      <c r="PVT8017" t="s">
        <v>8773</v>
      </c>
      <c r="PVU8017" t="s">
        <v>8773</v>
      </c>
      <c r="PVV8017" t="s">
        <v>8773</v>
      </c>
      <c r="PVW8017" t="s">
        <v>8773</v>
      </c>
      <c r="PVX8017" t="s">
        <v>8773</v>
      </c>
      <c r="PVY8017" t="s">
        <v>8773</v>
      </c>
      <c r="PVZ8017" t="s">
        <v>8773</v>
      </c>
      <c r="PWA8017" t="s">
        <v>8773</v>
      </c>
      <c r="PWB8017" t="s">
        <v>8773</v>
      </c>
      <c r="PWC8017" t="s">
        <v>8773</v>
      </c>
      <c r="PWD8017" t="s">
        <v>8773</v>
      </c>
      <c r="PWE8017" t="s">
        <v>8773</v>
      </c>
      <c r="PWF8017" t="s">
        <v>8773</v>
      </c>
      <c r="PWG8017" t="s">
        <v>8773</v>
      </c>
      <c r="PWH8017" t="s">
        <v>8773</v>
      </c>
      <c r="PWI8017" t="s">
        <v>8773</v>
      </c>
      <c r="PWJ8017" t="s">
        <v>8773</v>
      </c>
      <c r="PWK8017" t="s">
        <v>8773</v>
      </c>
      <c r="PWL8017" t="s">
        <v>8773</v>
      </c>
      <c r="PWM8017" t="s">
        <v>8773</v>
      </c>
      <c r="PWN8017" t="s">
        <v>8773</v>
      </c>
      <c r="PWO8017" t="s">
        <v>8773</v>
      </c>
      <c r="PWP8017" t="s">
        <v>8773</v>
      </c>
      <c r="PWQ8017" t="s">
        <v>8773</v>
      </c>
      <c r="PWR8017" t="s">
        <v>8773</v>
      </c>
      <c r="PWS8017" t="s">
        <v>8773</v>
      </c>
      <c r="PWT8017" t="s">
        <v>8773</v>
      </c>
      <c r="PWU8017" t="s">
        <v>8773</v>
      </c>
      <c r="PWV8017" t="s">
        <v>8773</v>
      </c>
      <c r="PWW8017" t="s">
        <v>8773</v>
      </c>
      <c r="PWX8017" t="s">
        <v>8773</v>
      </c>
      <c r="PWY8017" t="s">
        <v>8773</v>
      </c>
      <c r="PWZ8017" t="s">
        <v>8773</v>
      </c>
      <c r="PXA8017" t="s">
        <v>8773</v>
      </c>
      <c r="PXB8017" t="s">
        <v>8773</v>
      </c>
      <c r="PXC8017" t="s">
        <v>8773</v>
      </c>
      <c r="PXD8017" t="s">
        <v>8773</v>
      </c>
      <c r="PXE8017" t="s">
        <v>8773</v>
      </c>
      <c r="PXF8017" t="s">
        <v>8773</v>
      </c>
      <c r="PXG8017" t="s">
        <v>8773</v>
      </c>
      <c r="PXH8017" t="s">
        <v>8773</v>
      </c>
      <c r="PXI8017" t="s">
        <v>8773</v>
      </c>
      <c r="PXJ8017" t="s">
        <v>8773</v>
      </c>
      <c r="PXK8017" t="s">
        <v>8773</v>
      </c>
      <c r="PXL8017" t="s">
        <v>8773</v>
      </c>
      <c r="PXM8017" t="s">
        <v>8773</v>
      </c>
      <c r="PXN8017" t="s">
        <v>8773</v>
      </c>
      <c r="PXO8017" t="s">
        <v>8773</v>
      </c>
      <c r="PXP8017" t="s">
        <v>8773</v>
      </c>
      <c r="PXQ8017" t="s">
        <v>8773</v>
      </c>
      <c r="PXR8017" t="s">
        <v>8773</v>
      </c>
      <c r="PXS8017" t="s">
        <v>8773</v>
      </c>
      <c r="PXT8017" t="s">
        <v>8773</v>
      </c>
      <c r="PXU8017" t="s">
        <v>8773</v>
      </c>
      <c r="PXV8017" t="s">
        <v>8773</v>
      </c>
      <c r="PXW8017" t="s">
        <v>8773</v>
      </c>
      <c r="PXX8017" t="s">
        <v>8773</v>
      </c>
      <c r="PXY8017" t="s">
        <v>8773</v>
      </c>
      <c r="PXZ8017" t="s">
        <v>8773</v>
      </c>
      <c r="PYA8017" t="s">
        <v>8773</v>
      </c>
      <c r="PYB8017" t="s">
        <v>8773</v>
      </c>
      <c r="PYC8017" t="s">
        <v>8773</v>
      </c>
      <c r="PYD8017" t="s">
        <v>8773</v>
      </c>
      <c r="PYE8017" t="s">
        <v>8773</v>
      </c>
      <c r="PYF8017" t="s">
        <v>8773</v>
      </c>
      <c r="PYG8017" t="s">
        <v>8773</v>
      </c>
      <c r="PYH8017" t="s">
        <v>8773</v>
      </c>
      <c r="PYI8017" t="s">
        <v>8773</v>
      </c>
      <c r="PYJ8017" t="s">
        <v>8773</v>
      </c>
      <c r="PYK8017" t="s">
        <v>8773</v>
      </c>
      <c r="PYL8017" t="s">
        <v>8773</v>
      </c>
      <c r="PYM8017" t="s">
        <v>8773</v>
      </c>
      <c r="PYN8017" t="s">
        <v>8773</v>
      </c>
      <c r="PYO8017" t="s">
        <v>8773</v>
      </c>
      <c r="PYP8017" t="s">
        <v>8773</v>
      </c>
      <c r="PYQ8017" t="s">
        <v>8773</v>
      </c>
      <c r="PYR8017" t="s">
        <v>8773</v>
      </c>
      <c r="PYS8017" t="s">
        <v>8773</v>
      </c>
      <c r="PYT8017" t="s">
        <v>8773</v>
      </c>
      <c r="PYU8017" t="s">
        <v>8773</v>
      </c>
      <c r="PYV8017" t="s">
        <v>8773</v>
      </c>
      <c r="PYW8017" t="s">
        <v>8773</v>
      </c>
      <c r="PYX8017" t="s">
        <v>8773</v>
      </c>
      <c r="PYY8017" t="s">
        <v>8773</v>
      </c>
      <c r="PYZ8017" t="s">
        <v>8773</v>
      </c>
      <c r="PZA8017" t="s">
        <v>8773</v>
      </c>
      <c r="PZB8017" t="s">
        <v>8773</v>
      </c>
      <c r="PZC8017" t="s">
        <v>8773</v>
      </c>
      <c r="PZD8017" t="s">
        <v>8773</v>
      </c>
      <c r="PZE8017" t="s">
        <v>8773</v>
      </c>
      <c r="PZF8017" t="s">
        <v>8773</v>
      </c>
      <c r="PZG8017" t="s">
        <v>8773</v>
      </c>
      <c r="PZH8017" t="s">
        <v>8773</v>
      </c>
      <c r="PZI8017" t="s">
        <v>8773</v>
      </c>
      <c r="PZJ8017" t="s">
        <v>8773</v>
      </c>
      <c r="PZK8017" t="s">
        <v>8773</v>
      </c>
      <c r="PZL8017" t="s">
        <v>8773</v>
      </c>
      <c r="PZM8017" t="s">
        <v>8773</v>
      </c>
      <c r="PZN8017" t="s">
        <v>8773</v>
      </c>
      <c r="PZO8017" t="s">
        <v>8773</v>
      </c>
      <c r="PZP8017" t="s">
        <v>8773</v>
      </c>
      <c r="PZQ8017" t="s">
        <v>8773</v>
      </c>
      <c r="PZR8017" t="s">
        <v>8773</v>
      </c>
      <c r="PZS8017" t="s">
        <v>8773</v>
      </c>
      <c r="PZT8017" t="s">
        <v>8773</v>
      </c>
      <c r="PZU8017" t="s">
        <v>8773</v>
      </c>
      <c r="PZV8017" t="s">
        <v>8773</v>
      </c>
      <c r="PZW8017" t="s">
        <v>8773</v>
      </c>
      <c r="PZX8017" t="s">
        <v>8773</v>
      </c>
      <c r="PZY8017" t="s">
        <v>8773</v>
      </c>
      <c r="PZZ8017" t="s">
        <v>8773</v>
      </c>
      <c r="QAA8017" t="s">
        <v>8773</v>
      </c>
      <c r="QAB8017" t="s">
        <v>8773</v>
      </c>
      <c r="QAC8017" t="s">
        <v>8773</v>
      </c>
      <c r="QAD8017" t="s">
        <v>8773</v>
      </c>
      <c r="QAE8017" t="s">
        <v>8773</v>
      </c>
      <c r="QAF8017" t="s">
        <v>8773</v>
      </c>
      <c r="QAG8017" t="s">
        <v>8773</v>
      </c>
      <c r="QAH8017" t="s">
        <v>8773</v>
      </c>
      <c r="QAI8017" t="s">
        <v>8773</v>
      </c>
      <c r="QAJ8017" t="s">
        <v>8773</v>
      </c>
      <c r="QAK8017" t="s">
        <v>8773</v>
      </c>
      <c r="QAL8017" t="s">
        <v>8773</v>
      </c>
      <c r="QAM8017" t="s">
        <v>8773</v>
      </c>
      <c r="QAN8017" t="s">
        <v>8773</v>
      </c>
      <c r="QAO8017" t="s">
        <v>8773</v>
      </c>
      <c r="QAP8017" t="s">
        <v>8773</v>
      </c>
      <c r="QAQ8017" t="s">
        <v>8773</v>
      </c>
      <c r="QAR8017" t="s">
        <v>8773</v>
      </c>
      <c r="QAS8017" t="s">
        <v>8773</v>
      </c>
      <c r="QAT8017" t="s">
        <v>8773</v>
      </c>
      <c r="QAU8017" t="s">
        <v>8773</v>
      </c>
      <c r="QAV8017" t="s">
        <v>8773</v>
      </c>
      <c r="QAW8017" t="s">
        <v>8773</v>
      </c>
      <c r="QAX8017" t="s">
        <v>8773</v>
      </c>
      <c r="QAY8017" t="s">
        <v>8773</v>
      </c>
      <c r="QAZ8017" t="s">
        <v>8773</v>
      </c>
      <c r="QBA8017" t="s">
        <v>8773</v>
      </c>
      <c r="QBB8017" t="s">
        <v>8773</v>
      </c>
      <c r="QBC8017" t="s">
        <v>8773</v>
      </c>
      <c r="QBD8017" t="s">
        <v>8773</v>
      </c>
      <c r="QBE8017" t="s">
        <v>8773</v>
      </c>
      <c r="QBF8017" t="s">
        <v>8773</v>
      </c>
      <c r="QBG8017" t="s">
        <v>8773</v>
      </c>
      <c r="QBH8017" t="s">
        <v>8773</v>
      </c>
      <c r="QBI8017" t="s">
        <v>8773</v>
      </c>
      <c r="QBJ8017" t="s">
        <v>8773</v>
      </c>
      <c r="QBK8017" t="s">
        <v>8773</v>
      </c>
      <c r="QBL8017" t="s">
        <v>8773</v>
      </c>
      <c r="QBM8017" t="s">
        <v>8773</v>
      </c>
      <c r="QBN8017" t="s">
        <v>8773</v>
      </c>
      <c r="QBO8017" t="s">
        <v>8773</v>
      </c>
      <c r="QBP8017" t="s">
        <v>8773</v>
      </c>
      <c r="QBQ8017" t="s">
        <v>8773</v>
      </c>
      <c r="QBR8017" t="s">
        <v>8773</v>
      </c>
      <c r="QBS8017" t="s">
        <v>8773</v>
      </c>
      <c r="QBT8017" t="s">
        <v>8773</v>
      </c>
      <c r="QBU8017" t="s">
        <v>8773</v>
      </c>
      <c r="QBV8017" t="s">
        <v>8773</v>
      </c>
      <c r="QBW8017" t="s">
        <v>8773</v>
      </c>
      <c r="QBX8017" t="s">
        <v>8773</v>
      </c>
      <c r="QBY8017" t="s">
        <v>8773</v>
      </c>
      <c r="QBZ8017" t="s">
        <v>8773</v>
      </c>
      <c r="QCA8017" t="s">
        <v>8773</v>
      </c>
      <c r="QCB8017" t="s">
        <v>8773</v>
      </c>
      <c r="QCC8017" t="s">
        <v>8773</v>
      </c>
      <c r="QCD8017" t="s">
        <v>8773</v>
      </c>
      <c r="QCE8017" t="s">
        <v>8773</v>
      </c>
      <c r="QCF8017" t="s">
        <v>8773</v>
      </c>
      <c r="QCG8017" t="s">
        <v>8773</v>
      </c>
      <c r="QCH8017" t="s">
        <v>8773</v>
      </c>
      <c r="QCI8017" t="s">
        <v>8773</v>
      </c>
      <c r="QCJ8017" t="s">
        <v>8773</v>
      </c>
      <c r="QCK8017" t="s">
        <v>8773</v>
      </c>
      <c r="QCL8017" t="s">
        <v>8773</v>
      </c>
      <c r="QCM8017" t="s">
        <v>8773</v>
      </c>
      <c r="QCN8017" t="s">
        <v>8773</v>
      </c>
      <c r="QCO8017" t="s">
        <v>8773</v>
      </c>
      <c r="QCP8017" t="s">
        <v>8773</v>
      </c>
      <c r="QCQ8017" t="s">
        <v>8773</v>
      </c>
      <c r="QCR8017" t="s">
        <v>8773</v>
      </c>
      <c r="QCS8017" t="s">
        <v>8773</v>
      </c>
      <c r="QCT8017" t="s">
        <v>8773</v>
      </c>
      <c r="QCU8017" t="s">
        <v>8773</v>
      </c>
      <c r="QCV8017" t="s">
        <v>8773</v>
      </c>
      <c r="QCW8017" t="s">
        <v>8773</v>
      </c>
      <c r="QCX8017" t="s">
        <v>8773</v>
      </c>
      <c r="QCY8017" t="s">
        <v>8773</v>
      </c>
      <c r="QCZ8017" t="s">
        <v>8773</v>
      </c>
      <c r="QDA8017" t="s">
        <v>8773</v>
      </c>
      <c r="QDB8017" t="s">
        <v>8773</v>
      </c>
      <c r="QDC8017" t="s">
        <v>8773</v>
      </c>
      <c r="QDD8017" t="s">
        <v>8773</v>
      </c>
      <c r="QDE8017" t="s">
        <v>8773</v>
      </c>
      <c r="QDF8017" t="s">
        <v>8773</v>
      </c>
      <c r="QDG8017" t="s">
        <v>8773</v>
      </c>
      <c r="QDH8017" t="s">
        <v>8773</v>
      </c>
      <c r="QDI8017" t="s">
        <v>8773</v>
      </c>
      <c r="QDJ8017" t="s">
        <v>8773</v>
      </c>
      <c r="QDK8017" t="s">
        <v>8773</v>
      </c>
      <c r="QDL8017" t="s">
        <v>8773</v>
      </c>
      <c r="QDM8017" t="s">
        <v>8773</v>
      </c>
      <c r="QDN8017" t="s">
        <v>8773</v>
      </c>
      <c r="QDO8017" t="s">
        <v>8773</v>
      </c>
      <c r="QDP8017" t="s">
        <v>8773</v>
      </c>
      <c r="QDQ8017" t="s">
        <v>8773</v>
      </c>
      <c r="QDR8017" t="s">
        <v>8773</v>
      </c>
      <c r="QDS8017" t="s">
        <v>8773</v>
      </c>
      <c r="QDT8017" t="s">
        <v>8773</v>
      </c>
      <c r="QDU8017" t="s">
        <v>8773</v>
      </c>
      <c r="QDV8017" t="s">
        <v>8773</v>
      </c>
      <c r="QDW8017" t="s">
        <v>8773</v>
      </c>
      <c r="QDX8017" t="s">
        <v>8773</v>
      </c>
      <c r="QDY8017" t="s">
        <v>8773</v>
      </c>
      <c r="QDZ8017" t="s">
        <v>8773</v>
      </c>
      <c r="QEA8017" t="s">
        <v>8773</v>
      </c>
      <c r="QEB8017" t="s">
        <v>8773</v>
      </c>
      <c r="QEC8017" t="s">
        <v>8773</v>
      </c>
      <c r="QED8017" t="s">
        <v>8773</v>
      </c>
      <c r="QEE8017" t="s">
        <v>8773</v>
      </c>
      <c r="QEF8017" t="s">
        <v>8773</v>
      </c>
      <c r="QEG8017" t="s">
        <v>8773</v>
      </c>
      <c r="QEH8017" t="s">
        <v>8773</v>
      </c>
      <c r="QEI8017" t="s">
        <v>8773</v>
      </c>
      <c r="QEJ8017" t="s">
        <v>8773</v>
      </c>
      <c r="QEK8017" t="s">
        <v>8773</v>
      </c>
      <c r="QEL8017" t="s">
        <v>8773</v>
      </c>
      <c r="QEM8017" t="s">
        <v>8773</v>
      </c>
      <c r="QEN8017" t="s">
        <v>8773</v>
      </c>
      <c r="QEO8017" t="s">
        <v>8773</v>
      </c>
      <c r="QEP8017" t="s">
        <v>8773</v>
      </c>
      <c r="QEQ8017" t="s">
        <v>8773</v>
      </c>
      <c r="QER8017" t="s">
        <v>8773</v>
      </c>
      <c r="QES8017" t="s">
        <v>8773</v>
      </c>
      <c r="QET8017" t="s">
        <v>8773</v>
      </c>
      <c r="QEU8017" t="s">
        <v>8773</v>
      </c>
      <c r="QEV8017" t="s">
        <v>8773</v>
      </c>
      <c r="QEW8017" t="s">
        <v>8773</v>
      </c>
      <c r="QEX8017" t="s">
        <v>8773</v>
      </c>
      <c r="QEY8017" t="s">
        <v>8773</v>
      </c>
      <c r="QEZ8017" t="s">
        <v>8773</v>
      </c>
      <c r="QFA8017" t="s">
        <v>8773</v>
      </c>
      <c r="QFB8017" t="s">
        <v>8773</v>
      </c>
      <c r="QFC8017" t="s">
        <v>8773</v>
      </c>
      <c r="QFD8017" t="s">
        <v>8773</v>
      </c>
      <c r="QFE8017" t="s">
        <v>8773</v>
      </c>
      <c r="QFF8017" t="s">
        <v>8773</v>
      </c>
      <c r="QFG8017" t="s">
        <v>8773</v>
      </c>
      <c r="QFH8017" t="s">
        <v>8773</v>
      </c>
      <c r="QFI8017" t="s">
        <v>8773</v>
      </c>
      <c r="QFJ8017" t="s">
        <v>8773</v>
      </c>
      <c r="QFK8017" t="s">
        <v>8773</v>
      </c>
      <c r="QFL8017" t="s">
        <v>8773</v>
      </c>
      <c r="QFM8017" t="s">
        <v>8773</v>
      </c>
      <c r="QFN8017" t="s">
        <v>8773</v>
      </c>
      <c r="QFO8017" t="s">
        <v>8773</v>
      </c>
      <c r="QFP8017" t="s">
        <v>8773</v>
      </c>
      <c r="QFQ8017" t="s">
        <v>8773</v>
      </c>
      <c r="QFR8017" t="s">
        <v>8773</v>
      </c>
      <c r="QFS8017" t="s">
        <v>8773</v>
      </c>
      <c r="QFT8017" t="s">
        <v>8773</v>
      </c>
      <c r="QFU8017" t="s">
        <v>8773</v>
      </c>
      <c r="QFV8017" t="s">
        <v>8773</v>
      </c>
      <c r="QFW8017" t="s">
        <v>8773</v>
      </c>
      <c r="QFX8017" t="s">
        <v>8773</v>
      </c>
      <c r="QFY8017" t="s">
        <v>8773</v>
      </c>
      <c r="QFZ8017" t="s">
        <v>8773</v>
      </c>
      <c r="QGA8017" t="s">
        <v>8773</v>
      </c>
      <c r="QGB8017" t="s">
        <v>8773</v>
      </c>
      <c r="QGC8017" t="s">
        <v>8773</v>
      </c>
      <c r="QGD8017" t="s">
        <v>8773</v>
      </c>
      <c r="QGE8017" t="s">
        <v>8773</v>
      </c>
      <c r="QGF8017" t="s">
        <v>8773</v>
      </c>
      <c r="QGG8017" t="s">
        <v>8773</v>
      </c>
      <c r="QGH8017" t="s">
        <v>8773</v>
      </c>
      <c r="QGI8017" t="s">
        <v>8773</v>
      </c>
      <c r="QGJ8017" t="s">
        <v>8773</v>
      </c>
      <c r="QGK8017" t="s">
        <v>8773</v>
      </c>
      <c r="QGL8017" t="s">
        <v>8773</v>
      </c>
      <c r="QGM8017" t="s">
        <v>8773</v>
      </c>
      <c r="QGN8017" t="s">
        <v>8773</v>
      </c>
      <c r="QGO8017" t="s">
        <v>8773</v>
      </c>
      <c r="QGP8017" t="s">
        <v>8773</v>
      </c>
      <c r="QGQ8017" t="s">
        <v>8773</v>
      </c>
      <c r="QGR8017" t="s">
        <v>8773</v>
      </c>
      <c r="QGS8017" t="s">
        <v>8773</v>
      </c>
      <c r="QGT8017" t="s">
        <v>8773</v>
      </c>
      <c r="QGU8017" t="s">
        <v>8773</v>
      </c>
      <c r="QGV8017" t="s">
        <v>8773</v>
      </c>
      <c r="QGW8017" t="s">
        <v>8773</v>
      </c>
      <c r="QGX8017" t="s">
        <v>8773</v>
      </c>
      <c r="QGY8017" t="s">
        <v>8773</v>
      </c>
      <c r="QGZ8017" t="s">
        <v>8773</v>
      </c>
      <c r="QHA8017" t="s">
        <v>8773</v>
      </c>
      <c r="QHB8017" t="s">
        <v>8773</v>
      </c>
      <c r="QHC8017" t="s">
        <v>8773</v>
      </c>
      <c r="QHD8017" t="s">
        <v>8773</v>
      </c>
      <c r="QHE8017" t="s">
        <v>8773</v>
      </c>
      <c r="QHF8017" t="s">
        <v>8773</v>
      </c>
      <c r="QHG8017" t="s">
        <v>8773</v>
      </c>
      <c r="QHH8017" t="s">
        <v>8773</v>
      </c>
      <c r="QHI8017" t="s">
        <v>8773</v>
      </c>
      <c r="QHJ8017" t="s">
        <v>8773</v>
      </c>
      <c r="QHK8017" t="s">
        <v>8773</v>
      </c>
      <c r="QHL8017" t="s">
        <v>8773</v>
      </c>
      <c r="QHM8017" t="s">
        <v>8773</v>
      </c>
      <c r="QHN8017" t="s">
        <v>8773</v>
      </c>
      <c r="QHO8017" t="s">
        <v>8773</v>
      </c>
      <c r="QHP8017" t="s">
        <v>8773</v>
      </c>
      <c r="QHQ8017" t="s">
        <v>8773</v>
      </c>
      <c r="QHR8017" t="s">
        <v>8773</v>
      </c>
      <c r="QHS8017" t="s">
        <v>8773</v>
      </c>
      <c r="QHT8017" t="s">
        <v>8773</v>
      </c>
      <c r="QHU8017" t="s">
        <v>8773</v>
      </c>
      <c r="QHV8017" t="s">
        <v>8773</v>
      </c>
      <c r="QHW8017" t="s">
        <v>8773</v>
      </c>
      <c r="QHX8017" t="s">
        <v>8773</v>
      </c>
      <c r="QHY8017" t="s">
        <v>8773</v>
      </c>
      <c r="QHZ8017" t="s">
        <v>8773</v>
      </c>
      <c r="QIA8017" t="s">
        <v>8773</v>
      </c>
      <c r="QIB8017" t="s">
        <v>8773</v>
      </c>
      <c r="QIC8017" t="s">
        <v>8773</v>
      </c>
      <c r="QID8017" t="s">
        <v>8773</v>
      </c>
      <c r="QIE8017" t="s">
        <v>8773</v>
      </c>
      <c r="QIF8017" t="s">
        <v>8773</v>
      </c>
      <c r="QIG8017" t="s">
        <v>8773</v>
      </c>
      <c r="QIH8017" t="s">
        <v>8773</v>
      </c>
      <c r="QII8017" t="s">
        <v>8773</v>
      </c>
      <c r="QIJ8017" t="s">
        <v>8773</v>
      </c>
      <c r="QIK8017" t="s">
        <v>8773</v>
      </c>
      <c r="QIL8017" t="s">
        <v>8773</v>
      </c>
      <c r="QIM8017" t="s">
        <v>8773</v>
      </c>
      <c r="QIN8017" t="s">
        <v>8773</v>
      </c>
      <c r="QIO8017" t="s">
        <v>8773</v>
      </c>
      <c r="QIP8017" t="s">
        <v>8773</v>
      </c>
      <c r="QIQ8017" t="s">
        <v>8773</v>
      </c>
      <c r="QIR8017" t="s">
        <v>8773</v>
      </c>
      <c r="QIS8017" t="s">
        <v>8773</v>
      </c>
      <c r="QIT8017" t="s">
        <v>8773</v>
      </c>
      <c r="QIU8017" t="s">
        <v>8773</v>
      </c>
      <c r="QIV8017" t="s">
        <v>8773</v>
      </c>
      <c r="QIW8017" t="s">
        <v>8773</v>
      </c>
      <c r="QIX8017" t="s">
        <v>8773</v>
      </c>
      <c r="QIY8017" t="s">
        <v>8773</v>
      </c>
      <c r="QIZ8017" t="s">
        <v>8773</v>
      </c>
      <c r="QJA8017" t="s">
        <v>8773</v>
      </c>
      <c r="QJB8017" t="s">
        <v>8773</v>
      </c>
      <c r="QJC8017" t="s">
        <v>8773</v>
      </c>
      <c r="QJD8017" t="s">
        <v>8773</v>
      </c>
      <c r="QJE8017" t="s">
        <v>8773</v>
      </c>
      <c r="QJF8017" t="s">
        <v>8773</v>
      </c>
      <c r="QJG8017" t="s">
        <v>8773</v>
      </c>
      <c r="QJH8017" t="s">
        <v>8773</v>
      </c>
      <c r="QJI8017" t="s">
        <v>8773</v>
      </c>
      <c r="QJJ8017" t="s">
        <v>8773</v>
      </c>
      <c r="QJK8017" t="s">
        <v>8773</v>
      </c>
      <c r="QJL8017" t="s">
        <v>8773</v>
      </c>
      <c r="QJM8017" t="s">
        <v>8773</v>
      </c>
      <c r="QJN8017" t="s">
        <v>8773</v>
      </c>
      <c r="QJO8017" t="s">
        <v>8773</v>
      </c>
      <c r="QJP8017" t="s">
        <v>8773</v>
      </c>
      <c r="QJQ8017" t="s">
        <v>8773</v>
      </c>
      <c r="QJR8017" t="s">
        <v>8773</v>
      </c>
      <c r="QJS8017" t="s">
        <v>8773</v>
      </c>
      <c r="QJT8017" t="s">
        <v>8773</v>
      </c>
      <c r="QJU8017" t="s">
        <v>8773</v>
      </c>
      <c r="QJV8017" t="s">
        <v>8773</v>
      </c>
      <c r="QJW8017" t="s">
        <v>8773</v>
      </c>
      <c r="QJX8017" t="s">
        <v>8773</v>
      </c>
      <c r="QJY8017" t="s">
        <v>8773</v>
      </c>
      <c r="QJZ8017" t="s">
        <v>8773</v>
      </c>
      <c r="QKA8017" t="s">
        <v>8773</v>
      </c>
      <c r="QKB8017" t="s">
        <v>8773</v>
      </c>
      <c r="QKC8017" t="s">
        <v>8773</v>
      </c>
      <c r="QKD8017" t="s">
        <v>8773</v>
      </c>
      <c r="QKE8017" t="s">
        <v>8773</v>
      </c>
      <c r="QKF8017" t="s">
        <v>8773</v>
      </c>
      <c r="QKG8017" t="s">
        <v>8773</v>
      </c>
      <c r="QKH8017" t="s">
        <v>8773</v>
      </c>
      <c r="QKI8017" t="s">
        <v>8773</v>
      </c>
      <c r="QKJ8017" t="s">
        <v>8773</v>
      </c>
      <c r="QKK8017" t="s">
        <v>8773</v>
      </c>
      <c r="QKL8017" t="s">
        <v>8773</v>
      </c>
      <c r="QKM8017" t="s">
        <v>8773</v>
      </c>
      <c r="QKN8017" t="s">
        <v>8773</v>
      </c>
      <c r="QKO8017" t="s">
        <v>8773</v>
      </c>
      <c r="QKP8017" t="s">
        <v>8773</v>
      </c>
      <c r="QKQ8017" t="s">
        <v>8773</v>
      </c>
      <c r="QKR8017" t="s">
        <v>8773</v>
      </c>
      <c r="QKS8017" t="s">
        <v>8773</v>
      </c>
      <c r="QKT8017" t="s">
        <v>8773</v>
      </c>
      <c r="QKU8017" t="s">
        <v>8773</v>
      </c>
      <c r="QKV8017" t="s">
        <v>8773</v>
      </c>
      <c r="QKW8017" t="s">
        <v>8773</v>
      </c>
      <c r="QKX8017" t="s">
        <v>8773</v>
      </c>
      <c r="QKY8017" t="s">
        <v>8773</v>
      </c>
      <c r="QKZ8017" t="s">
        <v>8773</v>
      </c>
      <c r="QLA8017" t="s">
        <v>8773</v>
      </c>
      <c r="QLB8017" t="s">
        <v>8773</v>
      </c>
      <c r="QLC8017" t="s">
        <v>8773</v>
      </c>
      <c r="QLD8017" t="s">
        <v>8773</v>
      </c>
      <c r="QLE8017" t="s">
        <v>8773</v>
      </c>
      <c r="QLF8017" t="s">
        <v>8773</v>
      </c>
      <c r="QLG8017" t="s">
        <v>8773</v>
      </c>
      <c r="QLH8017" t="s">
        <v>8773</v>
      </c>
      <c r="QLI8017" t="s">
        <v>8773</v>
      </c>
      <c r="QLJ8017" t="s">
        <v>8773</v>
      </c>
      <c r="QLK8017" t="s">
        <v>8773</v>
      </c>
      <c r="QLL8017" t="s">
        <v>8773</v>
      </c>
      <c r="QLM8017" t="s">
        <v>8773</v>
      </c>
      <c r="QLN8017" t="s">
        <v>8773</v>
      </c>
      <c r="QLO8017" t="s">
        <v>8773</v>
      </c>
      <c r="QLP8017" t="s">
        <v>8773</v>
      </c>
      <c r="QLQ8017" t="s">
        <v>8773</v>
      </c>
      <c r="QLR8017" t="s">
        <v>8773</v>
      </c>
      <c r="QLS8017" t="s">
        <v>8773</v>
      </c>
      <c r="QLT8017" t="s">
        <v>8773</v>
      </c>
      <c r="QLU8017" t="s">
        <v>8773</v>
      </c>
      <c r="QLV8017" t="s">
        <v>8773</v>
      </c>
      <c r="QLW8017" t="s">
        <v>8773</v>
      </c>
      <c r="QLX8017" t="s">
        <v>8773</v>
      </c>
      <c r="QLY8017" t="s">
        <v>8773</v>
      </c>
      <c r="QLZ8017" t="s">
        <v>8773</v>
      </c>
      <c r="QMA8017" t="s">
        <v>8773</v>
      </c>
      <c r="QMB8017" t="s">
        <v>8773</v>
      </c>
      <c r="QMC8017" t="s">
        <v>8773</v>
      </c>
      <c r="QMD8017" t="s">
        <v>8773</v>
      </c>
      <c r="QME8017" t="s">
        <v>8773</v>
      </c>
      <c r="QMF8017" t="s">
        <v>8773</v>
      </c>
      <c r="QMG8017" t="s">
        <v>8773</v>
      </c>
      <c r="QMH8017" t="s">
        <v>8773</v>
      </c>
      <c r="QMI8017" t="s">
        <v>8773</v>
      </c>
      <c r="QMJ8017" t="s">
        <v>8773</v>
      </c>
      <c r="QMK8017" t="s">
        <v>8773</v>
      </c>
      <c r="QML8017" t="s">
        <v>8773</v>
      </c>
      <c r="QMM8017" t="s">
        <v>8773</v>
      </c>
      <c r="QMN8017" t="s">
        <v>8773</v>
      </c>
      <c r="QMO8017" t="s">
        <v>8773</v>
      </c>
      <c r="QMP8017" t="s">
        <v>8773</v>
      </c>
      <c r="QMQ8017" t="s">
        <v>8773</v>
      </c>
      <c r="QMR8017" t="s">
        <v>8773</v>
      </c>
      <c r="QMS8017" t="s">
        <v>8773</v>
      </c>
      <c r="QMT8017" t="s">
        <v>8773</v>
      </c>
      <c r="QMU8017" t="s">
        <v>8773</v>
      </c>
      <c r="QMV8017" t="s">
        <v>8773</v>
      </c>
      <c r="QMW8017" t="s">
        <v>8773</v>
      </c>
      <c r="QMX8017" t="s">
        <v>8773</v>
      </c>
      <c r="QMY8017" t="s">
        <v>8773</v>
      </c>
      <c r="QMZ8017" t="s">
        <v>8773</v>
      </c>
      <c r="QNA8017" t="s">
        <v>8773</v>
      </c>
      <c r="QNB8017" t="s">
        <v>8773</v>
      </c>
      <c r="QNC8017" t="s">
        <v>8773</v>
      </c>
      <c r="QND8017" t="s">
        <v>8773</v>
      </c>
      <c r="QNE8017" t="s">
        <v>8773</v>
      </c>
      <c r="QNF8017" t="s">
        <v>8773</v>
      </c>
      <c r="QNG8017" t="s">
        <v>8773</v>
      </c>
      <c r="QNH8017" t="s">
        <v>8773</v>
      </c>
      <c r="QNI8017" t="s">
        <v>8773</v>
      </c>
      <c r="QNJ8017" t="s">
        <v>8773</v>
      </c>
      <c r="QNK8017" t="s">
        <v>8773</v>
      </c>
      <c r="QNL8017" t="s">
        <v>8773</v>
      </c>
      <c r="QNM8017" t="s">
        <v>8773</v>
      </c>
      <c r="QNN8017" t="s">
        <v>8773</v>
      </c>
      <c r="QNO8017" t="s">
        <v>8773</v>
      </c>
      <c r="QNP8017" t="s">
        <v>8773</v>
      </c>
      <c r="QNQ8017" t="s">
        <v>8773</v>
      </c>
      <c r="QNR8017" t="s">
        <v>8773</v>
      </c>
      <c r="QNS8017" t="s">
        <v>8773</v>
      </c>
      <c r="QNT8017" t="s">
        <v>8773</v>
      </c>
      <c r="QNU8017" t="s">
        <v>8773</v>
      </c>
      <c r="QNV8017" t="s">
        <v>8773</v>
      </c>
      <c r="QNW8017" t="s">
        <v>8773</v>
      </c>
      <c r="QNX8017" t="s">
        <v>8773</v>
      </c>
      <c r="QNY8017" t="s">
        <v>8773</v>
      </c>
      <c r="QNZ8017" t="s">
        <v>8773</v>
      </c>
      <c r="QOA8017" t="s">
        <v>8773</v>
      </c>
      <c r="QOB8017" t="s">
        <v>8773</v>
      </c>
      <c r="QOC8017" t="s">
        <v>8773</v>
      </c>
      <c r="QOD8017" t="s">
        <v>8773</v>
      </c>
      <c r="QOE8017" t="s">
        <v>8773</v>
      </c>
      <c r="QOF8017" t="s">
        <v>8773</v>
      </c>
      <c r="QOG8017" t="s">
        <v>8773</v>
      </c>
      <c r="QOH8017" t="s">
        <v>8773</v>
      </c>
      <c r="QOI8017" t="s">
        <v>8773</v>
      </c>
      <c r="QOJ8017" t="s">
        <v>8773</v>
      </c>
      <c r="QOK8017" t="s">
        <v>8773</v>
      </c>
      <c r="QOL8017" t="s">
        <v>8773</v>
      </c>
      <c r="QOM8017" t="s">
        <v>8773</v>
      </c>
      <c r="QON8017" t="s">
        <v>8773</v>
      </c>
      <c r="QOO8017" t="s">
        <v>8773</v>
      </c>
      <c r="QOP8017" t="s">
        <v>8773</v>
      </c>
      <c r="QOQ8017" t="s">
        <v>8773</v>
      </c>
      <c r="QOR8017" t="s">
        <v>8773</v>
      </c>
      <c r="QOS8017" t="s">
        <v>8773</v>
      </c>
      <c r="QOT8017" t="s">
        <v>8773</v>
      </c>
      <c r="QOU8017" t="s">
        <v>8773</v>
      </c>
      <c r="QOV8017" t="s">
        <v>8773</v>
      </c>
      <c r="QOW8017" t="s">
        <v>8773</v>
      </c>
      <c r="QOX8017" t="s">
        <v>8773</v>
      </c>
      <c r="QOY8017" t="s">
        <v>8773</v>
      </c>
      <c r="QOZ8017" t="s">
        <v>8773</v>
      </c>
      <c r="QPA8017" t="s">
        <v>8773</v>
      </c>
      <c r="QPB8017" t="s">
        <v>8773</v>
      </c>
      <c r="QPC8017" t="s">
        <v>8773</v>
      </c>
      <c r="QPD8017" t="s">
        <v>8773</v>
      </c>
      <c r="QPE8017" t="s">
        <v>8773</v>
      </c>
      <c r="QPF8017" t="s">
        <v>8773</v>
      </c>
      <c r="QPG8017" t="s">
        <v>8773</v>
      </c>
      <c r="QPH8017" t="s">
        <v>8773</v>
      </c>
      <c r="QPI8017" t="s">
        <v>8773</v>
      </c>
      <c r="QPJ8017" t="s">
        <v>8773</v>
      </c>
      <c r="QPK8017" t="s">
        <v>8773</v>
      </c>
      <c r="QPL8017" t="s">
        <v>8773</v>
      </c>
      <c r="QPM8017" t="s">
        <v>8773</v>
      </c>
      <c r="QPN8017" t="s">
        <v>8773</v>
      </c>
      <c r="QPO8017" t="s">
        <v>8773</v>
      </c>
      <c r="QPP8017" t="s">
        <v>8773</v>
      </c>
      <c r="QPQ8017" t="s">
        <v>8773</v>
      </c>
      <c r="QPR8017" t="s">
        <v>8773</v>
      </c>
      <c r="QPS8017" t="s">
        <v>8773</v>
      </c>
      <c r="QPT8017" t="s">
        <v>8773</v>
      </c>
      <c r="QPU8017" t="s">
        <v>8773</v>
      </c>
      <c r="QPV8017" t="s">
        <v>8773</v>
      </c>
      <c r="QPW8017" t="s">
        <v>8773</v>
      </c>
      <c r="QPX8017" t="s">
        <v>8773</v>
      </c>
      <c r="QPY8017" t="s">
        <v>8773</v>
      </c>
      <c r="QPZ8017" t="s">
        <v>8773</v>
      </c>
      <c r="QQA8017" t="s">
        <v>8773</v>
      </c>
      <c r="QQB8017" t="s">
        <v>8773</v>
      </c>
      <c r="QQC8017" t="s">
        <v>8773</v>
      </c>
      <c r="QQD8017" t="s">
        <v>8773</v>
      </c>
      <c r="QQE8017" t="s">
        <v>8773</v>
      </c>
      <c r="QQF8017" t="s">
        <v>8773</v>
      </c>
      <c r="QQG8017" t="s">
        <v>8773</v>
      </c>
      <c r="QQH8017" t="s">
        <v>8773</v>
      </c>
      <c r="QQI8017" t="s">
        <v>8773</v>
      </c>
      <c r="QQJ8017" t="s">
        <v>8773</v>
      </c>
      <c r="QQK8017" t="s">
        <v>8773</v>
      </c>
      <c r="QQL8017" t="s">
        <v>8773</v>
      </c>
      <c r="QQM8017" t="s">
        <v>8773</v>
      </c>
      <c r="QQN8017" t="s">
        <v>8773</v>
      </c>
      <c r="QQO8017" t="s">
        <v>8773</v>
      </c>
      <c r="QQP8017" t="s">
        <v>8773</v>
      </c>
      <c r="QQQ8017" t="s">
        <v>8773</v>
      </c>
      <c r="QQR8017" t="s">
        <v>8773</v>
      </c>
      <c r="QQS8017" t="s">
        <v>8773</v>
      </c>
      <c r="QQT8017" t="s">
        <v>8773</v>
      </c>
      <c r="QQU8017" t="s">
        <v>8773</v>
      </c>
      <c r="QQV8017" t="s">
        <v>8773</v>
      </c>
      <c r="QQW8017" t="s">
        <v>8773</v>
      </c>
      <c r="QQX8017" t="s">
        <v>8773</v>
      </c>
      <c r="QQY8017" t="s">
        <v>8773</v>
      </c>
      <c r="QQZ8017" t="s">
        <v>8773</v>
      </c>
      <c r="QRA8017" t="s">
        <v>8773</v>
      </c>
      <c r="QRB8017" t="s">
        <v>8773</v>
      </c>
      <c r="QRC8017" t="s">
        <v>8773</v>
      </c>
      <c r="QRD8017" t="s">
        <v>8773</v>
      </c>
      <c r="QRE8017" t="s">
        <v>8773</v>
      </c>
      <c r="QRF8017" t="s">
        <v>8773</v>
      </c>
      <c r="QRG8017" t="s">
        <v>8773</v>
      </c>
      <c r="QRH8017" t="s">
        <v>8773</v>
      </c>
      <c r="QRI8017" t="s">
        <v>8773</v>
      </c>
      <c r="QRJ8017" t="s">
        <v>8773</v>
      </c>
      <c r="QRK8017" t="s">
        <v>8773</v>
      </c>
      <c r="QRL8017" t="s">
        <v>8773</v>
      </c>
      <c r="QRM8017" t="s">
        <v>8773</v>
      </c>
      <c r="QRN8017" t="s">
        <v>8773</v>
      </c>
      <c r="QRO8017" t="s">
        <v>8773</v>
      </c>
      <c r="QRP8017" t="s">
        <v>8773</v>
      </c>
      <c r="QRQ8017" t="s">
        <v>8773</v>
      </c>
      <c r="QRR8017" t="s">
        <v>8773</v>
      </c>
      <c r="QRS8017" t="s">
        <v>8773</v>
      </c>
      <c r="QRT8017" t="s">
        <v>8773</v>
      </c>
      <c r="QRU8017" t="s">
        <v>8773</v>
      </c>
      <c r="QRV8017" t="s">
        <v>8773</v>
      </c>
      <c r="QRW8017" t="s">
        <v>8773</v>
      </c>
      <c r="QRX8017" t="s">
        <v>8773</v>
      </c>
      <c r="QRY8017" t="s">
        <v>8773</v>
      </c>
      <c r="QRZ8017" t="s">
        <v>8773</v>
      </c>
      <c r="QSA8017" t="s">
        <v>8773</v>
      </c>
      <c r="QSB8017" t="s">
        <v>8773</v>
      </c>
      <c r="QSC8017" t="s">
        <v>8773</v>
      </c>
      <c r="QSD8017" t="s">
        <v>8773</v>
      </c>
      <c r="QSE8017" t="s">
        <v>8773</v>
      </c>
      <c r="QSF8017" t="s">
        <v>8773</v>
      </c>
      <c r="QSG8017" t="s">
        <v>8773</v>
      </c>
      <c r="QSH8017" t="s">
        <v>8773</v>
      </c>
      <c r="QSI8017" t="s">
        <v>8773</v>
      </c>
      <c r="QSJ8017" t="s">
        <v>8773</v>
      </c>
      <c r="QSK8017" t="s">
        <v>8773</v>
      </c>
      <c r="QSL8017" t="s">
        <v>8773</v>
      </c>
      <c r="QSM8017" t="s">
        <v>8773</v>
      </c>
      <c r="QSN8017" t="s">
        <v>8773</v>
      </c>
      <c r="QSO8017" t="s">
        <v>8773</v>
      </c>
      <c r="QSP8017" t="s">
        <v>8773</v>
      </c>
      <c r="QSQ8017" t="s">
        <v>8773</v>
      </c>
      <c r="QSR8017" t="s">
        <v>8773</v>
      </c>
      <c r="QSS8017" t="s">
        <v>8773</v>
      </c>
      <c r="QST8017" t="s">
        <v>8773</v>
      </c>
      <c r="QSU8017" t="s">
        <v>8773</v>
      </c>
      <c r="QSV8017" t="s">
        <v>8773</v>
      </c>
      <c r="QSW8017" t="s">
        <v>8773</v>
      </c>
      <c r="QSX8017" t="s">
        <v>8773</v>
      </c>
      <c r="QSY8017" t="s">
        <v>8773</v>
      </c>
      <c r="QSZ8017" t="s">
        <v>8773</v>
      </c>
      <c r="QTA8017" t="s">
        <v>8773</v>
      </c>
      <c r="QTB8017" t="s">
        <v>8773</v>
      </c>
      <c r="QTC8017" t="s">
        <v>8773</v>
      </c>
      <c r="QTD8017" t="s">
        <v>8773</v>
      </c>
      <c r="QTE8017" t="s">
        <v>8773</v>
      </c>
      <c r="QTF8017" t="s">
        <v>8773</v>
      </c>
      <c r="QTG8017" t="s">
        <v>8773</v>
      </c>
      <c r="QTH8017" t="s">
        <v>8773</v>
      </c>
      <c r="QTI8017" t="s">
        <v>8773</v>
      </c>
      <c r="QTJ8017" t="s">
        <v>8773</v>
      </c>
      <c r="QTK8017" t="s">
        <v>8773</v>
      </c>
      <c r="QTL8017" t="s">
        <v>8773</v>
      </c>
      <c r="QTM8017" t="s">
        <v>8773</v>
      </c>
      <c r="QTN8017" t="s">
        <v>8773</v>
      </c>
      <c r="QTO8017" t="s">
        <v>8773</v>
      </c>
      <c r="QTP8017" t="s">
        <v>8773</v>
      </c>
      <c r="QTQ8017" t="s">
        <v>8773</v>
      </c>
      <c r="QTR8017" t="s">
        <v>8773</v>
      </c>
      <c r="QTS8017" t="s">
        <v>8773</v>
      </c>
      <c r="QTT8017" t="s">
        <v>8773</v>
      </c>
      <c r="QTU8017" t="s">
        <v>8773</v>
      </c>
      <c r="QTV8017" t="s">
        <v>8773</v>
      </c>
      <c r="QTW8017" t="s">
        <v>8773</v>
      </c>
      <c r="QTX8017" t="s">
        <v>8773</v>
      </c>
      <c r="QTY8017" t="s">
        <v>8773</v>
      </c>
      <c r="QTZ8017" t="s">
        <v>8773</v>
      </c>
      <c r="QUA8017" t="s">
        <v>8773</v>
      </c>
      <c r="QUB8017" t="s">
        <v>8773</v>
      </c>
      <c r="QUC8017" t="s">
        <v>8773</v>
      </c>
      <c r="QUD8017" t="s">
        <v>8773</v>
      </c>
      <c r="QUE8017" t="s">
        <v>8773</v>
      </c>
      <c r="QUF8017" t="s">
        <v>8773</v>
      </c>
      <c r="QUG8017" t="s">
        <v>8773</v>
      </c>
      <c r="QUH8017" t="s">
        <v>8773</v>
      </c>
      <c r="QUI8017" t="s">
        <v>8773</v>
      </c>
      <c r="QUJ8017" t="s">
        <v>8773</v>
      </c>
      <c r="QUK8017" t="s">
        <v>8773</v>
      </c>
      <c r="QUL8017" t="s">
        <v>8773</v>
      </c>
      <c r="QUM8017" t="s">
        <v>8773</v>
      </c>
      <c r="QUN8017" t="s">
        <v>8773</v>
      </c>
      <c r="QUO8017" t="s">
        <v>8773</v>
      </c>
      <c r="QUP8017" t="s">
        <v>8773</v>
      </c>
      <c r="QUQ8017" t="s">
        <v>8773</v>
      </c>
      <c r="QUR8017" t="s">
        <v>8773</v>
      </c>
      <c r="QUS8017" t="s">
        <v>8773</v>
      </c>
      <c r="QUT8017" t="s">
        <v>8773</v>
      </c>
      <c r="QUU8017" t="s">
        <v>8773</v>
      </c>
      <c r="QUV8017" t="s">
        <v>8773</v>
      </c>
      <c r="QUW8017" t="s">
        <v>8773</v>
      </c>
      <c r="QUX8017" t="s">
        <v>8773</v>
      </c>
      <c r="QUY8017" t="s">
        <v>8773</v>
      </c>
      <c r="QUZ8017" t="s">
        <v>8773</v>
      </c>
      <c r="QVA8017" t="s">
        <v>8773</v>
      </c>
      <c r="QVB8017" t="s">
        <v>8773</v>
      </c>
      <c r="QVC8017" t="s">
        <v>8773</v>
      </c>
      <c r="QVD8017" t="s">
        <v>8773</v>
      </c>
      <c r="QVE8017" t="s">
        <v>8773</v>
      </c>
      <c r="QVF8017" t="s">
        <v>8773</v>
      </c>
      <c r="QVG8017" t="s">
        <v>8773</v>
      </c>
      <c r="QVH8017" t="s">
        <v>8773</v>
      </c>
      <c r="QVI8017" t="s">
        <v>8773</v>
      </c>
      <c r="QVJ8017" t="s">
        <v>8773</v>
      </c>
      <c r="QVK8017" t="s">
        <v>8773</v>
      </c>
      <c r="QVL8017" t="s">
        <v>8773</v>
      </c>
      <c r="QVM8017" t="s">
        <v>8773</v>
      </c>
      <c r="QVN8017" t="s">
        <v>8773</v>
      </c>
      <c r="QVO8017" t="s">
        <v>8773</v>
      </c>
      <c r="QVP8017" t="s">
        <v>8773</v>
      </c>
      <c r="QVQ8017" t="s">
        <v>8773</v>
      </c>
      <c r="QVR8017" t="s">
        <v>8773</v>
      </c>
      <c r="QVS8017" t="s">
        <v>8773</v>
      </c>
      <c r="QVT8017" t="s">
        <v>8773</v>
      </c>
      <c r="QVU8017" t="s">
        <v>8773</v>
      </c>
      <c r="QVV8017" t="s">
        <v>8773</v>
      </c>
      <c r="QVW8017" t="s">
        <v>8773</v>
      </c>
      <c r="QVX8017" t="s">
        <v>8773</v>
      </c>
      <c r="QVY8017" t="s">
        <v>8773</v>
      </c>
      <c r="QVZ8017" t="s">
        <v>8773</v>
      </c>
      <c r="QWA8017" t="s">
        <v>8773</v>
      </c>
      <c r="QWB8017" t="s">
        <v>8773</v>
      </c>
      <c r="QWC8017" t="s">
        <v>8773</v>
      </c>
      <c r="QWD8017" t="s">
        <v>8773</v>
      </c>
      <c r="QWE8017" t="s">
        <v>8773</v>
      </c>
      <c r="QWF8017" t="s">
        <v>8773</v>
      </c>
      <c r="QWG8017" t="s">
        <v>8773</v>
      </c>
      <c r="QWH8017" t="s">
        <v>8773</v>
      </c>
      <c r="QWI8017" t="s">
        <v>8773</v>
      </c>
      <c r="QWJ8017" t="s">
        <v>8773</v>
      </c>
      <c r="QWK8017" t="s">
        <v>8773</v>
      </c>
      <c r="QWL8017" t="s">
        <v>8773</v>
      </c>
      <c r="QWM8017" t="s">
        <v>8773</v>
      </c>
      <c r="QWN8017" t="s">
        <v>8773</v>
      </c>
      <c r="QWO8017" t="s">
        <v>8773</v>
      </c>
      <c r="QWP8017" t="s">
        <v>8773</v>
      </c>
      <c r="QWQ8017" t="s">
        <v>8773</v>
      </c>
      <c r="QWR8017" t="s">
        <v>8773</v>
      </c>
      <c r="QWS8017" t="s">
        <v>8773</v>
      </c>
      <c r="QWT8017" t="s">
        <v>8773</v>
      </c>
      <c r="QWU8017" t="s">
        <v>8773</v>
      </c>
      <c r="QWV8017" t="s">
        <v>8773</v>
      </c>
      <c r="QWW8017" t="s">
        <v>8773</v>
      </c>
      <c r="QWX8017" t="s">
        <v>8773</v>
      </c>
      <c r="QWY8017" t="s">
        <v>8773</v>
      </c>
      <c r="QWZ8017" t="s">
        <v>8773</v>
      </c>
      <c r="QXA8017" t="s">
        <v>8773</v>
      </c>
      <c r="QXB8017" t="s">
        <v>8773</v>
      </c>
      <c r="QXC8017" t="s">
        <v>8773</v>
      </c>
      <c r="QXD8017" t="s">
        <v>8773</v>
      </c>
      <c r="QXE8017" t="s">
        <v>8773</v>
      </c>
      <c r="QXF8017" t="s">
        <v>8773</v>
      </c>
      <c r="QXG8017" t="s">
        <v>8773</v>
      </c>
      <c r="QXH8017" t="s">
        <v>8773</v>
      </c>
      <c r="QXI8017" t="s">
        <v>8773</v>
      </c>
      <c r="QXJ8017" t="s">
        <v>8773</v>
      </c>
      <c r="QXK8017" t="s">
        <v>8773</v>
      </c>
      <c r="QXL8017" t="s">
        <v>8773</v>
      </c>
      <c r="QXM8017" t="s">
        <v>8773</v>
      </c>
      <c r="QXN8017" t="s">
        <v>8773</v>
      </c>
      <c r="QXO8017" t="s">
        <v>8773</v>
      </c>
      <c r="QXP8017" t="s">
        <v>8773</v>
      </c>
      <c r="QXQ8017" t="s">
        <v>8773</v>
      </c>
      <c r="QXR8017" t="s">
        <v>8773</v>
      </c>
      <c r="QXS8017" t="s">
        <v>8773</v>
      </c>
      <c r="QXT8017" t="s">
        <v>8773</v>
      </c>
      <c r="QXU8017" t="s">
        <v>8773</v>
      </c>
      <c r="QXV8017" t="s">
        <v>8773</v>
      </c>
      <c r="QXW8017" t="s">
        <v>8773</v>
      </c>
      <c r="QXX8017" t="s">
        <v>8773</v>
      </c>
      <c r="QXY8017" t="s">
        <v>8773</v>
      </c>
      <c r="QXZ8017" t="s">
        <v>8773</v>
      </c>
      <c r="QYA8017" t="s">
        <v>8773</v>
      </c>
      <c r="QYB8017" t="s">
        <v>8773</v>
      </c>
      <c r="QYC8017" t="s">
        <v>8773</v>
      </c>
      <c r="QYD8017" t="s">
        <v>8773</v>
      </c>
      <c r="QYE8017" t="s">
        <v>8773</v>
      </c>
      <c r="QYF8017" t="s">
        <v>8773</v>
      </c>
      <c r="QYG8017" t="s">
        <v>8773</v>
      </c>
      <c r="QYH8017" t="s">
        <v>8773</v>
      </c>
      <c r="QYI8017" t="s">
        <v>8773</v>
      </c>
      <c r="QYJ8017" t="s">
        <v>8773</v>
      </c>
      <c r="QYK8017" t="s">
        <v>8773</v>
      </c>
      <c r="QYL8017" t="s">
        <v>8773</v>
      </c>
      <c r="QYM8017" t="s">
        <v>8773</v>
      </c>
      <c r="QYN8017" t="s">
        <v>8773</v>
      </c>
      <c r="QYO8017" t="s">
        <v>8773</v>
      </c>
      <c r="QYP8017" t="s">
        <v>8773</v>
      </c>
      <c r="QYQ8017" t="s">
        <v>8773</v>
      </c>
      <c r="QYR8017" t="s">
        <v>8773</v>
      </c>
      <c r="QYS8017" t="s">
        <v>8773</v>
      </c>
      <c r="QYT8017" t="s">
        <v>8773</v>
      </c>
      <c r="QYU8017" t="s">
        <v>8773</v>
      </c>
      <c r="QYV8017" t="s">
        <v>8773</v>
      </c>
      <c r="QYW8017" t="s">
        <v>8773</v>
      </c>
      <c r="QYX8017" t="s">
        <v>8773</v>
      </c>
      <c r="QYY8017" t="s">
        <v>8773</v>
      </c>
      <c r="QYZ8017" t="s">
        <v>8773</v>
      </c>
      <c r="QZA8017" t="s">
        <v>8773</v>
      </c>
      <c r="QZB8017" t="s">
        <v>8773</v>
      </c>
      <c r="QZC8017" t="s">
        <v>8773</v>
      </c>
      <c r="QZD8017" t="s">
        <v>8773</v>
      </c>
      <c r="QZE8017" t="s">
        <v>8773</v>
      </c>
      <c r="QZF8017" t="s">
        <v>8773</v>
      </c>
      <c r="QZG8017" t="s">
        <v>8773</v>
      </c>
      <c r="QZH8017" t="s">
        <v>8773</v>
      </c>
      <c r="QZI8017" t="s">
        <v>8773</v>
      </c>
      <c r="QZJ8017" t="s">
        <v>8773</v>
      </c>
      <c r="QZK8017" t="s">
        <v>8773</v>
      </c>
      <c r="QZL8017" t="s">
        <v>8773</v>
      </c>
      <c r="QZM8017" t="s">
        <v>8773</v>
      </c>
      <c r="QZN8017" t="s">
        <v>8773</v>
      </c>
      <c r="QZO8017" t="s">
        <v>8773</v>
      </c>
      <c r="QZP8017" t="s">
        <v>8773</v>
      </c>
      <c r="QZQ8017" t="s">
        <v>8773</v>
      </c>
      <c r="QZR8017" t="s">
        <v>8773</v>
      </c>
      <c r="QZS8017" t="s">
        <v>8773</v>
      </c>
      <c r="QZT8017" t="s">
        <v>8773</v>
      </c>
      <c r="QZU8017" t="s">
        <v>8773</v>
      </c>
      <c r="QZV8017" t="s">
        <v>8773</v>
      </c>
      <c r="QZW8017" t="s">
        <v>8773</v>
      </c>
      <c r="QZX8017" t="s">
        <v>8773</v>
      </c>
      <c r="QZY8017" t="s">
        <v>8773</v>
      </c>
      <c r="QZZ8017" t="s">
        <v>8773</v>
      </c>
      <c r="RAA8017" t="s">
        <v>8773</v>
      </c>
      <c r="RAB8017" t="s">
        <v>8773</v>
      </c>
      <c r="RAC8017" t="s">
        <v>8773</v>
      </c>
      <c r="RAD8017" t="s">
        <v>8773</v>
      </c>
      <c r="RAE8017" t="s">
        <v>8773</v>
      </c>
      <c r="RAF8017" t="s">
        <v>8773</v>
      </c>
      <c r="RAG8017" t="s">
        <v>8773</v>
      </c>
      <c r="RAH8017" t="s">
        <v>8773</v>
      </c>
      <c r="RAI8017" t="s">
        <v>8773</v>
      </c>
      <c r="RAJ8017" t="s">
        <v>8773</v>
      </c>
      <c r="RAK8017" t="s">
        <v>8773</v>
      </c>
      <c r="RAL8017" t="s">
        <v>8773</v>
      </c>
      <c r="RAM8017" t="s">
        <v>8773</v>
      </c>
      <c r="RAN8017" t="s">
        <v>8773</v>
      </c>
      <c r="RAO8017" t="s">
        <v>8773</v>
      </c>
      <c r="RAP8017" t="s">
        <v>8773</v>
      </c>
      <c r="RAQ8017" t="s">
        <v>8773</v>
      </c>
      <c r="RAR8017" t="s">
        <v>8773</v>
      </c>
      <c r="RAS8017" t="s">
        <v>8773</v>
      </c>
      <c r="RAT8017" t="s">
        <v>8773</v>
      </c>
      <c r="RAU8017" t="s">
        <v>8773</v>
      </c>
      <c r="RAV8017" t="s">
        <v>8773</v>
      </c>
      <c r="RAW8017" t="s">
        <v>8773</v>
      </c>
      <c r="RAX8017" t="s">
        <v>8773</v>
      </c>
      <c r="RAY8017" t="s">
        <v>8773</v>
      </c>
      <c r="RAZ8017" t="s">
        <v>8773</v>
      </c>
      <c r="RBA8017" t="s">
        <v>8773</v>
      </c>
      <c r="RBB8017" t="s">
        <v>8773</v>
      </c>
      <c r="RBC8017" t="s">
        <v>8773</v>
      </c>
      <c r="RBD8017" t="s">
        <v>8773</v>
      </c>
      <c r="RBE8017" t="s">
        <v>8773</v>
      </c>
      <c r="RBF8017" t="s">
        <v>8773</v>
      </c>
      <c r="RBG8017" t="s">
        <v>8773</v>
      </c>
      <c r="RBH8017" t="s">
        <v>8773</v>
      </c>
      <c r="RBI8017" t="s">
        <v>8773</v>
      </c>
      <c r="RBJ8017" t="s">
        <v>8773</v>
      </c>
      <c r="RBK8017" t="s">
        <v>8773</v>
      </c>
      <c r="RBL8017" t="s">
        <v>8773</v>
      </c>
      <c r="RBM8017" t="s">
        <v>8773</v>
      </c>
      <c r="RBN8017" t="s">
        <v>8773</v>
      </c>
      <c r="RBO8017" t="s">
        <v>8773</v>
      </c>
      <c r="RBP8017" t="s">
        <v>8773</v>
      </c>
      <c r="RBQ8017" t="s">
        <v>8773</v>
      </c>
      <c r="RBR8017" t="s">
        <v>8773</v>
      </c>
      <c r="RBS8017" t="s">
        <v>8773</v>
      </c>
      <c r="RBT8017" t="s">
        <v>8773</v>
      </c>
      <c r="RBU8017" t="s">
        <v>8773</v>
      </c>
      <c r="RBV8017" t="s">
        <v>8773</v>
      </c>
      <c r="RBW8017" t="s">
        <v>8773</v>
      </c>
      <c r="RBX8017" t="s">
        <v>8773</v>
      </c>
      <c r="RBY8017" t="s">
        <v>8773</v>
      </c>
      <c r="RBZ8017" t="s">
        <v>8773</v>
      </c>
      <c r="RCA8017" t="s">
        <v>8773</v>
      </c>
      <c r="RCB8017" t="s">
        <v>8773</v>
      </c>
      <c r="RCC8017" t="s">
        <v>8773</v>
      </c>
      <c r="RCD8017" t="s">
        <v>8773</v>
      </c>
      <c r="RCE8017" t="s">
        <v>8773</v>
      </c>
      <c r="RCF8017" t="s">
        <v>8773</v>
      </c>
      <c r="RCG8017" t="s">
        <v>8773</v>
      </c>
      <c r="RCH8017" t="s">
        <v>8773</v>
      </c>
      <c r="RCI8017" t="s">
        <v>8773</v>
      </c>
      <c r="RCJ8017" t="s">
        <v>8773</v>
      </c>
      <c r="RCK8017" t="s">
        <v>8773</v>
      </c>
      <c r="RCL8017" t="s">
        <v>8773</v>
      </c>
      <c r="RCM8017" t="s">
        <v>8773</v>
      </c>
      <c r="RCN8017" t="s">
        <v>8773</v>
      </c>
      <c r="RCO8017" t="s">
        <v>8773</v>
      </c>
      <c r="RCP8017" t="s">
        <v>8773</v>
      </c>
      <c r="RCQ8017" t="s">
        <v>8773</v>
      </c>
      <c r="RCR8017" t="s">
        <v>8773</v>
      </c>
      <c r="RCS8017" t="s">
        <v>8773</v>
      </c>
      <c r="RCT8017" t="s">
        <v>8773</v>
      </c>
      <c r="RCU8017" t="s">
        <v>8773</v>
      </c>
      <c r="RCV8017" t="s">
        <v>8773</v>
      </c>
      <c r="RCW8017" t="s">
        <v>8773</v>
      </c>
      <c r="RCX8017" t="s">
        <v>8773</v>
      </c>
      <c r="RCY8017" t="s">
        <v>8773</v>
      </c>
      <c r="RCZ8017" t="s">
        <v>8773</v>
      </c>
      <c r="RDA8017" t="s">
        <v>8773</v>
      </c>
      <c r="RDB8017" t="s">
        <v>8773</v>
      </c>
      <c r="RDC8017" t="s">
        <v>8773</v>
      </c>
      <c r="RDD8017" t="s">
        <v>8773</v>
      </c>
      <c r="RDE8017" t="s">
        <v>8773</v>
      </c>
      <c r="RDF8017" t="s">
        <v>8773</v>
      </c>
      <c r="RDG8017" t="s">
        <v>8773</v>
      </c>
      <c r="RDH8017" t="s">
        <v>8773</v>
      </c>
      <c r="RDI8017" t="s">
        <v>8773</v>
      </c>
      <c r="RDJ8017" t="s">
        <v>8773</v>
      </c>
      <c r="RDK8017" t="s">
        <v>8773</v>
      </c>
      <c r="RDL8017" t="s">
        <v>8773</v>
      </c>
      <c r="RDM8017" t="s">
        <v>8773</v>
      </c>
      <c r="RDN8017" t="s">
        <v>8773</v>
      </c>
      <c r="RDO8017" t="s">
        <v>8773</v>
      </c>
      <c r="RDP8017" t="s">
        <v>8773</v>
      </c>
      <c r="RDQ8017" t="s">
        <v>8773</v>
      </c>
      <c r="RDR8017" t="s">
        <v>8773</v>
      </c>
      <c r="RDS8017" t="s">
        <v>8773</v>
      </c>
      <c r="RDT8017" t="s">
        <v>8773</v>
      </c>
      <c r="RDU8017" t="s">
        <v>8773</v>
      </c>
      <c r="RDV8017" t="s">
        <v>8773</v>
      </c>
      <c r="RDW8017" t="s">
        <v>8773</v>
      </c>
      <c r="RDX8017" t="s">
        <v>8773</v>
      </c>
      <c r="RDY8017" t="s">
        <v>8773</v>
      </c>
      <c r="RDZ8017" t="s">
        <v>8773</v>
      </c>
      <c r="REA8017" t="s">
        <v>8773</v>
      </c>
      <c r="REB8017" t="s">
        <v>8773</v>
      </c>
      <c r="REC8017" t="s">
        <v>8773</v>
      </c>
      <c r="RED8017" t="s">
        <v>8773</v>
      </c>
      <c r="REE8017" t="s">
        <v>8773</v>
      </c>
      <c r="REF8017" t="s">
        <v>8773</v>
      </c>
      <c r="REG8017" t="s">
        <v>8773</v>
      </c>
      <c r="REH8017" t="s">
        <v>8773</v>
      </c>
      <c r="REI8017" t="s">
        <v>8773</v>
      </c>
      <c r="REJ8017" t="s">
        <v>8773</v>
      </c>
      <c r="REK8017" t="s">
        <v>8773</v>
      </c>
      <c r="REL8017" t="s">
        <v>8773</v>
      </c>
      <c r="REM8017" t="s">
        <v>8773</v>
      </c>
      <c r="REN8017" t="s">
        <v>8773</v>
      </c>
      <c r="REO8017" t="s">
        <v>8773</v>
      </c>
      <c r="REP8017" t="s">
        <v>8773</v>
      </c>
      <c r="REQ8017" t="s">
        <v>8773</v>
      </c>
      <c r="RER8017" t="s">
        <v>8773</v>
      </c>
      <c r="RES8017" t="s">
        <v>8773</v>
      </c>
      <c r="RET8017" t="s">
        <v>8773</v>
      </c>
      <c r="REU8017" t="s">
        <v>8773</v>
      </c>
      <c r="REV8017" t="s">
        <v>8773</v>
      </c>
      <c r="REW8017" t="s">
        <v>8773</v>
      </c>
      <c r="REX8017" t="s">
        <v>8773</v>
      </c>
      <c r="REY8017" t="s">
        <v>8773</v>
      </c>
      <c r="REZ8017" t="s">
        <v>8773</v>
      </c>
      <c r="RFA8017" t="s">
        <v>8773</v>
      </c>
      <c r="RFB8017" t="s">
        <v>8773</v>
      </c>
      <c r="RFC8017" t="s">
        <v>8773</v>
      </c>
      <c r="RFD8017" t="s">
        <v>8773</v>
      </c>
      <c r="RFE8017" t="s">
        <v>8773</v>
      </c>
      <c r="RFF8017" t="s">
        <v>8773</v>
      </c>
      <c r="RFG8017" t="s">
        <v>8773</v>
      </c>
      <c r="RFH8017" t="s">
        <v>8773</v>
      </c>
      <c r="RFI8017" t="s">
        <v>8773</v>
      </c>
      <c r="RFJ8017" t="s">
        <v>8773</v>
      </c>
      <c r="RFK8017" t="s">
        <v>8773</v>
      </c>
      <c r="RFL8017" t="s">
        <v>8773</v>
      </c>
      <c r="RFM8017" t="s">
        <v>8773</v>
      </c>
      <c r="RFN8017" t="s">
        <v>8773</v>
      </c>
      <c r="RFO8017" t="s">
        <v>8773</v>
      </c>
      <c r="RFP8017" t="s">
        <v>8773</v>
      </c>
      <c r="RFQ8017" t="s">
        <v>8773</v>
      </c>
      <c r="RFR8017" t="s">
        <v>8773</v>
      </c>
      <c r="RFS8017" t="s">
        <v>8773</v>
      </c>
      <c r="RFT8017" t="s">
        <v>8773</v>
      </c>
      <c r="RFU8017" t="s">
        <v>8773</v>
      </c>
      <c r="RFV8017" t="s">
        <v>8773</v>
      </c>
      <c r="RFW8017" t="s">
        <v>8773</v>
      </c>
      <c r="RFX8017" t="s">
        <v>8773</v>
      </c>
      <c r="RFY8017" t="s">
        <v>8773</v>
      </c>
      <c r="RFZ8017" t="s">
        <v>8773</v>
      </c>
      <c r="RGA8017" t="s">
        <v>8773</v>
      </c>
      <c r="RGB8017" t="s">
        <v>8773</v>
      </c>
      <c r="RGC8017" t="s">
        <v>8773</v>
      </c>
      <c r="RGD8017" t="s">
        <v>8773</v>
      </c>
      <c r="RGE8017" t="s">
        <v>8773</v>
      </c>
      <c r="RGF8017" t="s">
        <v>8773</v>
      </c>
      <c r="RGG8017" t="s">
        <v>8773</v>
      </c>
      <c r="RGH8017" t="s">
        <v>8773</v>
      </c>
      <c r="RGI8017" t="s">
        <v>8773</v>
      </c>
      <c r="RGJ8017" t="s">
        <v>8773</v>
      </c>
      <c r="RGK8017" t="s">
        <v>8773</v>
      </c>
      <c r="RGL8017" t="s">
        <v>8773</v>
      </c>
      <c r="RGM8017" t="s">
        <v>8773</v>
      </c>
      <c r="RGN8017" t="s">
        <v>8773</v>
      </c>
      <c r="RGO8017" t="s">
        <v>8773</v>
      </c>
      <c r="RGP8017" t="s">
        <v>8773</v>
      </c>
      <c r="RGQ8017" t="s">
        <v>8773</v>
      </c>
      <c r="RGR8017" t="s">
        <v>8773</v>
      </c>
      <c r="RGS8017" t="s">
        <v>8773</v>
      </c>
      <c r="RGT8017" t="s">
        <v>8773</v>
      </c>
      <c r="RGU8017" t="s">
        <v>8773</v>
      </c>
      <c r="RGV8017" t="s">
        <v>8773</v>
      </c>
      <c r="RGW8017" t="s">
        <v>8773</v>
      </c>
      <c r="RGX8017" t="s">
        <v>8773</v>
      </c>
      <c r="RGY8017" t="s">
        <v>8773</v>
      </c>
      <c r="RGZ8017" t="s">
        <v>8773</v>
      </c>
      <c r="RHA8017" t="s">
        <v>8773</v>
      </c>
      <c r="RHB8017" t="s">
        <v>8773</v>
      </c>
      <c r="RHC8017" t="s">
        <v>8773</v>
      </c>
      <c r="RHD8017" t="s">
        <v>8773</v>
      </c>
      <c r="RHE8017" t="s">
        <v>8773</v>
      </c>
      <c r="RHF8017" t="s">
        <v>8773</v>
      </c>
      <c r="RHG8017" t="s">
        <v>8773</v>
      </c>
      <c r="RHH8017" t="s">
        <v>8773</v>
      </c>
      <c r="RHI8017" t="s">
        <v>8773</v>
      </c>
      <c r="RHJ8017" t="s">
        <v>8773</v>
      </c>
      <c r="RHK8017" t="s">
        <v>8773</v>
      </c>
      <c r="RHL8017" t="s">
        <v>8773</v>
      </c>
      <c r="RHM8017" t="s">
        <v>8773</v>
      </c>
      <c r="RHN8017" t="s">
        <v>8773</v>
      </c>
      <c r="RHO8017" t="s">
        <v>8773</v>
      </c>
      <c r="RHP8017" t="s">
        <v>8773</v>
      </c>
      <c r="RHQ8017" t="s">
        <v>8773</v>
      </c>
      <c r="RHR8017" t="s">
        <v>8773</v>
      </c>
      <c r="RHS8017" t="s">
        <v>8773</v>
      </c>
      <c r="RHT8017" t="s">
        <v>8773</v>
      </c>
      <c r="RHU8017" t="s">
        <v>8773</v>
      </c>
      <c r="RHV8017" t="s">
        <v>8773</v>
      </c>
      <c r="RHW8017" t="s">
        <v>8773</v>
      </c>
      <c r="RHX8017" t="s">
        <v>8773</v>
      </c>
      <c r="RHY8017" t="s">
        <v>8773</v>
      </c>
      <c r="RHZ8017" t="s">
        <v>8773</v>
      </c>
      <c r="RIA8017" t="s">
        <v>8773</v>
      </c>
      <c r="RIB8017" t="s">
        <v>8773</v>
      </c>
      <c r="RIC8017" t="s">
        <v>8773</v>
      </c>
      <c r="RID8017" t="s">
        <v>8773</v>
      </c>
      <c r="RIE8017" t="s">
        <v>8773</v>
      </c>
      <c r="RIF8017" t="s">
        <v>8773</v>
      </c>
      <c r="RIG8017" t="s">
        <v>8773</v>
      </c>
      <c r="RIH8017" t="s">
        <v>8773</v>
      </c>
      <c r="RII8017" t="s">
        <v>8773</v>
      </c>
      <c r="RIJ8017" t="s">
        <v>8773</v>
      </c>
      <c r="RIK8017" t="s">
        <v>8773</v>
      </c>
      <c r="RIL8017" t="s">
        <v>8773</v>
      </c>
      <c r="RIM8017" t="s">
        <v>8773</v>
      </c>
      <c r="RIN8017" t="s">
        <v>8773</v>
      </c>
      <c r="RIO8017" t="s">
        <v>8773</v>
      </c>
      <c r="RIP8017" t="s">
        <v>8773</v>
      </c>
      <c r="RIQ8017" t="s">
        <v>8773</v>
      </c>
      <c r="RIR8017" t="s">
        <v>8773</v>
      </c>
      <c r="RIS8017" t="s">
        <v>8773</v>
      </c>
      <c r="RIT8017" t="s">
        <v>8773</v>
      </c>
      <c r="RIU8017" t="s">
        <v>8773</v>
      </c>
      <c r="RIV8017" t="s">
        <v>8773</v>
      </c>
      <c r="RIW8017" t="s">
        <v>8773</v>
      </c>
      <c r="RIX8017" t="s">
        <v>8773</v>
      </c>
      <c r="RIY8017" t="s">
        <v>8773</v>
      </c>
      <c r="RIZ8017" t="s">
        <v>8773</v>
      </c>
      <c r="RJA8017" t="s">
        <v>8773</v>
      </c>
      <c r="RJB8017" t="s">
        <v>8773</v>
      </c>
      <c r="RJC8017" t="s">
        <v>8773</v>
      </c>
      <c r="RJD8017" t="s">
        <v>8773</v>
      </c>
      <c r="RJE8017" t="s">
        <v>8773</v>
      </c>
      <c r="RJF8017" t="s">
        <v>8773</v>
      </c>
      <c r="RJG8017" t="s">
        <v>8773</v>
      </c>
      <c r="RJH8017" t="s">
        <v>8773</v>
      </c>
      <c r="RJI8017" t="s">
        <v>8773</v>
      </c>
      <c r="RJJ8017" t="s">
        <v>8773</v>
      </c>
      <c r="RJK8017" t="s">
        <v>8773</v>
      </c>
      <c r="RJL8017" t="s">
        <v>8773</v>
      </c>
      <c r="RJM8017" t="s">
        <v>8773</v>
      </c>
      <c r="RJN8017" t="s">
        <v>8773</v>
      </c>
      <c r="RJO8017" t="s">
        <v>8773</v>
      </c>
      <c r="RJP8017" t="s">
        <v>8773</v>
      </c>
      <c r="RJQ8017" t="s">
        <v>8773</v>
      </c>
      <c r="RJR8017" t="s">
        <v>8773</v>
      </c>
      <c r="RJS8017" t="s">
        <v>8773</v>
      </c>
      <c r="RJT8017" t="s">
        <v>8773</v>
      </c>
      <c r="RJU8017" t="s">
        <v>8773</v>
      </c>
      <c r="RJV8017" t="s">
        <v>8773</v>
      </c>
      <c r="RJW8017" t="s">
        <v>8773</v>
      </c>
      <c r="RJX8017" t="s">
        <v>8773</v>
      </c>
      <c r="RJY8017" t="s">
        <v>8773</v>
      </c>
      <c r="RJZ8017" t="s">
        <v>8773</v>
      </c>
      <c r="RKA8017" t="s">
        <v>8773</v>
      </c>
      <c r="RKB8017" t="s">
        <v>8773</v>
      </c>
      <c r="RKC8017" t="s">
        <v>8773</v>
      </c>
      <c r="RKD8017" t="s">
        <v>8773</v>
      </c>
      <c r="RKE8017" t="s">
        <v>8773</v>
      </c>
      <c r="RKF8017" t="s">
        <v>8773</v>
      </c>
      <c r="RKG8017" t="s">
        <v>8773</v>
      </c>
      <c r="RKH8017" t="s">
        <v>8773</v>
      </c>
      <c r="RKI8017" t="s">
        <v>8773</v>
      </c>
      <c r="RKJ8017" t="s">
        <v>8773</v>
      </c>
      <c r="RKK8017" t="s">
        <v>8773</v>
      </c>
      <c r="RKL8017" t="s">
        <v>8773</v>
      </c>
      <c r="RKM8017" t="s">
        <v>8773</v>
      </c>
      <c r="RKN8017" t="s">
        <v>8773</v>
      </c>
      <c r="RKO8017" t="s">
        <v>8773</v>
      </c>
      <c r="RKP8017" t="s">
        <v>8773</v>
      </c>
      <c r="RKQ8017" t="s">
        <v>8773</v>
      </c>
      <c r="RKR8017" t="s">
        <v>8773</v>
      </c>
      <c r="RKS8017" t="s">
        <v>8773</v>
      </c>
      <c r="RKT8017" t="s">
        <v>8773</v>
      </c>
      <c r="RKU8017" t="s">
        <v>8773</v>
      </c>
      <c r="RKV8017" t="s">
        <v>8773</v>
      </c>
      <c r="RKW8017" t="s">
        <v>8773</v>
      </c>
      <c r="RKX8017" t="s">
        <v>8773</v>
      </c>
      <c r="RKY8017" t="s">
        <v>8773</v>
      </c>
      <c r="RKZ8017" t="s">
        <v>8773</v>
      </c>
      <c r="RLA8017" t="s">
        <v>8773</v>
      </c>
      <c r="RLB8017" t="s">
        <v>8773</v>
      </c>
      <c r="RLC8017" t="s">
        <v>8773</v>
      </c>
      <c r="RLD8017" t="s">
        <v>8773</v>
      </c>
      <c r="RLE8017" t="s">
        <v>8773</v>
      </c>
      <c r="RLF8017" t="s">
        <v>8773</v>
      </c>
      <c r="RLG8017" t="s">
        <v>8773</v>
      </c>
      <c r="RLH8017" t="s">
        <v>8773</v>
      </c>
      <c r="RLI8017" t="s">
        <v>8773</v>
      </c>
      <c r="RLJ8017" t="s">
        <v>8773</v>
      </c>
      <c r="RLK8017" t="s">
        <v>8773</v>
      </c>
      <c r="RLL8017" t="s">
        <v>8773</v>
      </c>
      <c r="RLM8017" t="s">
        <v>8773</v>
      </c>
      <c r="RLN8017" t="s">
        <v>8773</v>
      </c>
      <c r="RLO8017" t="s">
        <v>8773</v>
      </c>
      <c r="RLP8017" t="s">
        <v>8773</v>
      </c>
      <c r="RLQ8017" t="s">
        <v>8773</v>
      </c>
      <c r="RLR8017" t="s">
        <v>8773</v>
      </c>
      <c r="RLS8017" t="s">
        <v>8773</v>
      </c>
      <c r="RLT8017" t="s">
        <v>8773</v>
      </c>
      <c r="RLU8017" t="s">
        <v>8773</v>
      </c>
      <c r="RLV8017" t="s">
        <v>8773</v>
      </c>
      <c r="RLW8017" t="s">
        <v>8773</v>
      </c>
      <c r="RLX8017" t="s">
        <v>8773</v>
      </c>
      <c r="RLY8017" t="s">
        <v>8773</v>
      </c>
      <c r="RLZ8017" t="s">
        <v>8773</v>
      </c>
      <c r="RMA8017" t="s">
        <v>8773</v>
      </c>
      <c r="RMB8017" t="s">
        <v>8773</v>
      </c>
      <c r="RMC8017" t="s">
        <v>8773</v>
      </c>
      <c r="RMD8017" t="s">
        <v>8773</v>
      </c>
      <c r="RME8017" t="s">
        <v>8773</v>
      </c>
      <c r="RMF8017" t="s">
        <v>8773</v>
      </c>
      <c r="RMG8017" t="s">
        <v>8773</v>
      </c>
      <c r="RMH8017" t="s">
        <v>8773</v>
      </c>
      <c r="RMI8017" t="s">
        <v>8773</v>
      </c>
      <c r="RMJ8017" t="s">
        <v>8773</v>
      </c>
      <c r="RMK8017" t="s">
        <v>8773</v>
      </c>
      <c r="RML8017" t="s">
        <v>8773</v>
      </c>
      <c r="RMM8017" t="s">
        <v>8773</v>
      </c>
      <c r="RMN8017" t="s">
        <v>8773</v>
      </c>
      <c r="RMO8017" t="s">
        <v>8773</v>
      </c>
      <c r="RMP8017" t="s">
        <v>8773</v>
      </c>
      <c r="RMQ8017" t="s">
        <v>8773</v>
      </c>
      <c r="RMR8017" t="s">
        <v>8773</v>
      </c>
      <c r="RMS8017" t="s">
        <v>8773</v>
      </c>
      <c r="RMT8017" t="s">
        <v>8773</v>
      </c>
      <c r="RMU8017" t="s">
        <v>8773</v>
      </c>
      <c r="RMV8017" t="s">
        <v>8773</v>
      </c>
      <c r="RMW8017" t="s">
        <v>8773</v>
      </c>
      <c r="RMX8017" t="s">
        <v>8773</v>
      </c>
      <c r="RMY8017" t="s">
        <v>8773</v>
      </c>
      <c r="RMZ8017" t="s">
        <v>8773</v>
      </c>
      <c r="RNA8017" t="s">
        <v>8773</v>
      </c>
      <c r="RNB8017" t="s">
        <v>8773</v>
      </c>
      <c r="RNC8017" t="s">
        <v>8773</v>
      </c>
      <c r="RND8017" t="s">
        <v>8773</v>
      </c>
      <c r="RNE8017" t="s">
        <v>8773</v>
      </c>
      <c r="RNF8017" t="s">
        <v>8773</v>
      </c>
      <c r="RNG8017" t="s">
        <v>8773</v>
      </c>
      <c r="RNH8017" t="s">
        <v>8773</v>
      </c>
      <c r="RNI8017" t="s">
        <v>8773</v>
      </c>
      <c r="RNJ8017" t="s">
        <v>8773</v>
      </c>
      <c r="RNK8017" t="s">
        <v>8773</v>
      </c>
      <c r="RNL8017" t="s">
        <v>8773</v>
      </c>
      <c r="RNM8017" t="s">
        <v>8773</v>
      </c>
      <c r="RNN8017" t="s">
        <v>8773</v>
      </c>
      <c r="RNO8017" t="s">
        <v>8773</v>
      </c>
      <c r="RNP8017" t="s">
        <v>8773</v>
      </c>
      <c r="RNQ8017" t="s">
        <v>8773</v>
      </c>
      <c r="RNR8017" t="s">
        <v>8773</v>
      </c>
      <c r="RNS8017" t="s">
        <v>8773</v>
      </c>
      <c r="RNT8017" t="s">
        <v>8773</v>
      </c>
      <c r="RNU8017" t="s">
        <v>8773</v>
      </c>
      <c r="RNV8017" t="s">
        <v>8773</v>
      </c>
      <c r="RNW8017" t="s">
        <v>8773</v>
      </c>
      <c r="RNX8017" t="s">
        <v>8773</v>
      </c>
      <c r="RNY8017" t="s">
        <v>8773</v>
      </c>
      <c r="RNZ8017" t="s">
        <v>8773</v>
      </c>
      <c r="ROA8017" t="s">
        <v>8773</v>
      </c>
      <c r="ROB8017" t="s">
        <v>8773</v>
      </c>
      <c r="ROC8017" t="s">
        <v>8773</v>
      </c>
      <c r="ROD8017" t="s">
        <v>8773</v>
      </c>
      <c r="ROE8017" t="s">
        <v>8773</v>
      </c>
      <c r="ROF8017" t="s">
        <v>8773</v>
      </c>
      <c r="ROG8017" t="s">
        <v>8773</v>
      </c>
      <c r="ROH8017" t="s">
        <v>8773</v>
      </c>
      <c r="ROI8017" t="s">
        <v>8773</v>
      </c>
      <c r="ROJ8017" t="s">
        <v>8773</v>
      </c>
      <c r="ROK8017" t="s">
        <v>8773</v>
      </c>
      <c r="ROL8017" t="s">
        <v>8773</v>
      </c>
      <c r="ROM8017" t="s">
        <v>8773</v>
      </c>
      <c r="RON8017" t="s">
        <v>8773</v>
      </c>
      <c r="ROO8017" t="s">
        <v>8773</v>
      </c>
      <c r="ROP8017" t="s">
        <v>8773</v>
      </c>
      <c r="ROQ8017" t="s">
        <v>8773</v>
      </c>
      <c r="ROR8017" t="s">
        <v>8773</v>
      </c>
      <c r="ROS8017" t="s">
        <v>8773</v>
      </c>
      <c r="ROT8017" t="s">
        <v>8773</v>
      </c>
      <c r="ROU8017" t="s">
        <v>8773</v>
      </c>
      <c r="ROV8017" t="s">
        <v>8773</v>
      </c>
      <c r="ROW8017" t="s">
        <v>8773</v>
      </c>
      <c r="ROX8017" t="s">
        <v>8773</v>
      </c>
      <c r="ROY8017" t="s">
        <v>8773</v>
      </c>
      <c r="ROZ8017" t="s">
        <v>8773</v>
      </c>
      <c r="RPA8017" t="s">
        <v>8773</v>
      </c>
      <c r="RPB8017" t="s">
        <v>8773</v>
      </c>
      <c r="RPC8017" t="s">
        <v>8773</v>
      </c>
      <c r="RPD8017" t="s">
        <v>8773</v>
      </c>
      <c r="RPE8017" t="s">
        <v>8773</v>
      </c>
      <c r="RPF8017" t="s">
        <v>8773</v>
      </c>
      <c r="RPG8017" t="s">
        <v>8773</v>
      </c>
      <c r="RPH8017" t="s">
        <v>8773</v>
      </c>
      <c r="RPI8017" t="s">
        <v>8773</v>
      </c>
      <c r="RPJ8017" t="s">
        <v>8773</v>
      </c>
      <c r="RPK8017" t="s">
        <v>8773</v>
      </c>
      <c r="RPL8017" t="s">
        <v>8773</v>
      </c>
      <c r="RPM8017" t="s">
        <v>8773</v>
      </c>
      <c r="RPN8017" t="s">
        <v>8773</v>
      </c>
      <c r="RPO8017" t="s">
        <v>8773</v>
      </c>
      <c r="RPP8017" t="s">
        <v>8773</v>
      </c>
      <c r="RPQ8017" t="s">
        <v>8773</v>
      </c>
      <c r="RPR8017" t="s">
        <v>8773</v>
      </c>
      <c r="RPS8017" t="s">
        <v>8773</v>
      </c>
      <c r="RPT8017" t="s">
        <v>8773</v>
      </c>
      <c r="RPU8017" t="s">
        <v>8773</v>
      </c>
      <c r="RPV8017" t="s">
        <v>8773</v>
      </c>
      <c r="RPW8017" t="s">
        <v>8773</v>
      </c>
      <c r="RPX8017" t="s">
        <v>8773</v>
      </c>
      <c r="RPY8017" t="s">
        <v>8773</v>
      </c>
      <c r="RPZ8017" t="s">
        <v>8773</v>
      </c>
      <c r="RQA8017" t="s">
        <v>8773</v>
      </c>
      <c r="RQB8017" t="s">
        <v>8773</v>
      </c>
      <c r="RQC8017" t="s">
        <v>8773</v>
      </c>
      <c r="RQD8017" t="s">
        <v>8773</v>
      </c>
      <c r="RQE8017" t="s">
        <v>8773</v>
      </c>
      <c r="RQF8017" t="s">
        <v>8773</v>
      </c>
      <c r="RQG8017" t="s">
        <v>8773</v>
      </c>
      <c r="RQH8017" t="s">
        <v>8773</v>
      </c>
      <c r="RQI8017" t="s">
        <v>8773</v>
      </c>
      <c r="RQJ8017" t="s">
        <v>8773</v>
      </c>
      <c r="RQK8017" t="s">
        <v>8773</v>
      </c>
      <c r="RQL8017" t="s">
        <v>8773</v>
      </c>
      <c r="RQM8017" t="s">
        <v>8773</v>
      </c>
      <c r="RQN8017" t="s">
        <v>8773</v>
      </c>
      <c r="RQO8017" t="s">
        <v>8773</v>
      </c>
      <c r="RQP8017" t="s">
        <v>8773</v>
      </c>
      <c r="RQQ8017" t="s">
        <v>8773</v>
      </c>
      <c r="RQR8017" t="s">
        <v>8773</v>
      </c>
      <c r="RQS8017" t="s">
        <v>8773</v>
      </c>
      <c r="RQT8017" t="s">
        <v>8773</v>
      </c>
      <c r="RQU8017" t="s">
        <v>8773</v>
      </c>
      <c r="RQV8017" t="s">
        <v>8773</v>
      </c>
      <c r="RQW8017" t="s">
        <v>8773</v>
      </c>
      <c r="RQX8017" t="s">
        <v>8773</v>
      </c>
      <c r="RQY8017" t="s">
        <v>8773</v>
      </c>
      <c r="RQZ8017" t="s">
        <v>8773</v>
      </c>
      <c r="RRA8017" t="s">
        <v>8773</v>
      </c>
      <c r="RRB8017" t="s">
        <v>8773</v>
      </c>
      <c r="RRC8017" t="s">
        <v>8773</v>
      </c>
      <c r="RRD8017" t="s">
        <v>8773</v>
      </c>
      <c r="RRE8017" t="s">
        <v>8773</v>
      </c>
      <c r="RRF8017" t="s">
        <v>8773</v>
      </c>
      <c r="RRG8017" t="s">
        <v>8773</v>
      </c>
      <c r="RRH8017" t="s">
        <v>8773</v>
      </c>
      <c r="RRI8017" t="s">
        <v>8773</v>
      </c>
      <c r="RRJ8017" t="s">
        <v>8773</v>
      </c>
      <c r="RRK8017" t="s">
        <v>8773</v>
      </c>
      <c r="RRL8017" t="s">
        <v>8773</v>
      </c>
      <c r="RRM8017" t="s">
        <v>8773</v>
      </c>
      <c r="RRN8017" t="s">
        <v>8773</v>
      </c>
      <c r="RRO8017" t="s">
        <v>8773</v>
      </c>
      <c r="RRP8017" t="s">
        <v>8773</v>
      </c>
      <c r="RRQ8017" t="s">
        <v>8773</v>
      </c>
      <c r="RRR8017" t="s">
        <v>8773</v>
      </c>
      <c r="RRS8017" t="s">
        <v>8773</v>
      </c>
      <c r="RRT8017" t="s">
        <v>8773</v>
      </c>
      <c r="RRU8017" t="s">
        <v>8773</v>
      </c>
      <c r="RRV8017" t="s">
        <v>8773</v>
      </c>
      <c r="RRW8017" t="s">
        <v>8773</v>
      </c>
      <c r="RRX8017" t="s">
        <v>8773</v>
      </c>
      <c r="RRY8017" t="s">
        <v>8773</v>
      </c>
      <c r="RRZ8017" t="s">
        <v>8773</v>
      </c>
      <c r="RSA8017" t="s">
        <v>8773</v>
      </c>
      <c r="RSB8017" t="s">
        <v>8773</v>
      </c>
      <c r="RSC8017" t="s">
        <v>8773</v>
      </c>
      <c r="RSD8017" t="s">
        <v>8773</v>
      </c>
      <c r="RSE8017" t="s">
        <v>8773</v>
      </c>
      <c r="RSF8017" t="s">
        <v>8773</v>
      </c>
      <c r="RSG8017" t="s">
        <v>8773</v>
      </c>
      <c r="RSH8017" t="s">
        <v>8773</v>
      </c>
      <c r="RSI8017" t="s">
        <v>8773</v>
      </c>
      <c r="RSJ8017" t="s">
        <v>8773</v>
      </c>
      <c r="RSK8017" t="s">
        <v>8773</v>
      </c>
      <c r="RSL8017" t="s">
        <v>8773</v>
      </c>
      <c r="RSM8017" t="s">
        <v>8773</v>
      </c>
      <c r="RSN8017" t="s">
        <v>8773</v>
      </c>
      <c r="RSO8017" t="s">
        <v>8773</v>
      </c>
      <c r="RSP8017" t="s">
        <v>8773</v>
      </c>
      <c r="RSQ8017" t="s">
        <v>8773</v>
      </c>
      <c r="RSR8017" t="s">
        <v>8773</v>
      </c>
      <c r="RSS8017" t="s">
        <v>8773</v>
      </c>
      <c r="RST8017" t="s">
        <v>8773</v>
      </c>
      <c r="RSU8017" t="s">
        <v>8773</v>
      </c>
      <c r="RSV8017" t="s">
        <v>8773</v>
      </c>
      <c r="RSW8017" t="s">
        <v>8773</v>
      </c>
      <c r="RSX8017" t="s">
        <v>8773</v>
      </c>
      <c r="RSY8017" t="s">
        <v>8773</v>
      </c>
      <c r="RSZ8017" t="s">
        <v>8773</v>
      </c>
      <c r="RTA8017" t="s">
        <v>8773</v>
      </c>
      <c r="RTB8017" t="s">
        <v>8773</v>
      </c>
      <c r="RTC8017" t="s">
        <v>8773</v>
      </c>
      <c r="RTD8017" t="s">
        <v>8773</v>
      </c>
      <c r="RTE8017" t="s">
        <v>8773</v>
      </c>
      <c r="RTF8017" t="s">
        <v>8773</v>
      </c>
      <c r="RTG8017" t="s">
        <v>8773</v>
      </c>
      <c r="RTH8017" t="s">
        <v>8773</v>
      </c>
      <c r="RTI8017" t="s">
        <v>8773</v>
      </c>
      <c r="RTJ8017" t="s">
        <v>8773</v>
      </c>
      <c r="RTK8017" t="s">
        <v>8773</v>
      </c>
      <c r="RTL8017" t="s">
        <v>8773</v>
      </c>
      <c r="RTM8017" t="s">
        <v>8773</v>
      </c>
      <c r="RTN8017" t="s">
        <v>8773</v>
      </c>
      <c r="RTO8017" t="s">
        <v>8773</v>
      </c>
      <c r="RTP8017" t="s">
        <v>8773</v>
      </c>
      <c r="RTQ8017" t="s">
        <v>8773</v>
      </c>
      <c r="RTR8017" t="s">
        <v>8773</v>
      </c>
      <c r="RTS8017" t="s">
        <v>8773</v>
      </c>
      <c r="RTT8017" t="s">
        <v>8773</v>
      </c>
      <c r="RTU8017" t="s">
        <v>8773</v>
      </c>
      <c r="RTV8017" t="s">
        <v>8773</v>
      </c>
      <c r="RTW8017" t="s">
        <v>8773</v>
      </c>
      <c r="RTX8017" t="s">
        <v>8773</v>
      </c>
      <c r="RTY8017" t="s">
        <v>8773</v>
      </c>
      <c r="RTZ8017" t="s">
        <v>8773</v>
      </c>
      <c r="RUA8017" t="s">
        <v>8773</v>
      </c>
      <c r="RUB8017" t="s">
        <v>8773</v>
      </c>
      <c r="RUC8017" t="s">
        <v>8773</v>
      </c>
      <c r="RUD8017" t="s">
        <v>8773</v>
      </c>
      <c r="RUE8017" t="s">
        <v>8773</v>
      </c>
      <c r="RUF8017" t="s">
        <v>8773</v>
      </c>
      <c r="RUG8017" t="s">
        <v>8773</v>
      </c>
      <c r="RUH8017" t="s">
        <v>8773</v>
      </c>
      <c r="RUI8017" t="s">
        <v>8773</v>
      </c>
      <c r="RUJ8017" t="s">
        <v>8773</v>
      </c>
      <c r="RUK8017" t="s">
        <v>8773</v>
      </c>
      <c r="RUL8017" t="s">
        <v>8773</v>
      </c>
      <c r="RUM8017" t="s">
        <v>8773</v>
      </c>
      <c r="RUN8017" t="s">
        <v>8773</v>
      </c>
      <c r="RUO8017" t="s">
        <v>8773</v>
      </c>
      <c r="RUP8017" t="s">
        <v>8773</v>
      </c>
      <c r="RUQ8017" t="s">
        <v>8773</v>
      </c>
      <c r="RUR8017" t="s">
        <v>8773</v>
      </c>
      <c r="RUS8017" t="s">
        <v>8773</v>
      </c>
      <c r="RUT8017" t="s">
        <v>8773</v>
      </c>
      <c r="RUU8017" t="s">
        <v>8773</v>
      </c>
      <c r="RUV8017" t="s">
        <v>8773</v>
      </c>
      <c r="RUW8017" t="s">
        <v>8773</v>
      </c>
      <c r="RUX8017" t="s">
        <v>8773</v>
      </c>
      <c r="RUY8017" t="s">
        <v>8773</v>
      </c>
      <c r="RUZ8017" t="s">
        <v>8773</v>
      </c>
      <c r="RVA8017" t="s">
        <v>8773</v>
      </c>
      <c r="RVB8017" t="s">
        <v>8773</v>
      </c>
      <c r="RVC8017" t="s">
        <v>8773</v>
      </c>
      <c r="RVD8017" t="s">
        <v>8773</v>
      </c>
      <c r="RVE8017" t="s">
        <v>8773</v>
      </c>
      <c r="RVF8017" t="s">
        <v>8773</v>
      </c>
      <c r="RVG8017" t="s">
        <v>8773</v>
      </c>
      <c r="RVH8017" t="s">
        <v>8773</v>
      </c>
      <c r="RVI8017" t="s">
        <v>8773</v>
      </c>
      <c r="RVJ8017" t="s">
        <v>8773</v>
      </c>
      <c r="RVK8017" t="s">
        <v>8773</v>
      </c>
      <c r="RVL8017" t="s">
        <v>8773</v>
      </c>
      <c r="RVM8017" t="s">
        <v>8773</v>
      </c>
      <c r="RVN8017" t="s">
        <v>8773</v>
      </c>
      <c r="RVO8017" t="s">
        <v>8773</v>
      </c>
      <c r="RVP8017" t="s">
        <v>8773</v>
      </c>
      <c r="RVQ8017" t="s">
        <v>8773</v>
      </c>
      <c r="RVR8017" t="s">
        <v>8773</v>
      </c>
      <c r="RVS8017" t="s">
        <v>8773</v>
      </c>
      <c r="RVT8017" t="s">
        <v>8773</v>
      </c>
      <c r="RVU8017" t="s">
        <v>8773</v>
      </c>
      <c r="RVV8017" t="s">
        <v>8773</v>
      </c>
      <c r="RVW8017" t="s">
        <v>8773</v>
      </c>
      <c r="RVX8017" t="s">
        <v>8773</v>
      </c>
      <c r="RVY8017" t="s">
        <v>8773</v>
      </c>
      <c r="RVZ8017" t="s">
        <v>8773</v>
      </c>
      <c r="RWA8017" t="s">
        <v>8773</v>
      </c>
      <c r="RWB8017" t="s">
        <v>8773</v>
      </c>
      <c r="RWC8017" t="s">
        <v>8773</v>
      </c>
      <c r="RWD8017" t="s">
        <v>8773</v>
      </c>
      <c r="RWE8017" t="s">
        <v>8773</v>
      </c>
      <c r="RWF8017" t="s">
        <v>8773</v>
      </c>
      <c r="RWG8017" t="s">
        <v>8773</v>
      </c>
      <c r="RWH8017" t="s">
        <v>8773</v>
      </c>
      <c r="RWI8017" t="s">
        <v>8773</v>
      </c>
      <c r="RWJ8017" t="s">
        <v>8773</v>
      </c>
      <c r="RWK8017" t="s">
        <v>8773</v>
      </c>
      <c r="RWL8017" t="s">
        <v>8773</v>
      </c>
      <c r="RWM8017" t="s">
        <v>8773</v>
      </c>
      <c r="RWN8017" t="s">
        <v>8773</v>
      </c>
      <c r="RWO8017" t="s">
        <v>8773</v>
      </c>
      <c r="RWP8017" t="s">
        <v>8773</v>
      </c>
      <c r="RWQ8017" t="s">
        <v>8773</v>
      </c>
      <c r="RWR8017" t="s">
        <v>8773</v>
      </c>
      <c r="RWS8017" t="s">
        <v>8773</v>
      </c>
      <c r="RWT8017" t="s">
        <v>8773</v>
      </c>
      <c r="RWU8017" t="s">
        <v>8773</v>
      </c>
      <c r="RWV8017" t="s">
        <v>8773</v>
      </c>
      <c r="RWW8017" t="s">
        <v>8773</v>
      </c>
      <c r="RWX8017" t="s">
        <v>8773</v>
      </c>
      <c r="RWY8017" t="s">
        <v>8773</v>
      </c>
      <c r="RWZ8017" t="s">
        <v>8773</v>
      </c>
      <c r="RXA8017" t="s">
        <v>8773</v>
      </c>
      <c r="RXB8017" t="s">
        <v>8773</v>
      </c>
      <c r="RXC8017" t="s">
        <v>8773</v>
      </c>
      <c r="RXD8017" t="s">
        <v>8773</v>
      </c>
      <c r="RXE8017" t="s">
        <v>8773</v>
      </c>
      <c r="RXF8017" t="s">
        <v>8773</v>
      </c>
      <c r="RXG8017" t="s">
        <v>8773</v>
      </c>
      <c r="RXH8017" t="s">
        <v>8773</v>
      </c>
      <c r="RXI8017" t="s">
        <v>8773</v>
      </c>
      <c r="RXJ8017" t="s">
        <v>8773</v>
      </c>
      <c r="RXK8017" t="s">
        <v>8773</v>
      </c>
      <c r="RXL8017" t="s">
        <v>8773</v>
      </c>
      <c r="RXM8017" t="s">
        <v>8773</v>
      </c>
      <c r="RXN8017" t="s">
        <v>8773</v>
      </c>
      <c r="RXO8017" t="s">
        <v>8773</v>
      </c>
      <c r="RXP8017" t="s">
        <v>8773</v>
      </c>
      <c r="RXQ8017" t="s">
        <v>8773</v>
      </c>
      <c r="RXR8017" t="s">
        <v>8773</v>
      </c>
      <c r="RXS8017" t="s">
        <v>8773</v>
      </c>
      <c r="RXT8017" t="s">
        <v>8773</v>
      </c>
      <c r="RXU8017" t="s">
        <v>8773</v>
      </c>
      <c r="RXV8017" t="s">
        <v>8773</v>
      </c>
      <c r="RXW8017" t="s">
        <v>8773</v>
      </c>
      <c r="RXX8017" t="s">
        <v>8773</v>
      </c>
      <c r="RXY8017" t="s">
        <v>8773</v>
      </c>
      <c r="RXZ8017" t="s">
        <v>8773</v>
      </c>
      <c r="RYA8017" t="s">
        <v>8773</v>
      </c>
      <c r="RYB8017" t="s">
        <v>8773</v>
      </c>
      <c r="RYC8017" t="s">
        <v>8773</v>
      </c>
      <c r="RYD8017" t="s">
        <v>8773</v>
      </c>
      <c r="RYE8017" t="s">
        <v>8773</v>
      </c>
      <c r="RYF8017" t="s">
        <v>8773</v>
      </c>
      <c r="RYG8017" t="s">
        <v>8773</v>
      </c>
      <c r="RYH8017" t="s">
        <v>8773</v>
      </c>
      <c r="RYI8017" t="s">
        <v>8773</v>
      </c>
      <c r="RYJ8017" t="s">
        <v>8773</v>
      </c>
      <c r="RYK8017" t="s">
        <v>8773</v>
      </c>
      <c r="RYL8017" t="s">
        <v>8773</v>
      </c>
      <c r="RYM8017" t="s">
        <v>8773</v>
      </c>
      <c r="RYN8017" t="s">
        <v>8773</v>
      </c>
      <c r="RYO8017" t="s">
        <v>8773</v>
      </c>
      <c r="RYP8017" t="s">
        <v>8773</v>
      </c>
      <c r="RYQ8017" t="s">
        <v>8773</v>
      </c>
      <c r="RYR8017" t="s">
        <v>8773</v>
      </c>
      <c r="RYS8017" t="s">
        <v>8773</v>
      </c>
      <c r="RYT8017" t="s">
        <v>8773</v>
      </c>
      <c r="RYU8017" t="s">
        <v>8773</v>
      </c>
      <c r="RYV8017" t="s">
        <v>8773</v>
      </c>
      <c r="RYW8017" t="s">
        <v>8773</v>
      </c>
      <c r="RYX8017" t="s">
        <v>8773</v>
      </c>
      <c r="RYY8017" t="s">
        <v>8773</v>
      </c>
      <c r="RYZ8017" t="s">
        <v>8773</v>
      </c>
      <c r="RZA8017" t="s">
        <v>8773</v>
      </c>
      <c r="RZB8017" t="s">
        <v>8773</v>
      </c>
      <c r="RZC8017" t="s">
        <v>8773</v>
      </c>
      <c r="RZD8017" t="s">
        <v>8773</v>
      </c>
      <c r="RZE8017" t="s">
        <v>8773</v>
      </c>
      <c r="RZF8017" t="s">
        <v>8773</v>
      </c>
      <c r="RZG8017" t="s">
        <v>8773</v>
      </c>
      <c r="RZH8017" t="s">
        <v>8773</v>
      </c>
      <c r="RZI8017" t="s">
        <v>8773</v>
      </c>
      <c r="RZJ8017" t="s">
        <v>8773</v>
      </c>
      <c r="RZK8017" t="s">
        <v>8773</v>
      </c>
      <c r="RZL8017" t="s">
        <v>8773</v>
      </c>
      <c r="RZM8017" t="s">
        <v>8773</v>
      </c>
      <c r="RZN8017" t="s">
        <v>8773</v>
      </c>
      <c r="RZO8017" t="s">
        <v>8773</v>
      </c>
      <c r="RZP8017" t="s">
        <v>8773</v>
      </c>
      <c r="RZQ8017" t="s">
        <v>8773</v>
      </c>
      <c r="RZR8017" t="s">
        <v>8773</v>
      </c>
      <c r="RZS8017" t="s">
        <v>8773</v>
      </c>
      <c r="RZT8017" t="s">
        <v>8773</v>
      </c>
      <c r="RZU8017" t="s">
        <v>8773</v>
      </c>
      <c r="RZV8017" t="s">
        <v>8773</v>
      </c>
      <c r="RZW8017" t="s">
        <v>8773</v>
      </c>
      <c r="RZX8017" t="s">
        <v>8773</v>
      </c>
      <c r="RZY8017" t="s">
        <v>8773</v>
      </c>
      <c r="RZZ8017" t="s">
        <v>8773</v>
      </c>
      <c r="SAA8017" t="s">
        <v>8773</v>
      </c>
      <c r="SAB8017" t="s">
        <v>8773</v>
      </c>
      <c r="SAC8017" t="s">
        <v>8773</v>
      </c>
      <c r="SAD8017" t="s">
        <v>8773</v>
      </c>
      <c r="SAE8017" t="s">
        <v>8773</v>
      </c>
      <c r="SAF8017" t="s">
        <v>8773</v>
      </c>
      <c r="SAG8017" t="s">
        <v>8773</v>
      </c>
      <c r="SAH8017" t="s">
        <v>8773</v>
      </c>
      <c r="SAI8017" t="s">
        <v>8773</v>
      </c>
      <c r="SAJ8017" t="s">
        <v>8773</v>
      </c>
      <c r="SAK8017" t="s">
        <v>8773</v>
      </c>
      <c r="SAL8017" t="s">
        <v>8773</v>
      </c>
      <c r="SAM8017" t="s">
        <v>8773</v>
      </c>
      <c r="SAN8017" t="s">
        <v>8773</v>
      </c>
      <c r="SAO8017" t="s">
        <v>8773</v>
      </c>
      <c r="SAP8017" t="s">
        <v>8773</v>
      </c>
      <c r="SAQ8017" t="s">
        <v>8773</v>
      </c>
      <c r="SAR8017" t="s">
        <v>8773</v>
      </c>
      <c r="SAS8017" t="s">
        <v>8773</v>
      </c>
      <c r="SAT8017" t="s">
        <v>8773</v>
      </c>
      <c r="SAU8017" t="s">
        <v>8773</v>
      </c>
      <c r="SAV8017" t="s">
        <v>8773</v>
      </c>
      <c r="SAW8017" t="s">
        <v>8773</v>
      </c>
      <c r="SAX8017" t="s">
        <v>8773</v>
      </c>
      <c r="SAY8017" t="s">
        <v>8773</v>
      </c>
      <c r="SAZ8017" t="s">
        <v>8773</v>
      </c>
      <c r="SBA8017" t="s">
        <v>8773</v>
      </c>
      <c r="SBB8017" t="s">
        <v>8773</v>
      </c>
      <c r="SBC8017" t="s">
        <v>8773</v>
      </c>
      <c r="SBD8017" t="s">
        <v>8773</v>
      </c>
      <c r="SBE8017" t="s">
        <v>8773</v>
      </c>
      <c r="SBF8017" t="s">
        <v>8773</v>
      </c>
      <c r="SBG8017" t="s">
        <v>8773</v>
      </c>
      <c r="SBH8017" t="s">
        <v>8773</v>
      </c>
      <c r="SBI8017" t="s">
        <v>8773</v>
      </c>
      <c r="SBJ8017" t="s">
        <v>8773</v>
      </c>
      <c r="SBK8017" t="s">
        <v>8773</v>
      </c>
      <c r="SBL8017" t="s">
        <v>8773</v>
      </c>
      <c r="SBM8017" t="s">
        <v>8773</v>
      </c>
      <c r="SBN8017" t="s">
        <v>8773</v>
      </c>
      <c r="SBO8017" t="s">
        <v>8773</v>
      </c>
      <c r="SBP8017" t="s">
        <v>8773</v>
      </c>
      <c r="SBQ8017" t="s">
        <v>8773</v>
      </c>
      <c r="SBR8017" t="s">
        <v>8773</v>
      </c>
      <c r="SBS8017" t="s">
        <v>8773</v>
      </c>
      <c r="SBT8017" t="s">
        <v>8773</v>
      </c>
      <c r="SBU8017" t="s">
        <v>8773</v>
      </c>
      <c r="SBV8017" t="s">
        <v>8773</v>
      </c>
      <c r="SBW8017" t="s">
        <v>8773</v>
      </c>
      <c r="SBX8017" t="s">
        <v>8773</v>
      </c>
      <c r="SBY8017" t="s">
        <v>8773</v>
      </c>
      <c r="SBZ8017" t="s">
        <v>8773</v>
      </c>
      <c r="SCA8017" t="s">
        <v>8773</v>
      </c>
      <c r="SCB8017" t="s">
        <v>8773</v>
      </c>
      <c r="SCC8017" t="s">
        <v>8773</v>
      </c>
      <c r="SCD8017" t="s">
        <v>8773</v>
      </c>
      <c r="SCE8017" t="s">
        <v>8773</v>
      </c>
      <c r="SCF8017" t="s">
        <v>8773</v>
      </c>
      <c r="SCG8017" t="s">
        <v>8773</v>
      </c>
      <c r="SCH8017" t="s">
        <v>8773</v>
      </c>
      <c r="SCI8017" t="s">
        <v>8773</v>
      </c>
      <c r="SCJ8017" t="s">
        <v>8773</v>
      </c>
      <c r="SCK8017" t="s">
        <v>8773</v>
      </c>
      <c r="SCL8017" t="s">
        <v>8773</v>
      </c>
      <c r="SCM8017" t="s">
        <v>8773</v>
      </c>
      <c r="SCN8017" t="s">
        <v>8773</v>
      </c>
      <c r="SCO8017" t="s">
        <v>8773</v>
      </c>
      <c r="SCP8017" t="s">
        <v>8773</v>
      </c>
      <c r="SCQ8017" t="s">
        <v>8773</v>
      </c>
      <c r="SCR8017" t="s">
        <v>8773</v>
      </c>
      <c r="SCS8017" t="s">
        <v>8773</v>
      </c>
      <c r="SCT8017" t="s">
        <v>8773</v>
      </c>
      <c r="SCU8017" t="s">
        <v>8773</v>
      </c>
      <c r="SCV8017" t="s">
        <v>8773</v>
      </c>
      <c r="SCW8017" t="s">
        <v>8773</v>
      </c>
      <c r="SCX8017" t="s">
        <v>8773</v>
      </c>
      <c r="SCY8017" t="s">
        <v>8773</v>
      </c>
      <c r="SCZ8017" t="s">
        <v>8773</v>
      </c>
      <c r="SDA8017" t="s">
        <v>8773</v>
      </c>
      <c r="SDB8017" t="s">
        <v>8773</v>
      </c>
      <c r="SDC8017" t="s">
        <v>8773</v>
      </c>
      <c r="SDD8017" t="s">
        <v>8773</v>
      </c>
      <c r="SDE8017" t="s">
        <v>8773</v>
      </c>
      <c r="SDF8017" t="s">
        <v>8773</v>
      </c>
      <c r="SDG8017" t="s">
        <v>8773</v>
      </c>
      <c r="SDH8017" t="s">
        <v>8773</v>
      </c>
      <c r="SDI8017" t="s">
        <v>8773</v>
      </c>
      <c r="SDJ8017" t="s">
        <v>8773</v>
      </c>
      <c r="SDK8017" t="s">
        <v>8773</v>
      </c>
      <c r="SDL8017" t="s">
        <v>8773</v>
      </c>
      <c r="SDM8017" t="s">
        <v>8773</v>
      </c>
      <c r="SDN8017" t="s">
        <v>8773</v>
      </c>
      <c r="SDO8017" t="s">
        <v>8773</v>
      </c>
      <c r="SDP8017" t="s">
        <v>8773</v>
      </c>
      <c r="SDQ8017" t="s">
        <v>8773</v>
      </c>
      <c r="SDR8017" t="s">
        <v>8773</v>
      </c>
      <c r="SDS8017" t="s">
        <v>8773</v>
      </c>
      <c r="SDT8017" t="s">
        <v>8773</v>
      </c>
      <c r="SDU8017" t="s">
        <v>8773</v>
      </c>
      <c r="SDV8017" t="s">
        <v>8773</v>
      </c>
      <c r="SDW8017" t="s">
        <v>8773</v>
      </c>
      <c r="SDX8017" t="s">
        <v>8773</v>
      </c>
      <c r="SDY8017" t="s">
        <v>8773</v>
      </c>
      <c r="SDZ8017" t="s">
        <v>8773</v>
      </c>
      <c r="SEA8017" t="s">
        <v>8773</v>
      </c>
      <c r="SEB8017" t="s">
        <v>8773</v>
      </c>
      <c r="SEC8017" t="s">
        <v>8773</v>
      </c>
      <c r="SED8017" t="s">
        <v>8773</v>
      </c>
      <c r="SEE8017" t="s">
        <v>8773</v>
      </c>
      <c r="SEF8017" t="s">
        <v>8773</v>
      </c>
      <c r="SEG8017" t="s">
        <v>8773</v>
      </c>
      <c r="SEH8017" t="s">
        <v>8773</v>
      </c>
      <c r="SEI8017" t="s">
        <v>8773</v>
      </c>
      <c r="SEJ8017" t="s">
        <v>8773</v>
      </c>
      <c r="SEK8017" t="s">
        <v>8773</v>
      </c>
      <c r="SEL8017" t="s">
        <v>8773</v>
      </c>
      <c r="SEM8017" t="s">
        <v>8773</v>
      </c>
      <c r="SEN8017" t="s">
        <v>8773</v>
      </c>
      <c r="SEO8017" t="s">
        <v>8773</v>
      </c>
      <c r="SEP8017" t="s">
        <v>8773</v>
      </c>
      <c r="SEQ8017" t="s">
        <v>8773</v>
      </c>
      <c r="SER8017" t="s">
        <v>8773</v>
      </c>
      <c r="SES8017" t="s">
        <v>8773</v>
      </c>
      <c r="SET8017" t="s">
        <v>8773</v>
      </c>
      <c r="SEU8017" t="s">
        <v>8773</v>
      </c>
      <c r="SEV8017" t="s">
        <v>8773</v>
      </c>
      <c r="SEW8017" t="s">
        <v>8773</v>
      </c>
      <c r="SEX8017" t="s">
        <v>8773</v>
      </c>
      <c r="SEY8017" t="s">
        <v>8773</v>
      </c>
      <c r="SEZ8017" t="s">
        <v>8773</v>
      </c>
      <c r="SFA8017" t="s">
        <v>8773</v>
      </c>
      <c r="SFB8017" t="s">
        <v>8773</v>
      </c>
      <c r="SFC8017" t="s">
        <v>8773</v>
      </c>
      <c r="SFD8017" t="s">
        <v>8773</v>
      </c>
      <c r="SFE8017" t="s">
        <v>8773</v>
      </c>
      <c r="SFF8017" t="s">
        <v>8773</v>
      </c>
      <c r="SFG8017" t="s">
        <v>8773</v>
      </c>
      <c r="SFH8017" t="s">
        <v>8773</v>
      </c>
      <c r="SFI8017" t="s">
        <v>8773</v>
      </c>
      <c r="SFJ8017" t="s">
        <v>8773</v>
      </c>
      <c r="SFK8017" t="s">
        <v>8773</v>
      </c>
      <c r="SFL8017" t="s">
        <v>8773</v>
      </c>
      <c r="SFM8017" t="s">
        <v>8773</v>
      </c>
      <c r="SFN8017" t="s">
        <v>8773</v>
      </c>
      <c r="SFO8017" t="s">
        <v>8773</v>
      </c>
      <c r="SFP8017" t="s">
        <v>8773</v>
      </c>
      <c r="SFQ8017" t="s">
        <v>8773</v>
      </c>
      <c r="SFR8017" t="s">
        <v>8773</v>
      </c>
      <c r="SFS8017" t="s">
        <v>8773</v>
      </c>
      <c r="SFT8017" t="s">
        <v>8773</v>
      </c>
      <c r="SFU8017" t="s">
        <v>8773</v>
      </c>
      <c r="SFV8017" t="s">
        <v>8773</v>
      </c>
      <c r="SFW8017" t="s">
        <v>8773</v>
      </c>
      <c r="SFX8017" t="s">
        <v>8773</v>
      </c>
      <c r="SFY8017" t="s">
        <v>8773</v>
      </c>
      <c r="SFZ8017" t="s">
        <v>8773</v>
      </c>
      <c r="SGA8017" t="s">
        <v>8773</v>
      </c>
      <c r="SGB8017" t="s">
        <v>8773</v>
      </c>
      <c r="SGC8017" t="s">
        <v>8773</v>
      </c>
      <c r="SGD8017" t="s">
        <v>8773</v>
      </c>
      <c r="SGE8017" t="s">
        <v>8773</v>
      </c>
      <c r="SGF8017" t="s">
        <v>8773</v>
      </c>
      <c r="SGG8017" t="s">
        <v>8773</v>
      </c>
      <c r="SGH8017" t="s">
        <v>8773</v>
      </c>
      <c r="SGI8017" t="s">
        <v>8773</v>
      </c>
      <c r="SGJ8017" t="s">
        <v>8773</v>
      </c>
      <c r="SGK8017" t="s">
        <v>8773</v>
      </c>
      <c r="SGL8017" t="s">
        <v>8773</v>
      </c>
      <c r="SGM8017" t="s">
        <v>8773</v>
      </c>
      <c r="SGN8017" t="s">
        <v>8773</v>
      </c>
      <c r="SGO8017" t="s">
        <v>8773</v>
      </c>
      <c r="SGP8017" t="s">
        <v>8773</v>
      </c>
      <c r="SGQ8017" t="s">
        <v>8773</v>
      </c>
      <c r="SGR8017" t="s">
        <v>8773</v>
      </c>
      <c r="SGS8017" t="s">
        <v>8773</v>
      </c>
      <c r="SGT8017" t="s">
        <v>8773</v>
      </c>
      <c r="SGU8017" t="s">
        <v>8773</v>
      </c>
      <c r="SGV8017" t="s">
        <v>8773</v>
      </c>
      <c r="SGW8017" t="s">
        <v>8773</v>
      </c>
      <c r="SGX8017" t="s">
        <v>8773</v>
      </c>
      <c r="SGY8017" t="s">
        <v>8773</v>
      </c>
      <c r="SGZ8017" t="s">
        <v>8773</v>
      </c>
      <c r="SHA8017" t="s">
        <v>8773</v>
      </c>
      <c r="SHB8017" t="s">
        <v>8773</v>
      </c>
      <c r="SHC8017" t="s">
        <v>8773</v>
      </c>
      <c r="SHD8017" t="s">
        <v>8773</v>
      </c>
      <c r="SHE8017" t="s">
        <v>8773</v>
      </c>
      <c r="SHF8017" t="s">
        <v>8773</v>
      </c>
      <c r="SHG8017" t="s">
        <v>8773</v>
      </c>
      <c r="SHH8017" t="s">
        <v>8773</v>
      </c>
      <c r="SHI8017" t="s">
        <v>8773</v>
      </c>
      <c r="SHJ8017" t="s">
        <v>8773</v>
      </c>
      <c r="SHK8017" t="s">
        <v>8773</v>
      </c>
      <c r="SHL8017" t="s">
        <v>8773</v>
      </c>
      <c r="SHM8017" t="s">
        <v>8773</v>
      </c>
      <c r="SHN8017" t="s">
        <v>8773</v>
      </c>
      <c r="SHO8017" t="s">
        <v>8773</v>
      </c>
      <c r="SHP8017" t="s">
        <v>8773</v>
      </c>
      <c r="SHQ8017" t="s">
        <v>8773</v>
      </c>
      <c r="SHR8017" t="s">
        <v>8773</v>
      </c>
      <c r="SHS8017" t="s">
        <v>8773</v>
      </c>
      <c r="SHT8017" t="s">
        <v>8773</v>
      </c>
      <c r="SHU8017" t="s">
        <v>8773</v>
      </c>
      <c r="SHV8017" t="s">
        <v>8773</v>
      </c>
      <c r="SHW8017" t="s">
        <v>8773</v>
      </c>
      <c r="SHX8017" t="s">
        <v>8773</v>
      </c>
      <c r="SHY8017" t="s">
        <v>8773</v>
      </c>
      <c r="SHZ8017" t="s">
        <v>8773</v>
      </c>
      <c r="SIA8017" t="s">
        <v>8773</v>
      </c>
      <c r="SIB8017" t="s">
        <v>8773</v>
      </c>
      <c r="SIC8017" t="s">
        <v>8773</v>
      </c>
      <c r="SID8017" t="s">
        <v>8773</v>
      </c>
      <c r="SIE8017" t="s">
        <v>8773</v>
      </c>
      <c r="SIF8017" t="s">
        <v>8773</v>
      </c>
      <c r="SIG8017" t="s">
        <v>8773</v>
      </c>
      <c r="SIH8017" t="s">
        <v>8773</v>
      </c>
      <c r="SII8017" t="s">
        <v>8773</v>
      </c>
      <c r="SIJ8017" t="s">
        <v>8773</v>
      </c>
      <c r="SIK8017" t="s">
        <v>8773</v>
      </c>
      <c r="SIL8017" t="s">
        <v>8773</v>
      </c>
      <c r="SIM8017" t="s">
        <v>8773</v>
      </c>
      <c r="SIN8017" t="s">
        <v>8773</v>
      </c>
      <c r="SIO8017" t="s">
        <v>8773</v>
      </c>
      <c r="SIP8017" t="s">
        <v>8773</v>
      </c>
      <c r="SIQ8017" t="s">
        <v>8773</v>
      </c>
      <c r="SIR8017" t="s">
        <v>8773</v>
      </c>
      <c r="SIS8017" t="s">
        <v>8773</v>
      </c>
      <c r="SIT8017" t="s">
        <v>8773</v>
      </c>
      <c r="SIU8017" t="s">
        <v>8773</v>
      </c>
      <c r="SIV8017" t="s">
        <v>8773</v>
      </c>
      <c r="SIW8017" t="s">
        <v>8773</v>
      </c>
      <c r="SIX8017" t="s">
        <v>8773</v>
      </c>
      <c r="SIY8017" t="s">
        <v>8773</v>
      </c>
      <c r="SIZ8017" t="s">
        <v>8773</v>
      </c>
      <c r="SJA8017" t="s">
        <v>8773</v>
      </c>
      <c r="SJB8017" t="s">
        <v>8773</v>
      </c>
      <c r="SJC8017" t="s">
        <v>8773</v>
      </c>
      <c r="SJD8017" t="s">
        <v>8773</v>
      </c>
      <c r="SJE8017" t="s">
        <v>8773</v>
      </c>
      <c r="SJF8017" t="s">
        <v>8773</v>
      </c>
      <c r="SJG8017" t="s">
        <v>8773</v>
      </c>
      <c r="SJH8017" t="s">
        <v>8773</v>
      </c>
      <c r="SJI8017" t="s">
        <v>8773</v>
      </c>
      <c r="SJJ8017" t="s">
        <v>8773</v>
      </c>
      <c r="SJK8017" t="s">
        <v>8773</v>
      </c>
      <c r="SJL8017" t="s">
        <v>8773</v>
      </c>
      <c r="SJM8017" t="s">
        <v>8773</v>
      </c>
      <c r="SJN8017" t="s">
        <v>8773</v>
      </c>
      <c r="SJO8017" t="s">
        <v>8773</v>
      </c>
      <c r="SJP8017" t="s">
        <v>8773</v>
      </c>
      <c r="SJQ8017" t="s">
        <v>8773</v>
      </c>
      <c r="SJR8017" t="s">
        <v>8773</v>
      </c>
      <c r="SJS8017" t="s">
        <v>8773</v>
      </c>
      <c r="SJT8017" t="s">
        <v>8773</v>
      </c>
      <c r="SJU8017" t="s">
        <v>8773</v>
      </c>
      <c r="SJV8017" t="s">
        <v>8773</v>
      </c>
      <c r="SJW8017" t="s">
        <v>8773</v>
      </c>
      <c r="SJX8017" t="s">
        <v>8773</v>
      </c>
      <c r="SJY8017" t="s">
        <v>8773</v>
      </c>
      <c r="SJZ8017" t="s">
        <v>8773</v>
      </c>
      <c r="SKA8017" t="s">
        <v>8773</v>
      </c>
      <c r="SKB8017" t="s">
        <v>8773</v>
      </c>
      <c r="SKC8017" t="s">
        <v>8773</v>
      </c>
      <c r="SKD8017" t="s">
        <v>8773</v>
      </c>
      <c r="SKE8017" t="s">
        <v>8773</v>
      </c>
      <c r="SKF8017" t="s">
        <v>8773</v>
      </c>
      <c r="SKG8017" t="s">
        <v>8773</v>
      </c>
      <c r="SKH8017" t="s">
        <v>8773</v>
      </c>
      <c r="SKI8017" t="s">
        <v>8773</v>
      </c>
      <c r="SKJ8017" t="s">
        <v>8773</v>
      </c>
      <c r="SKK8017" t="s">
        <v>8773</v>
      </c>
      <c r="SKL8017" t="s">
        <v>8773</v>
      </c>
      <c r="SKM8017" t="s">
        <v>8773</v>
      </c>
      <c r="SKN8017" t="s">
        <v>8773</v>
      </c>
      <c r="SKO8017" t="s">
        <v>8773</v>
      </c>
      <c r="SKP8017" t="s">
        <v>8773</v>
      </c>
      <c r="SKQ8017" t="s">
        <v>8773</v>
      </c>
      <c r="SKR8017" t="s">
        <v>8773</v>
      </c>
      <c r="SKS8017" t="s">
        <v>8773</v>
      </c>
      <c r="SKT8017" t="s">
        <v>8773</v>
      </c>
      <c r="SKU8017" t="s">
        <v>8773</v>
      </c>
      <c r="SKV8017" t="s">
        <v>8773</v>
      </c>
      <c r="SKW8017" t="s">
        <v>8773</v>
      </c>
      <c r="SKX8017" t="s">
        <v>8773</v>
      </c>
      <c r="SKY8017" t="s">
        <v>8773</v>
      </c>
      <c r="SKZ8017" t="s">
        <v>8773</v>
      </c>
      <c r="SLA8017" t="s">
        <v>8773</v>
      </c>
      <c r="SLB8017" t="s">
        <v>8773</v>
      </c>
      <c r="SLC8017" t="s">
        <v>8773</v>
      </c>
      <c r="SLD8017" t="s">
        <v>8773</v>
      </c>
      <c r="SLE8017" t="s">
        <v>8773</v>
      </c>
      <c r="SLF8017" t="s">
        <v>8773</v>
      </c>
      <c r="SLG8017" t="s">
        <v>8773</v>
      </c>
      <c r="SLH8017" t="s">
        <v>8773</v>
      </c>
      <c r="SLI8017" t="s">
        <v>8773</v>
      </c>
      <c r="SLJ8017" t="s">
        <v>8773</v>
      </c>
      <c r="SLK8017" t="s">
        <v>8773</v>
      </c>
      <c r="SLL8017" t="s">
        <v>8773</v>
      </c>
      <c r="SLM8017" t="s">
        <v>8773</v>
      </c>
      <c r="SLN8017" t="s">
        <v>8773</v>
      </c>
      <c r="SLO8017" t="s">
        <v>8773</v>
      </c>
      <c r="SLP8017" t="s">
        <v>8773</v>
      </c>
      <c r="SLQ8017" t="s">
        <v>8773</v>
      </c>
      <c r="SLR8017" t="s">
        <v>8773</v>
      </c>
      <c r="SLS8017" t="s">
        <v>8773</v>
      </c>
      <c r="SLT8017" t="s">
        <v>8773</v>
      </c>
      <c r="SLU8017" t="s">
        <v>8773</v>
      </c>
      <c r="SLV8017" t="s">
        <v>8773</v>
      </c>
      <c r="SLW8017" t="s">
        <v>8773</v>
      </c>
      <c r="SLX8017" t="s">
        <v>8773</v>
      </c>
      <c r="SLY8017" t="s">
        <v>8773</v>
      </c>
      <c r="SLZ8017" t="s">
        <v>8773</v>
      </c>
      <c r="SMA8017" t="s">
        <v>8773</v>
      </c>
      <c r="SMB8017" t="s">
        <v>8773</v>
      </c>
      <c r="SMC8017" t="s">
        <v>8773</v>
      </c>
      <c r="SMD8017" t="s">
        <v>8773</v>
      </c>
      <c r="SME8017" t="s">
        <v>8773</v>
      </c>
      <c r="SMF8017" t="s">
        <v>8773</v>
      </c>
      <c r="SMG8017" t="s">
        <v>8773</v>
      </c>
      <c r="SMH8017" t="s">
        <v>8773</v>
      </c>
      <c r="SMI8017" t="s">
        <v>8773</v>
      </c>
      <c r="SMJ8017" t="s">
        <v>8773</v>
      </c>
      <c r="SMK8017" t="s">
        <v>8773</v>
      </c>
      <c r="SML8017" t="s">
        <v>8773</v>
      </c>
      <c r="SMM8017" t="s">
        <v>8773</v>
      </c>
      <c r="SMN8017" t="s">
        <v>8773</v>
      </c>
      <c r="SMO8017" t="s">
        <v>8773</v>
      </c>
      <c r="SMP8017" t="s">
        <v>8773</v>
      </c>
      <c r="SMQ8017" t="s">
        <v>8773</v>
      </c>
      <c r="SMR8017" t="s">
        <v>8773</v>
      </c>
      <c r="SMS8017" t="s">
        <v>8773</v>
      </c>
      <c r="SMT8017" t="s">
        <v>8773</v>
      </c>
      <c r="SMU8017" t="s">
        <v>8773</v>
      </c>
      <c r="SMV8017" t="s">
        <v>8773</v>
      </c>
      <c r="SMW8017" t="s">
        <v>8773</v>
      </c>
      <c r="SMX8017" t="s">
        <v>8773</v>
      </c>
      <c r="SMY8017" t="s">
        <v>8773</v>
      </c>
      <c r="SMZ8017" t="s">
        <v>8773</v>
      </c>
      <c r="SNA8017" t="s">
        <v>8773</v>
      </c>
      <c r="SNB8017" t="s">
        <v>8773</v>
      </c>
      <c r="SNC8017" t="s">
        <v>8773</v>
      </c>
      <c r="SND8017" t="s">
        <v>8773</v>
      </c>
      <c r="SNE8017" t="s">
        <v>8773</v>
      </c>
      <c r="SNF8017" t="s">
        <v>8773</v>
      </c>
      <c r="SNG8017" t="s">
        <v>8773</v>
      </c>
      <c r="SNH8017" t="s">
        <v>8773</v>
      </c>
      <c r="SNI8017" t="s">
        <v>8773</v>
      </c>
      <c r="SNJ8017" t="s">
        <v>8773</v>
      </c>
      <c r="SNK8017" t="s">
        <v>8773</v>
      </c>
      <c r="SNL8017" t="s">
        <v>8773</v>
      </c>
      <c r="SNM8017" t="s">
        <v>8773</v>
      </c>
      <c r="SNN8017" t="s">
        <v>8773</v>
      </c>
      <c r="SNO8017" t="s">
        <v>8773</v>
      </c>
      <c r="SNP8017" t="s">
        <v>8773</v>
      </c>
      <c r="SNQ8017" t="s">
        <v>8773</v>
      </c>
      <c r="SNR8017" t="s">
        <v>8773</v>
      </c>
      <c r="SNS8017" t="s">
        <v>8773</v>
      </c>
      <c r="SNT8017" t="s">
        <v>8773</v>
      </c>
      <c r="SNU8017" t="s">
        <v>8773</v>
      </c>
      <c r="SNV8017" t="s">
        <v>8773</v>
      </c>
      <c r="SNW8017" t="s">
        <v>8773</v>
      </c>
      <c r="SNX8017" t="s">
        <v>8773</v>
      </c>
      <c r="SNY8017" t="s">
        <v>8773</v>
      </c>
      <c r="SNZ8017" t="s">
        <v>8773</v>
      </c>
      <c r="SOA8017" t="s">
        <v>8773</v>
      </c>
      <c r="SOB8017" t="s">
        <v>8773</v>
      </c>
      <c r="SOC8017" t="s">
        <v>8773</v>
      </c>
      <c r="SOD8017" t="s">
        <v>8773</v>
      </c>
      <c r="SOE8017" t="s">
        <v>8773</v>
      </c>
      <c r="SOF8017" t="s">
        <v>8773</v>
      </c>
      <c r="SOG8017" t="s">
        <v>8773</v>
      </c>
      <c r="SOH8017" t="s">
        <v>8773</v>
      </c>
      <c r="SOI8017" t="s">
        <v>8773</v>
      </c>
      <c r="SOJ8017" t="s">
        <v>8773</v>
      </c>
      <c r="SOK8017" t="s">
        <v>8773</v>
      </c>
      <c r="SOL8017" t="s">
        <v>8773</v>
      </c>
      <c r="SOM8017" t="s">
        <v>8773</v>
      </c>
      <c r="SON8017" t="s">
        <v>8773</v>
      </c>
      <c r="SOO8017" t="s">
        <v>8773</v>
      </c>
      <c r="SOP8017" t="s">
        <v>8773</v>
      </c>
      <c r="SOQ8017" t="s">
        <v>8773</v>
      </c>
      <c r="SOR8017" t="s">
        <v>8773</v>
      </c>
      <c r="SOS8017" t="s">
        <v>8773</v>
      </c>
      <c r="SOT8017" t="s">
        <v>8773</v>
      </c>
      <c r="SOU8017" t="s">
        <v>8773</v>
      </c>
      <c r="SOV8017" t="s">
        <v>8773</v>
      </c>
      <c r="SOW8017" t="s">
        <v>8773</v>
      </c>
      <c r="SOX8017" t="s">
        <v>8773</v>
      </c>
      <c r="SOY8017" t="s">
        <v>8773</v>
      </c>
      <c r="SOZ8017" t="s">
        <v>8773</v>
      </c>
      <c r="SPA8017" t="s">
        <v>8773</v>
      </c>
      <c r="SPB8017" t="s">
        <v>8773</v>
      </c>
      <c r="SPC8017" t="s">
        <v>8773</v>
      </c>
      <c r="SPD8017" t="s">
        <v>8773</v>
      </c>
      <c r="SPE8017" t="s">
        <v>8773</v>
      </c>
      <c r="SPF8017" t="s">
        <v>8773</v>
      </c>
      <c r="SPG8017" t="s">
        <v>8773</v>
      </c>
      <c r="SPH8017" t="s">
        <v>8773</v>
      </c>
      <c r="SPI8017" t="s">
        <v>8773</v>
      </c>
      <c r="SPJ8017" t="s">
        <v>8773</v>
      </c>
      <c r="SPK8017" t="s">
        <v>8773</v>
      </c>
      <c r="SPL8017" t="s">
        <v>8773</v>
      </c>
      <c r="SPM8017" t="s">
        <v>8773</v>
      </c>
      <c r="SPN8017" t="s">
        <v>8773</v>
      </c>
      <c r="SPO8017" t="s">
        <v>8773</v>
      </c>
      <c r="SPP8017" t="s">
        <v>8773</v>
      </c>
      <c r="SPQ8017" t="s">
        <v>8773</v>
      </c>
      <c r="SPR8017" t="s">
        <v>8773</v>
      </c>
      <c r="SPS8017" t="s">
        <v>8773</v>
      </c>
      <c r="SPT8017" t="s">
        <v>8773</v>
      </c>
      <c r="SPU8017" t="s">
        <v>8773</v>
      </c>
      <c r="SPV8017" t="s">
        <v>8773</v>
      </c>
      <c r="SPW8017" t="s">
        <v>8773</v>
      </c>
      <c r="SPX8017" t="s">
        <v>8773</v>
      </c>
      <c r="SPY8017" t="s">
        <v>8773</v>
      </c>
      <c r="SPZ8017" t="s">
        <v>8773</v>
      </c>
      <c r="SQA8017" t="s">
        <v>8773</v>
      </c>
      <c r="SQB8017" t="s">
        <v>8773</v>
      </c>
      <c r="SQC8017" t="s">
        <v>8773</v>
      </c>
      <c r="SQD8017" t="s">
        <v>8773</v>
      </c>
      <c r="SQE8017" t="s">
        <v>8773</v>
      </c>
      <c r="SQF8017" t="s">
        <v>8773</v>
      </c>
      <c r="SQG8017" t="s">
        <v>8773</v>
      </c>
      <c r="SQH8017" t="s">
        <v>8773</v>
      </c>
      <c r="SQI8017" t="s">
        <v>8773</v>
      </c>
      <c r="SQJ8017" t="s">
        <v>8773</v>
      </c>
      <c r="SQK8017" t="s">
        <v>8773</v>
      </c>
      <c r="SQL8017" t="s">
        <v>8773</v>
      </c>
      <c r="SQM8017" t="s">
        <v>8773</v>
      </c>
      <c r="SQN8017" t="s">
        <v>8773</v>
      </c>
      <c r="SQO8017" t="s">
        <v>8773</v>
      </c>
      <c r="SQP8017" t="s">
        <v>8773</v>
      </c>
      <c r="SQQ8017" t="s">
        <v>8773</v>
      </c>
      <c r="SQR8017" t="s">
        <v>8773</v>
      </c>
      <c r="SQS8017" t="s">
        <v>8773</v>
      </c>
      <c r="SQT8017" t="s">
        <v>8773</v>
      </c>
      <c r="SQU8017" t="s">
        <v>8773</v>
      </c>
      <c r="SQV8017" t="s">
        <v>8773</v>
      </c>
      <c r="SQW8017" t="s">
        <v>8773</v>
      </c>
      <c r="SQX8017" t="s">
        <v>8773</v>
      </c>
      <c r="SQY8017" t="s">
        <v>8773</v>
      </c>
      <c r="SQZ8017" t="s">
        <v>8773</v>
      </c>
      <c r="SRA8017" t="s">
        <v>8773</v>
      </c>
      <c r="SRB8017" t="s">
        <v>8773</v>
      </c>
      <c r="SRC8017" t="s">
        <v>8773</v>
      </c>
      <c r="SRD8017" t="s">
        <v>8773</v>
      </c>
      <c r="SRE8017" t="s">
        <v>8773</v>
      </c>
      <c r="SRF8017" t="s">
        <v>8773</v>
      </c>
      <c r="SRG8017" t="s">
        <v>8773</v>
      </c>
      <c r="SRH8017" t="s">
        <v>8773</v>
      </c>
      <c r="SRI8017" t="s">
        <v>8773</v>
      </c>
      <c r="SRJ8017" t="s">
        <v>8773</v>
      </c>
      <c r="SRK8017" t="s">
        <v>8773</v>
      </c>
      <c r="SRL8017" t="s">
        <v>8773</v>
      </c>
      <c r="SRM8017" t="s">
        <v>8773</v>
      </c>
      <c r="SRN8017" t="s">
        <v>8773</v>
      </c>
      <c r="SRO8017" t="s">
        <v>8773</v>
      </c>
      <c r="SRP8017" t="s">
        <v>8773</v>
      </c>
      <c r="SRQ8017" t="s">
        <v>8773</v>
      </c>
      <c r="SRR8017" t="s">
        <v>8773</v>
      </c>
      <c r="SRS8017" t="s">
        <v>8773</v>
      </c>
      <c r="SRT8017" t="s">
        <v>8773</v>
      </c>
      <c r="SRU8017" t="s">
        <v>8773</v>
      </c>
      <c r="SRV8017" t="s">
        <v>8773</v>
      </c>
      <c r="SRW8017" t="s">
        <v>8773</v>
      </c>
      <c r="SRX8017" t="s">
        <v>8773</v>
      </c>
      <c r="SRY8017" t="s">
        <v>8773</v>
      </c>
      <c r="SRZ8017" t="s">
        <v>8773</v>
      </c>
      <c r="SSA8017" t="s">
        <v>8773</v>
      </c>
      <c r="SSB8017" t="s">
        <v>8773</v>
      </c>
      <c r="SSC8017" t="s">
        <v>8773</v>
      </c>
      <c r="SSD8017" t="s">
        <v>8773</v>
      </c>
      <c r="SSE8017" t="s">
        <v>8773</v>
      </c>
      <c r="SSF8017" t="s">
        <v>8773</v>
      </c>
      <c r="SSG8017" t="s">
        <v>8773</v>
      </c>
      <c r="SSH8017" t="s">
        <v>8773</v>
      </c>
      <c r="SSI8017" t="s">
        <v>8773</v>
      </c>
      <c r="SSJ8017" t="s">
        <v>8773</v>
      </c>
      <c r="SSK8017" t="s">
        <v>8773</v>
      </c>
      <c r="SSL8017" t="s">
        <v>8773</v>
      </c>
      <c r="SSM8017" t="s">
        <v>8773</v>
      </c>
      <c r="SSN8017" t="s">
        <v>8773</v>
      </c>
      <c r="SSO8017" t="s">
        <v>8773</v>
      </c>
      <c r="SSP8017" t="s">
        <v>8773</v>
      </c>
      <c r="SSQ8017" t="s">
        <v>8773</v>
      </c>
      <c r="SSR8017" t="s">
        <v>8773</v>
      </c>
      <c r="SSS8017" t="s">
        <v>8773</v>
      </c>
      <c r="SST8017" t="s">
        <v>8773</v>
      </c>
      <c r="SSU8017" t="s">
        <v>8773</v>
      </c>
      <c r="SSV8017" t="s">
        <v>8773</v>
      </c>
      <c r="SSW8017" t="s">
        <v>8773</v>
      </c>
      <c r="SSX8017" t="s">
        <v>8773</v>
      </c>
      <c r="SSY8017" t="s">
        <v>8773</v>
      </c>
      <c r="SSZ8017" t="s">
        <v>8773</v>
      </c>
      <c r="STA8017" t="s">
        <v>8773</v>
      </c>
      <c r="STB8017" t="s">
        <v>8773</v>
      </c>
      <c r="STC8017" t="s">
        <v>8773</v>
      </c>
      <c r="STD8017" t="s">
        <v>8773</v>
      </c>
      <c r="STE8017" t="s">
        <v>8773</v>
      </c>
      <c r="STF8017" t="s">
        <v>8773</v>
      </c>
      <c r="STG8017" t="s">
        <v>8773</v>
      </c>
      <c r="STH8017" t="s">
        <v>8773</v>
      </c>
      <c r="STI8017" t="s">
        <v>8773</v>
      </c>
      <c r="STJ8017" t="s">
        <v>8773</v>
      </c>
      <c r="STK8017" t="s">
        <v>8773</v>
      </c>
      <c r="STL8017" t="s">
        <v>8773</v>
      </c>
      <c r="STM8017" t="s">
        <v>8773</v>
      </c>
      <c r="STN8017" t="s">
        <v>8773</v>
      </c>
      <c r="STO8017" t="s">
        <v>8773</v>
      </c>
      <c r="STP8017" t="s">
        <v>8773</v>
      </c>
      <c r="STQ8017" t="s">
        <v>8773</v>
      </c>
      <c r="STR8017" t="s">
        <v>8773</v>
      </c>
      <c r="STS8017" t="s">
        <v>8773</v>
      </c>
      <c r="STT8017" t="s">
        <v>8773</v>
      </c>
      <c r="STU8017" t="s">
        <v>8773</v>
      </c>
      <c r="STV8017" t="s">
        <v>8773</v>
      </c>
      <c r="STW8017" t="s">
        <v>8773</v>
      </c>
      <c r="STX8017" t="s">
        <v>8773</v>
      </c>
      <c r="STY8017" t="s">
        <v>8773</v>
      </c>
      <c r="STZ8017" t="s">
        <v>8773</v>
      </c>
      <c r="SUA8017" t="s">
        <v>8773</v>
      </c>
      <c r="SUB8017" t="s">
        <v>8773</v>
      </c>
      <c r="SUC8017" t="s">
        <v>8773</v>
      </c>
      <c r="SUD8017" t="s">
        <v>8773</v>
      </c>
      <c r="SUE8017" t="s">
        <v>8773</v>
      </c>
      <c r="SUF8017" t="s">
        <v>8773</v>
      </c>
      <c r="SUG8017" t="s">
        <v>8773</v>
      </c>
      <c r="SUH8017" t="s">
        <v>8773</v>
      </c>
      <c r="SUI8017" t="s">
        <v>8773</v>
      </c>
      <c r="SUJ8017" t="s">
        <v>8773</v>
      </c>
      <c r="SUK8017" t="s">
        <v>8773</v>
      </c>
      <c r="SUL8017" t="s">
        <v>8773</v>
      </c>
      <c r="SUM8017" t="s">
        <v>8773</v>
      </c>
      <c r="SUN8017" t="s">
        <v>8773</v>
      </c>
      <c r="SUO8017" t="s">
        <v>8773</v>
      </c>
      <c r="SUP8017" t="s">
        <v>8773</v>
      </c>
      <c r="SUQ8017" t="s">
        <v>8773</v>
      </c>
      <c r="SUR8017" t="s">
        <v>8773</v>
      </c>
      <c r="SUS8017" t="s">
        <v>8773</v>
      </c>
      <c r="SUT8017" t="s">
        <v>8773</v>
      </c>
      <c r="SUU8017" t="s">
        <v>8773</v>
      </c>
      <c r="SUV8017" t="s">
        <v>8773</v>
      </c>
      <c r="SUW8017" t="s">
        <v>8773</v>
      </c>
      <c r="SUX8017" t="s">
        <v>8773</v>
      </c>
      <c r="SUY8017" t="s">
        <v>8773</v>
      </c>
      <c r="SUZ8017" t="s">
        <v>8773</v>
      </c>
      <c r="SVA8017" t="s">
        <v>8773</v>
      </c>
      <c r="SVB8017" t="s">
        <v>8773</v>
      </c>
      <c r="SVC8017" t="s">
        <v>8773</v>
      </c>
      <c r="SVD8017" t="s">
        <v>8773</v>
      </c>
      <c r="SVE8017" t="s">
        <v>8773</v>
      </c>
      <c r="SVF8017" t="s">
        <v>8773</v>
      </c>
      <c r="SVG8017" t="s">
        <v>8773</v>
      </c>
      <c r="SVH8017" t="s">
        <v>8773</v>
      </c>
      <c r="SVI8017" t="s">
        <v>8773</v>
      </c>
      <c r="SVJ8017" t="s">
        <v>8773</v>
      </c>
      <c r="SVK8017" t="s">
        <v>8773</v>
      </c>
      <c r="SVL8017" t="s">
        <v>8773</v>
      </c>
      <c r="SVM8017" t="s">
        <v>8773</v>
      </c>
      <c r="SVN8017" t="s">
        <v>8773</v>
      </c>
      <c r="SVO8017" t="s">
        <v>8773</v>
      </c>
      <c r="SVP8017" t="s">
        <v>8773</v>
      </c>
      <c r="SVQ8017" t="s">
        <v>8773</v>
      </c>
      <c r="SVR8017" t="s">
        <v>8773</v>
      </c>
      <c r="SVS8017" t="s">
        <v>8773</v>
      </c>
      <c r="SVT8017" t="s">
        <v>8773</v>
      </c>
      <c r="SVU8017" t="s">
        <v>8773</v>
      </c>
      <c r="SVV8017" t="s">
        <v>8773</v>
      </c>
      <c r="SVW8017" t="s">
        <v>8773</v>
      </c>
      <c r="SVX8017" t="s">
        <v>8773</v>
      </c>
      <c r="SVY8017" t="s">
        <v>8773</v>
      </c>
      <c r="SVZ8017" t="s">
        <v>8773</v>
      </c>
      <c r="SWA8017" t="s">
        <v>8773</v>
      </c>
      <c r="SWB8017" t="s">
        <v>8773</v>
      </c>
      <c r="SWC8017" t="s">
        <v>8773</v>
      </c>
      <c r="SWD8017" t="s">
        <v>8773</v>
      </c>
      <c r="SWE8017" t="s">
        <v>8773</v>
      </c>
      <c r="SWF8017" t="s">
        <v>8773</v>
      </c>
      <c r="SWG8017" t="s">
        <v>8773</v>
      </c>
      <c r="SWH8017" t="s">
        <v>8773</v>
      </c>
      <c r="SWI8017" t="s">
        <v>8773</v>
      </c>
      <c r="SWJ8017" t="s">
        <v>8773</v>
      </c>
      <c r="SWK8017" t="s">
        <v>8773</v>
      </c>
      <c r="SWL8017" t="s">
        <v>8773</v>
      </c>
      <c r="SWM8017" t="s">
        <v>8773</v>
      </c>
      <c r="SWN8017" t="s">
        <v>8773</v>
      </c>
      <c r="SWO8017" t="s">
        <v>8773</v>
      </c>
      <c r="SWP8017" t="s">
        <v>8773</v>
      </c>
      <c r="SWQ8017" t="s">
        <v>8773</v>
      </c>
      <c r="SWR8017" t="s">
        <v>8773</v>
      </c>
      <c r="SWS8017" t="s">
        <v>8773</v>
      </c>
      <c r="SWT8017" t="s">
        <v>8773</v>
      </c>
      <c r="SWU8017" t="s">
        <v>8773</v>
      </c>
      <c r="SWV8017" t="s">
        <v>8773</v>
      </c>
      <c r="SWW8017" t="s">
        <v>8773</v>
      </c>
      <c r="SWX8017" t="s">
        <v>8773</v>
      </c>
      <c r="SWY8017" t="s">
        <v>8773</v>
      </c>
      <c r="SWZ8017" t="s">
        <v>8773</v>
      </c>
      <c r="SXA8017" t="s">
        <v>8773</v>
      </c>
      <c r="SXB8017" t="s">
        <v>8773</v>
      </c>
      <c r="SXC8017" t="s">
        <v>8773</v>
      </c>
      <c r="SXD8017" t="s">
        <v>8773</v>
      </c>
      <c r="SXE8017" t="s">
        <v>8773</v>
      </c>
      <c r="SXF8017" t="s">
        <v>8773</v>
      </c>
      <c r="SXG8017" t="s">
        <v>8773</v>
      </c>
      <c r="SXH8017" t="s">
        <v>8773</v>
      </c>
      <c r="SXI8017" t="s">
        <v>8773</v>
      </c>
      <c r="SXJ8017" t="s">
        <v>8773</v>
      </c>
      <c r="SXK8017" t="s">
        <v>8773</v>
      </c>
      <c r="SXL8017" t="s">
        <v>8773</v>
      </c>
      <c r="SXM8017" t="s">
        <v>8773</v>
      </c>
      <c r="SXN8017" t="s">
        <v>8773</v>
      </c>
      <c r="SXO8017" t="s">
        <v>8773</v>
      </c>
      <c r="SXP8017" t="s">
        <v>8773</v>
      </c>
      <c r="SXQ8017" t="s">
        <v>8773</v>
      </c>
      <c r="SXR8017" t="s">
        <v>8773</v>
      </c>
      <c r="SXS8017" t="s">
        <v>8773</v>
      </c>
      <c r="SXT8017" t="s">
        <v>8773</v>
      </c>
      <c r="SXU8017" t="s">
        <v>8773</v>
      </c>
      <c r="SXV8017" t="s">
        <v>8773</v>
      </c>
      <c r="SXW8017" t="s">
        <v>8773</v>
      </c>
      <c r="SXX8017" t="s">
        <v>8773</v>
      </c>
      <c r="SXY8017" t="s">
        <v>8773</v>
      </c>
      <c r="SXZ8017" t="s">
        <v>8773</v>
      </c>
      <c r="SYA8017" t="s">
        <v>8773</v>
      </c>
      <c r="SYB8017" t="s">
        <v>8773</v>
      </c>
      <c r="SYC8017" t="s">
        <v>8773</v>
      </c>
      <c r="SYD8017" t="s">
        <v>8773</v>
      </c>
      <c r="SYE8017" t="s">
        <v>8773</v>
      </c>
      <c r="SYF8017" t="s">
        <v>8773</v>
      </c>
      <c r="SYG8017" t="s">
        <v>8773</v>
      </c>
      <c r="SYH8017" t="s">
        <v>8773</v>
      </c>
      <c r="SYI8017" t="s">
        <v>8773</v>
      </c>
      <c r="SYJ8017" t="s">
        <v>8773</v>
      </c>
      <c r="SYK8017" t="s">
        <v>8773</v>
      </c>
      <c r="SYL8017" t="s">
        <v>8773</v>
      </c>
      <c r="SYM8017" t="s">
        <v>8773</v>
      </c>
      <c r="SYN8017" t="s">
        <v>8773</v>
      </c>
      <c r="SYO8017" t="s">
        <v>8773</v>
      </c>
      <c r="SYP8017" t="s">
        <v>8773</v>
      </c>
      <c r="SYQ8017" t="s">
        <v>8773</v>
      </c>
      <c r="SYR8017" t="s">
        <v>8773</v>
      </c>
      <c r="SYS8017" t="s">
        <v>8773</v>
      </c>
      <c r="SYT8017" t="s">
        <v>8773</v>
      </c>
      <c r="SYU8017" t="s">
        <v>8773</v>
      </c>
      <c r="SYV8017" t="s">
        <v>8773</v>
      </c>
      <c r="SYW8017" t="s">
        <v>8773</v>
      </c>
      <c r="SYX8017" t="s">
        <v>8773</v>
      </c>
      <c r="SYY8017" t="s">
        <v>8773</v>
      </c>
      <c r="SYZ8017" t="s">
        <v>8773</v>
      </c>
      <c r="SZA8017" t="s">
        <v>8773</v>
      </c>
      <c r="SZB8017" t="s">
        <v>8773</v>
      </c>
      <c r="SZC8017" t="s">
        <v>8773</v>
      </c>
      <c r="SZD8017" t="s">
        <v>8773</v>
      </c>
      <c r="SZE8017" t="s">
        <v>8773</v>
      </c>
      <c r="SZF8017" t="s">
        <v>8773</v>
      </c>
      <c r="SZG8017" t="s">
        <v>8773</v>
      </c>
      <c r="SZH8017" t="s">
        <v>8773</v>
      </c>
      <c r="SZI8017" t="s">
        <v>8773</v>
      </c>
      <c r="SZJ8017" t="s">
        <v>8773</v>
      </c>
      <c r="SZK8017" t="s">
        <v>8773</v>
      </c>
      <c r="SZL8017" t="s">
        <v>8773</v>
      </c>
      <c r="SZM8017" t="s">
        <v>8773</v>
      </c>
      <c r="SZN8017" t="s">
        <v>8773</v>
      </c>
      <c r="SZO8017" t="s">
        <v>8773</v>
      </c>
      <c r="SZP8017" t="s">
        <v>8773</v>
      </c>
      <c r="SZQ8017" t="s">
        <v>8773</v>
      </c>
      <c r="SZR8017" t="s">
        <v>8773</v>
      </c>
      <c r="SZS8017" t="s">
        <v>8773</v>
      </c>
      <c r="SZT8017" t="s">
        <v>8773</v>
      </c>
      <c r="SZU8017" t="s">
        <v>8773</v>
      </c>
      <c r="SZV8017" t="s">
        <v>8773</v>
      </c>
      <c r="SZW8017" t="s">
        <v>8773</v>
      </c>
      <c r="SZX8017" t="s">
        <v>8773</v>
      </c>
      <c r="SZY8017" t="s">
        <v>8773</v>
      </c>
      <c r="SZZ8017" t="s">
        <v>8773</v>
      </c>
      <c r="TAA8017" t="s">
        <v>8773</v>
      </c>
      <c r="TAB8017" t="s">
        <v>8773</v>
      </c>
      <c r="TAC8017" t="s">
        <v>8773</v>
      </c>
      <c r="TAD8017" t="s">
        <v>8773</v>
      </c>
      <c r="TAE8017" t="s">
        <v>8773</v>
      </c>
      <c r="TAF8017" t="s">
        <v>8773</v>
      </c>
      <c r="TAG8017" t="s">
        <v>8773</v>
      </c>
      <c r="TAH8017" t="s">
        <v>8773</v>
      </c>
      <c r="TAI8017" t="s">
        <v>8773</v>
      </c>
      <c r="TAJ8017" t="s">
        <v>8773</v>
      </c>
      <c r="TAK8017" t="s">
        <v>8773</v>
      </c>
      <c r="TAL8017" t="s">
        <v>8773</v>
      </c>
      <c r="TAM8017" t="s">
        <v>8773</v>
      </c>
      <c r="TAN8017" t="s">
        <v>8773</v>
      </c>
      <c r="TAO8017" t="s">
        <v>8773</v>
      </c>
      <c r="TAP8017" t="s">
        <v>8773</v>
      </c>
      <c r="TAQ8017" t="s">
        <v>8773</v>
      </c>
      <c r="TAR8017" t="s">
        <v>8773</v>
      </c>
      <c r="TAS8017" t="s">
        <v>8773</v>
      </c>
      <c r="TAT8017" t="s">
        <v>8773</v>
      </c>
      <c r="TAU8017" t="s">
        <v>8773</v>
      </c>
      <c r="TAV8017" t="s">
        <v>8773</v>
      </c>
      <c r="TAW8017" t="s">
        <v>8773</v>
      </c>
      <c r="TAX8017" t="s">
        <v>8773</v>
      </c>
      <c r="TAY8017" t="s">
        <v>8773</v>
      </c>
      <c r="TAZ8017" t="s">
        <v>8773</v>
      </c>
      <c r="TBA8017" t="s">
        <v>8773</v>
      </c>
      <c r="TBB8017" t="s">
        <v>8773</v>
      </c>
      <c r="TBC8017" t="s">
        <v>8773</v>
      </c>
      <c r="TBD8017" t="s">
        <v>8773</v>
      </c>
      <c r="TBE8017" t="s">
        <v>8773</v>
      </c>
      <c r="TBF8017" t="s">
        <v>8773</v>
      </c>
      <c r="TBG8017" t="s">
        <v>8773</v>
      </c>
      <c r="TBH8017" t="s">
        <v>8773</v>
      </c>
      <c r="TBI8017" t="s">
        <v>8773</v>
      </c>
      <c r="TBJ8017" t="s">
        <v>8773</v>
      </c>
      <c r="TBK8017" t="s">
        <v>8773</v>
      </c>
      <c r="TBL8017" t="s">
        <v>8773</v>
      </c>
      <c r="TBM8017" t="s">
        <v>8773</v>
      </c>
      <c r="TBN8017" t="s">
        <v>8773</v>
      </c>
      <c r="TBO8017" t="s">
        <v>8773</v>
      </c>
      <c r="TBP8017" t="s">
        <v>8773</v>
      </c>
      <c r="TBQ8017" t="s">
        <v>8773</v>
      </c>
      <c r="TBR8017" t="s">
        <v>8773</v>
      </c>
      <c r="TBS8017" t="s">
        <v>8773</v>
      </c>
      <c r="TBT8017" t="s">
        <v>8773</v>
      </c>
      <c r="TBU8017" t="s">
        <v>8773</v>
      </c>
      <c r="TBV8017" t="s">
        <v>8773</v>
      </c>
      <c r="TBW8017" t="s">
        <v>8773</v>
      </c>
      <c r="TBX8017" t="s">
        <v>8773</v>
      </c>
      <c r="TBY8017" t="s">
        <v>8773</v>
      </c>
      <c r="TBZ8017" t="s">
        <v>8773</v>
      </c>
      <c r="TCA8017" t="s">
        <v>8773</v>
      </c>
      <c r="TCB8017" t="s">
        <v>8773</v>
      </c>
      <c r="TCC8017" t="s">
        <v>8773</v>
      </c>
      <c r="TCD8017" t="s">
        <v>8773</v>
      </c>
      <c r="TCE8017" t="s">
        <v>8773</v>
      </c>
      <c r="TCF8017" t="s">
        <v>8773</v>
      </c>
      <c r="TCG8017" t="s">
        <v>8773</v>
      </c>
      <c r="TCH8017" t="s">
        <v>8773</v>
      </c>
      <c r="TCI8017" t="s">
        <v>8773</v>
      </c>
      <c r="TCJ8017" t="s">
        <v>8773</v>
      </c>
      <c r="TCK8017" t="s">
        <v>8773</v>
      </c>
      <c r="TCL8017" t="s">
        <v>8773</v>
      </c>
      <c r="TCM8017" t="s">
        <v>8773</v>
      </c>
      <c r="TCN8017" t="s">
        <v>8773</v>
      </c>
      <c r="TCO8017" t="s">
        <v>8773</v>
      </c>
      <c r="TCP8017" t="s">
        <v>8773</v>
      </c>
      <c r="TCQ8017" t="s">
        <v>8773</v>
      </c>
      <c r="TCR8017" t="s">
        <v>8773</v>
      </c>
      <c r="TCS8017" t="s">
        <v>8773</v>
      </c>
      <c r="TCT8017" t="s">
        <v>8773</v>
      </c>
      <c r="TCU8017" t="s">
        <v>8773</v>
      </c>
      <c r="TCV8017" t="s">
        <v>8773</v>
      </c>
      <c r="TCW8017" t="s">
        <v>8773</v>
      </c>
      <c r="TCX8017" t="s">
        <v>8773</v>
      </c>
      <c r="TCY8017" t="s">
        <v>8773</v>
      </c>
      <c r="TCZ8017" t="s">
        <v>8773</v>
      </c>
      <c r="TDA8017" t="s">
        <v>8773</v>
      </c>
      <c r="TDB8017" t="s">
        <v>8773</v>
      </c>
      <c r="TDC8017" t="s">
        <v>8773</v>
      </c>
      <c r="TDD8017" t="s">
        <v>8773</v>
      </c>
      <c r="TDE8017" t="s">
        <v>8773</v>
      </c>
      <c r="TDF8017" t="s">
        <v>8773</v>
      </c>
      <c r="TDG8017" t="s">
        <v>8773</v>
      </c>
      <c r="TDH8017" t="s">
        <v>8773</v>
      </c>
      <c r="TDI8017" t="s">
        <v>8773</v>
      </c>
      <c r="TDJ8017" t="s">
        <v>8773</v>
      </c>
      <c r="TDK8017" t="s">
        <v>8773</v>
      </c>
      <c r="TDL8017" t="s">
        <v>8773</v>
      </c>
      <c r="TDM8017" t="s">
        <v>8773</v>
      </c>
      <c r="TDN8017" t="s">
        <v>8773</v>
      </c>
      <c r="TDO8017" t="s">
        <v>8773</v>
      </c>
      <c r="TDP8017" t="s">
        <v>8773</v>
      </c>
      <c r="TDQ8017" t="s">
        <v>8773</v>
      </c>
      <c r="TDR8017" t="s">
        <v>8773</v>
      </c>
      <c r="TDS8017" t="s">
        <v>8773</v>
      </c>
      <c r="TDT8017" t="s">
        <v>8773</v>
      </c>
      <c r="TDU8017" t="s">
        <v>8773</v>
      </c>
      <c r="TDV8017" t="s">
        <v>8773</v>
      </c>
      <c r="TDW8017" t="s">
        <v>8773</v>
      </c>
      <c r="TDX8017" t="s">
        <v>8773</v>
      </c>
      <c r="TDY8017" t="s">
        <v>8773</v>
      </c>
      <c r="TDZ8017" t="s">
        <v>8773</v>
      </c>
      <c r="TEA8017" t="s">
        <v>8773</v>
      </c>
      <c r="TEB8017" t="s">
        <v>8773</v>
      </c>
      <c r="TEC8017" t="s">
        <v>8773</v>
      </c>
      <c r="TED8017" t="s">
        <v>8773</v>
      </c>
      <c r="TEE8017" t="s">
        <v>8773</v>
      </c>
      <c r="TEF8017" t="s">
        <v>8773</v>
      </c>
      <c r="TEG8017" t="s">
        <v>8773</v>
      </c>
      <c r="TEH8017" t="s">
        <v>8773</v>
      </c>
      <c r="TEI8017" t="s">
        <v>8773</v>
      </c>
      <c r="TEJ8017" t="s">
        <v>8773</v>
      </c>
      <c r="TEK8017" t="s">
        <v>8773</v>
      </c>
      <c r="TEL8017" t="s">
        <v>8773</v>
      </c>
      <c r="TEM8017" t="s">
        <v>8773</v>
      </c>
      <c r="TEN8017" t="s">
        <v>8773</v>
      </c>
      <c r="TEO8017" t="s">
        <v>8773</v>
      </c>
      <c r="TEP8017" t="s">
        <v>8773</v>
      </c>
      <c r="TEQ8017" t="s">
        <v>8773</v>
      </c>
      <c r="TER8017" t="s">
        <v>8773</v>
      </c>
      <c r="TES8017" t="s">
        <v>8773</v>
      </c>
      <c r="TET8017" t="s">
        <v>8773</v>
      </c>
      <c r="TEU8017" t="s">
        <v>8773</v>
      </c>
      <c r="TEV8017" t="s">
        <v>8773</v>
      </c>
      <c r="TEW8017" t="s">
        <v>8773</v>
      </c>
      <c r="TEX8017" t="s">
        <v>8773</v>
      </c>
      <c r="TEY8017" t="s">
        <v>8773</v>
      </c>
      <c r="TEZ8017" t="s">
        <v>8773</v>
      </c>
      <c r="TFA8017" t="s">
        <v>8773</v>
      </c>
      <c r="TFB8017" t="s">
        <v>8773</v>
      </c>
      <c r="TFC8017" t="s">
        <v>8773</v>
      </c>
      <c r="TFD8017" t="s">
        <v>8773</v>
      </c>
      <c r="TFE8017" t="s">
        <v>8773</v>
      </c>
      <c r="TFF8017" t="s">
        <v>8773</v>
      </c>
      <c r="TFG8017" t="s">
        <v>8773</v>
      </c>
      <c r="TFH8017" t="s">
        <v>8773</v>
      </c>
      <c r="TFI8017" t="s">
        <v>8773</v>
      </c>
      <c r="TFJ8017" t="s">
        <v>8773</v>
      </c>
      <c r="TFK8017" t="s">
        <v>8773</v>
      </c>
      <c r="TFL8017" t="s">
        <v>8773</v>
      </c>
      <c r="TFM8017" t="s">
        <v>8773</v>
      </c>
      <c r="TFN8017" t="s">
        <v>8773</v>
      </c>
      <c r="TFO8017" t="s">
        <v>8773</v>
      </c>
      <c r="TFP8017" t="s">
        <v>8773</v>
      </c>
      <c r="TFQ8017" t="s">
        <v>8773</v>
      </c>
      <c r="TFR8017" t="s">
        <v>8773</v>
      </c>
      <c r="TFS8017" t="s">
        <v>8773</v>
      </c>
      <c r="TFT8017" t="s">
        <v>8773</v>
      </c>
      <c r="TFU8017" t="s">
        <v>8773</v>
      </c>
      <c r="TFV8017" t="s">
        <v>8773</v>
      </c>
      <c r="TFW8017" t="s">
        <v>8773</v>
      </c>
      <c r="TFX8017" t="s">
        <v>8773</v>
      </c>
      <c r="TFY8017" t="s">
        <v>8773</v>
      </c>
      <c r="TFZ8017" t="s">
        <v>8773</v>
      </c>
      <c r="TGA8017" t="s">
        <v>8773</v>
      </c>
      <c r="TGB8017" t="s">
        <v>8773</v>
      </c>
      <c r="TGC8017" t="s">
        <v>8773</v>
      </c>
      <c r="TGD8017" t="s">
        <v>8773</v>
      </c>
      <c r="TGE8017" t="s">
        <v>8773</v>
      </c>
      <c r="TGF8017" t="s">
        <v>8773</v>
      </c>
      <c r="TGG8017" t="s">
        <v>8773</v>
      </c>
      <c r="TGH8017" t="s">
        <v>8773</v>
      </c>
      <c r="TGI8017" t="s">
        <v>8773</v>
      </c>
      <c r="TGJ8017" t="s">
        <v>8773</v>
      </c>
      <c r="TGK8017" t="s">
        <v>8773</v>
      </c>
      <c r="TGL8017" t="s">
        <v>8773</v>
      </c>
      <c r="TGM8017" t="s">
        <v>8773</v>
      </c>
      <c r="TGN8017" t="s">
        <v>8773</v>
      </c>
      <c r="TGO8017" t="s">
        <v>8773</v>
      </c>
      <c r="TGP8017" t="s">
        <v>8773</v>
      </c>
      <c r="TGQ8017" t="s">
        <v>8773</v>
      </c>
      <c r="TGR8017" t="s">
        <v>8773</v>
      </c>
      <c r="TGS8017" t="s">
        <v>8773</v>
      </c>
      <c r="TGT8017" t="s">
        <v>8773</v>
      </c>
      <c r="TGU8017" t="s">
        <v>8773</v>
      </c>
      <c r="TGV8017" t="s">
        <v>8773</v>
      </c>
      <c r="TGW8017" t="s">
        <v>8773</v>
      </c>
      <c r="TGX8017" t="s">
        <v>8773</v>
      </c>
      <c r="TGY8017" t="s">
        <v>8773</v>
      </c>
      <c r="TGZ8017" t="s">
        <v>8773</v>
      </c>
      <c r="THA8017" t="s">
        <v>8773</v>
      </c>
      <c r="THB8017" t="s">
        <v>8773</v>
      </c>
      <c r="THC8017" t="s">
        <v>8773</v>
      </c>
      <c r="THD8017" t="s">
        <v>8773</v>
      </c>
      <c r="THE8017" t="s">
        <v>8773</v>
      </c>
      <c r="THF8017" t="s">
        <v>8773</v>
      </c>
      <c r="THG8017" t="s">
        <v>8773</v>
      </c>
      <c r="THH8017" t="s">
        <v>8773</v>
      </c>
      <c r="THI8017" t="s">
        <v>8773</v>
      </c>
      <c r="THJ8017" t="s">
        <v>8773</v>
      </c>
      <c r="THK8017" t="s">
        <v>8773</v>
      </c>
      <c r="THL8017" t="s">
        <v>8773</v>
      </c>
      <c r="THM8017" t="s">
        <v>8773</v>
      </c>
      <c r="THN8017" t="s">
        <v>8773</v>
      </c>
      <c r="THO8017" t="s">
        <v>8773</v>
      </c>
      <c r="THP8017" t="s">
        <v>8773</v>
      </c>
      <c r="THQ8017" t="s">
        <v>8773</v>
      </c>
      <c r="THR8017" t="s">
        <v>8773</v>
      </c>
      <c r="THS8017" t="s">
        <v>8773</v>
      </c>
      <c r="THT8017" t="s">
        <v>8773</v>
      </c>
      <c r="THU8017" t="s">
        <v>8773</v>
      </c>
      <c r="THV8017" t="s">
        <v>8773</v>
      </c>
      <c r="THW8017" t="s">
        <v>8773</v>
      </c>
      <c r="THX8017" t="s">
        <v>8773</v>
      </c>
      <c r="THY8017" t="s">
        <v>8773</v>
      </c>
      <c r="THZ8017" t="s">
        <v>8773</v>
      </c>
      <c r="TIA8017" t="s">
        <v>8773</v>
      </c>
      <c r="TIB8017" t="s">
        <v>8773</v>
      </c>
      <c r="TIC8017" t="s">
        <v>8773</v>
      </c>
      <c r="TID8017" t="s">
        <v>8773</v>
      </c>
      <c r="TIE8017" t="s">
        <v>8773</v>
      </c>
      <c r="TIF8017" t="s">
        <v>8773</v>
      </c>
      <c r="TIG8017" t="s">
        <v>8773</v>
      </c>
      <c r="TIH8017" t="s">
        <v>8773</v>
      </c>
      <c r="TII8017" t="s">
        <v>8773</v>
      </c>
      <c r="TIJ8017" t="s">
        <v>8773</v>
      </c>
      <c r="TIK8017" t="s">
        <v>8773</v>
      </c>
      <c r="TIL8017" t="s">
        <v>8773</v>
      </c>
      <c r="TIM8017" t="s">
        <v>8773</v>
      </c>
      <c r="TIN8017" t="s">
        <v>8773</v>
      </c>
      <c r="TIO8017" t="s">
        <v>8773</v>
      </c>
      <c r="TIP8017" t="s">
        <v>8773</v>
      </c>
      <c r="TIQ8017" t="s">
        <v>8773</v>
      </c>
      <c r="TIR8017" t="s">
        <v>8773</v>
      </c>
      <c r="TIS8017" t="s">
        <v>8773</v>
      </c>
      <c r="TIT8017" t="s">
        <v>8773</v>
      </c>
      <c r="TIU8017" t="s">
        <v>8773</v>
      </c>
      <c r="TIV8017" t="s">
        <v>8773</v>
      </c>
      <c r="TIW8017" t="s">
        <v>8773</v>
      </c>
      <c r="TIX8017" t="s">
        <v>8773</v>
      </c>
      <c r="TIY8017" t="s">
        <v>8773</v>
      </c>
      <c r="TIZ8017" t="s">
        <v>8773</v>
      </c>
      <c r="TJA8017" t="s">
        <v>8773</v>
      </c>
      <c r="TJB8017" t="s">
        <v>8773</v>
      </c>
      <c r="TJC8017" t="s">
        <v>8773</v>
      </c>
      <c r="TJD8017" t="s">
        <v>8773</v>
      </c>
      <c r="TJE8017" t="s">
        <v>8773</v>
      </c>
      <c r="TJF8017" t="s">
        <v>8773</v>
      </c>
      <c r="TJG8017" t="s">
        <v>8773</v>
      </c>
      <c r="TJH8017" t="s">
        <v>8773</v>
      </c>
      <c r="TJI8017" t="s">
        <v>8773</v>
      </c>
      <c r="TJJ8017" t="s">
        <v>8773</v>
      </c>
      <c r="TJK8017" t="s">
        <v>8773</v>
      </c>
      <c r="TJL8017" t="s">
        <v>8773</v>
      </c>
      <c r="TJM8017" t="s">
        <v>8773</v>
      </c>
      <c r="TJN8017" t="s">
        <v>8773</v>
      </c>
      <c r="TJO8017" t="s">
        <v>8773</v>
      </c>
      <c r="TJP8017" t="s">
        <v>8773</v>
      </c>
      <c r="TJQ8017" t="s">
        <v>8773</v>
      </c>
      <c r="TJR8017" t="s">
        <v>8773</v>
      </c>
      <c r="TJS8017" t="s">
        <v>8773</v>
      </c>
      <c r="TJT8017" t="s">
        <v>8773</v>
      </c>
      <c r="TJU8017" t="s">
        <v>8773</v>
      </c>
      <c r="TJV8017" t="s">
        <v>8773</v>
      </c>
      <c r="TJW8017" t="s">
        <v>8773</v>
      </c>
      <c r="TJX8017" t="s">
        <v>8773</v>
      </c>
      <c r="TJY8017" t="s">
        <v>8773</v>
      </c>
      <c r="TJZ8017" t="s">
        <v>8773</v>
      </c>
      <c r="TKA8017" t="s">
        <v>8773</v>
      </c>
      <c r="TKB8017" t="s">
        <v>8773</v>
      </c>
      <c r="TKC8017" t="s">
        <v>8773</v>
      </c>
      <c r="TKD8017" t="s">
        <v>8773</v>
      </c>
      <c r="TKE8017" t="s">
        <v>8773</v>
      </c>
      <c r="TKF8017" t="s">
        <v>8773</v>
      </c>
      <c r="TKG8017" t="s">
        <v>8773</v>
      </c>
      <c r="TKH8017" t="s">
        <v>8773</v>
      </c>
      <c r="TKI8017" t="s">
        <v>8773</v>
      </c>
      <c r="TKJ8017" t="s">
        <v>8773</v>
      </c>
      <c r="TKK8017" t="s">
        <v>8773</v>
      </c>
      <c r="TKL8017" t="s">
        <v>8773</v>
      </c>
      <c r="TKM8017" t="s">
        <v>8773</v>
      </c>
      <c r="TKN8017" t="s">
        <v>8773</v>
      </c>
      <c r="TKO8017" t="s">
        <v>8773</v>
      </c>
      <c r="TKP8017" t="s">
        <v>8773</v>
      </c>
      <c r="TKQ8017" t="s">
        <v>8773</v>
      </c>
      <c r="TKR8017" t="s">
        <v>8773</v>
      </c>
      <c r="TKS8017" t="s">
        <v>8773</v>
      </c>
      <c r="TKT8017" t="s">
        <v>8773</v>
      </c>
      <c r="TKU8017" t="s">
        <v>8773</v>
      </c>
      <c r="TKV8017" t="s">
        <v>8773</v>
      </c>
      <c r="TKW8017" t="s">
        <v>8773</v>
      </c>
      <c r="TKX8017" t="s">
        <v>8773</v>
      </c>
      <c r="TKY8017" t="s">
        <v>8773</v>
      </c>
      <c r="TKZ8017" t="s">
        <v>8773</v>
      </c>
      <c r="TLA8017" t="s">
        <v>8773</v>
      </c>
      <c r="TLB8017" t="s">
        <v>8773</v>
      </c>
      <c r="TLC8017" t="s">
        <v>8773</v>
      </c>
      <c r="TLD8017" t="s">
        <v>8773</v>
      </c>
      <c r="TLE8017" t="s">
        <v>8773</v>
      </c>
      <c r="TLF8017" t="s">
        <v>8773</v>
      </c>
      <c r="TLG8017" t="s">
        <v>8773</v>
      </c>
      <c r="TLH8017" t="s">
        <v>8773</v>
      </c>
      <c r="TLI8017" t="s">
        <v>8773</v>
      </c>
      <c r="TLJ8017" t="s">
        <v>8773</v>
      </c>
      <c r="TLK8017" t="s">
        <v>8773</v>
      </c>
      <c r="TLL8017" t="s">
        <v>8773</v>
      </c>
      <c r="TLM8017" t="s">
        <v>8773</v>
      </c>
      <c r="TLN8017" t="s">
        <v>8773</v>
      </c>
      <c r="TLO8017" t="s">
        <v>8773</v>
      </c>
      <c r="TLP8017" t="s">
        <v>8773</v>
      </c>
      <c r="TLQ8017" t="s">
        <v>8773</v>
      </c>
      <c r="TLR8017" t="s">
        <v>8773</v>
      </c>
      <c r="TLS8017" t="s">
        <v>8773</v>
      </c>
      <c r="TLT8017" t="s">
        <v>8773</v>
      </c>
      <c r="TLU8017" t="s">
        <v>8773</v>
      </c>
      <c r="TLV8017" t="s">
        <v>8773</v>
      </c>
      <c r="TLW8017" t="s">
        <v>8773</v>
      </c>
      <c r="TLX8017" t="s">
        <v>8773</v>
      </c>
      <c r="TLY8017" t="s">
        <v>8773</v>
      </c>
      <c r="TLZ8017" t="s">
        <v>8773</v>
      </c>
      <c r="TMA8017" t="s">
        <v>8773</v>
      </c>
      <c r="TMB8017" t="s">
        <v>8773</v>
      </c>
      <c r="TMC8017" t="s">
        <v>8773</v>
      </c>
      <c r="TMD8017" t="s">
        <v>8773</v>
      </c>
      <c r="TME8017" t="s">
        <v>8773</v>
      </c>
      <c r="TMF8017" t="s">
        <v>8773</v>
      </c>
      <c r="TMG8017" t="s">
        <v>8773</v>
      </c>
      <c r="TMH8017" t="s">
        <v>8773</v>
      </c>
      <c r="TMI8017" t="s">
        <v>8773</v>
      </c>
      <c r="TMJ8017" t="s">
        <v>8773</v>
      </c>
      <c r="TMK8017" t="s">
        <v>8773</v>
      </c>
      <c r="TML8017" t="s">
        <v>8773</v>
      </c>
      <c r="TMM8017" t="s">
        <v>8773</v>
      </c>
      <c r="TMN8017" t="s">
        <v>8773</v>
      </c>
      <c r="TMO8017" t="s">
        <v>8773</v>
      </c>
      <c r="TMP8017" t="s">
        <v>8773</v>
      </c>
      <c r="TMQ8017" t="s">
        <v>8773</v>
      </c>
      <c r="TMR8017" t="s">
        <v>8773</v>
      </c>
      <c r="TMS8017" t="s">
        <v>8773</v>
      </c>
      <c r="TMT8017" t="s">
        <v>8773</v>
      </c>
      <c r="TMU8017" t="s">
        <v>8773</v>
      </c>
      <c r="TMV8017" t="s">
        <v>8773</v>
      </c>
      <c r="TMW8017" t="s">
        <v>8773</v>
      </c>
      <c r="TMX8017" t="s">
        <v>8773</v>
      </c>
      <c r="TMY8017" t="s">
        <v>8773</v>
      </c>
      <c r="TMZ8017" t="s">
        <v>8773</v>
      </c>
      <c r="TNA8017" t="s">
        <v>8773</v>
      </c>
      <c r="TNB8017" t="s">
        <v>8773</v>
      </c>
      <c r="TNC8017" t="s">
        <v>8773</v>
      </c>
      <c r="TND8017" t="s">
        <v>8773</v>
      </c>
      <c r="TNE8017" t="s">
        <v>8773</v>
      </c>
      <c r="TNF8017" t="s">
        <v>8773</v>
      </c>
      <c r="TNG8017" t="s">
        <v>8773</v>
      </c>
      <c r="TNH8017" t="s">
        <v>8773</v>
      </c>
      <c r="TNI8017" t="s">
        <v>8773</v>
      </c>
      <c r="TNJ8017" t="s">
        <v>8773</v>
      </c>
      <c r="TNK8017" t="s">
        <v>8773</v>
      </c>
      <c r="TNL8017" t="s">
        <v>8773</v>
      </c>
      <c r="TNM8017" t="s">
        <v>8773</v>
      </c>
      <c r="TNN8017" t="s">
        <v>8773</v>
      </c>
      <c r="TNO8017" t="s">
        <v>8773</v>
      </c>
      <c r="TNP8017" t="s">
        <v>8773</v>
      </c>
      <c r="TNQ8017" t="s">
        <v>8773</v>
      </c>
      <c r="TNR8017" t="s">
        <v>8773</v>
      </c>
      <c r="TNS8017" t="s">
        <v>8773</v>
      </c>
      <c r="TNT8017" t="s">
        <v>8773</v>
      </c>
      <c r="TNU8017" t="s">
        <v>8773</v>
      </c>
      <c r="TNV8017" t="s">
        <v>8773</v>
      </c>
      <c r="TNW8017" t="s">
        <v>8773</v>
      </c>
      <c r="TNX8017" t="s">
        <v>8773</v>
      </c>
      <c r="TNY8017" t="s">
        <v>8773</v>
      </c>
      <c r="TNZ8017" t="s">
        <v>8773</v>
      </c>
      <c r="TOA8017" t="s">
        <v>8773</v>
      </c>
      <c r="TOB8017" t="s">
        <v>8773</v>
      </c>
      <c r="TOC8017" t="s">
        <v>8773</v>
      </c>
      <c r="TOD8017" t="s">
        <v>8773</v>
      </c>
      <c r="TOE8017" t="s">
        <v>8773</v>
      </c>
      <c r="TOF8017" t="s">
        <v>8773</v>
      </c>
      <c r="TOG8017" t="s">
        <v>8773</v>
      </c>
      <c r="TOH8017" t="s">
        <v>8773</v>
      </c>
      <c r="TOI8017" t="s">
        <v>8773</v>
      </c>
      <c r="TOJ8017" t="s">
        <v>8773</v>
      </c>
      <c r="TOK8017" t="s">
        <v>8773</v>
      </c>
      <c r="TOL8017" t="s">
        <v>8773</v>
      </c>
      <c r="TOM8017" t="s">
        <v>8773</v>
      </c>
      <c r="TON8017" t="s">
        <v>8773</v>
      </c>
      <c r="TOO8017" t="s">
        <v>8773</v>
      </c>
      <c r="TOP8017" t="s">
        <v>8773</v>
      </c>
      <c r="TOQ8017" t="s">
        <v>8773</v>
      </c>
      <c r="TOR8017" t="s">
        <v>8773</v>
      </c>
      <c r="TOS8017" t="s">
        <v>8773</v>
      </c>
      <c r="TOT8017" t="s">
        <v>8773</v>
      </c>
      <c r="TOU8017" t="s">
        <v>8773</v>
      </c>
      <c r="TOV8017" t="s">
        <v>8773</v>
      </c>
      <c r="TOW8017" t="s">
        <v>8773</v>
      </c>
      <c r="TOX8017" t="s">
        <v>8773</v>
      </c>
      <c r="TOY8017" t="s">
        <v>8773</v>
      </c>
      <c r="TOZ8017" t="s">
        <v>8773</v>
      </c>
      <c r="TPA8017" t="s">
        <v>8773</v>
      </c>
      <c r="TPB8017" t="s">
        <v>8773</v>
      </c>
      <c r="TPC8017" t="s">
        <v>8773</v>
      </c>
      <c r="TPD8017" t="s">
        <v>8773</v>
      </c>
      <c r="TPE8017" t="s">
        <v>8773</v>
      </c>
      <c r="TPF8017" t="s">
        <v>8773</v>
      </c>
      <c r="TPG8017" t="s">
        <v>8773</v>
      </c>
      <c r="TPH8017" t="s">
        <v>8773</v>
      </c>
      <c r="TPI8017" t="s">
        <v>8773</v>
      </c>
      <c r="TPJ8017" t="s">
        <v>8773</v>
      </c>
      <c r="TPK8017" t="s">
        <v>8773</v>
      </c>
      <c r="TPL8017" t="s">
        <v>8773</v>
      </c>
      <c r="TPM8017" t="s">
        <v>8773</v>
      </c>
      <c r="TPN8017" t="s">
        <v>8773</v>
      </c>
      <c r="TPO8017" t="s">
        <v>8773</v>
      </c>
      <c r="TPP8017" t="s">
        <v>8773</v>
      </c>
      <c r="TPQ8017" t="s">
        <v>8773</v>
      </c>
      <c r="TPR8017" t="s">
        <v>8773</v>
      </c>
      <c r="TPS8017" t="s">
        <v>8773</v>
      </c>
      <c r="TPT8017" t="s">
        <v>8773</v>
      </c>
      <c r="TPU8017" t="s">
        <v>8773</v>
      </c>
      <c r="TPV8017" t="s">
        <v>8773</v>
      </c>
      <c r="TPW8017" t="s">
        <v>8773</v>
      </c>
      <c r="TPX8017" t="s">
        <v>8773</v>
      </c>
      <c r="TPY8017" t="s">
        <v>8773</v>
      </c>
      <c r="TPZ8017" t="s">
        <v>8773</v>
      </c>
      <c r="TQA8017" t="s">
        <v>8773</v>
      </c>
      <c r="TQB8017" t="s">
        <v>8773</v>
      </c>
      <c r="TQC8017" t="s">
        <v>8773</v>
      </c>
      <c r="TQD8017" t="s">
        <v>8773</v>
      </c>
      <c r="TQE8017" t="s">
        <v>8773</v>
      </c>
      <c r="TQF8017" t="s">
        <v>8773</v>
      </c>
      <c r="TQG8017" t="s">
        <v>8773</v>
      </c>
      <c r="TQH8017" t="s">
        <v>8773</v>
      </c>
      <c r="TQI8017" t="s">
        <v>8773</v>
      </c>
      <c r="TQJ8017" t="s">
        <v>8773</v>
      </c>
      <c r="TQK8017" t="s">
        <v>8773</v>
      </c>
      <c r="TQL8017" t="s">
        <v>8773</v>
      </c>
      <c r="TQM8017" t="s">
        <v>8773</v>
      </c>
      <c r="TQN8017" t="s">
        <v>8773</v>
      </c>
      <c r="TQO8017" t="s">
        <v>8773</v>
      </c>
      <c r="TQP8017" t="s">
        <v>8773</v>
      </c>
      <c r="TQQ8017" t="s">
        <v>8773</v>
      </c>
      <c r="TQR8017" t="s">
        <v>8773</v>
      </c>
      <c r="TQS8017" t="s">
        <v>8773</v>
      </c>
      <c r="TQT8017" t="s">
        <v>8773</v>
      </c>
      <c r="TQU8017" t="s">
        <v>8773</v>
      </c>
      <c r="TQV8017" t="s">
        <v>8773</v>
      </c>
      <c r="TQW8017" t="s">
        <v>8773</v>
      </c>
      <c r="TQX8017" t="s">
        <v>8773</v>
      </c>
      <c r="TQY8017" t="s">
        <v>8773</v>
      </c>
      <c r="TQZ8017" t="s">
        <v>8773</v>
      </c>
      <c r="TRA8017" t="s">
        <v>8773</v>
      </c>
      <c r="TRB8017" t="s">
        <v>8773</v>
      </c>
      <c r="TRC8017" t="s">
        <v>8773</v>
      </c>
      <c r="TRD8017" t="s">
        <v>8773</v>
      </c>
      <c r="TRE8017" t="s">
        <v>8773</v>
      </c>
      <c r="TRF8017" t="s">
        <v>8773</v>
      </c>
      <c r="TRG8017" t="s">
        <v>8773</v>
      </c>
      <c r="TRH8017" t="s">
        <v>8773</v>
      </c>
      <c r="TRI8017" t="s">
        <v>8773</v>
      </c>
      <c r="TRJ8017" t="s">
        <v>8773</v>
      </c>
      <c r="TRK8017" t="s">
        <v>8773</v>
      </c>
      <c r="TRL8017" t="s">
        <v>8773</v>
      </c>
      <c r="TRM8017" t="s">
        <v>8773</v>
      </c>
      <c r="TRN8017" t="s">
        <v>8773</v>
      </c>
      <c r="TRO8017" t="s">
        <v>8773</v>
      </c>
      <c r="TRP8017" t="s">
        <v>8773</v>
      </c>
      <c r="TRQ8017" t="s">
        <v>8773</v>
      </c>
      <c r="TRR8017" t="s">
        <v>8773</v>
      </c>
      <c r="TRS8017" t="s">
        <v>8773</v>
      </c>
      <c r="TRT8017" t="s">
        <v>8773</v>
      </c>
      <c r="TRU8017" t="s">
        <v>8773</v>
      </c>
      <c r="TRV8017" t="s">
        <v>8773</v>
      </c>
      <c r="TRW8017" t="s">
        <v>8773</v>
      </c>
      <c r="TRX8017" t="s">
        <v>8773</v>
      </c>
      <c r="TRY8017" t="s">
        <v>8773</v>
      </c>
      <c r="TRZ8017" t="s">
        <v>8773</v>
      </c>
      <c r="TSA8017" t="s">
        <v>8773</v>
      </c>
      <c r="TSB8017" t="s">
        <v>8773</v>
      </c>
      <c r="TSC8017" t="s">
        <v>8773</v>
      </c>
      <c r="TSD8017" t="s">
        <v>8773</v>
      </c>
      <c r="TSE8017" t="s">
        <v>8773</v>
      </c>
      <c r="TSF8017" t="s">
        <v>8773</v>
      </c>
      <c r="TSG8017" t="s">
        <v>8773</v>
      </c>
      <c r="TSH8017" t="s">
        <v>8773</v>
      </c>
      <c r="TSI8017" t="s">
        <v>8773</v>
      </c>
      <c r="TSJ8017" t="s">
        <v>8773</v>
      </c>
      <c r="TSK8017" t="s">
        <v>8773</v>
      </c>
      <c r="TSL8017" t="s">
        <v>8773</v>
      </c>
      <c r="TSM8017" t="s">
        <v>8773</v>
      </c>
      <c r="TSN8017" t="s">
        <v>8773</v>
      </c>
      <c r="TSO8017" t="s">
        <v>8773</v>
      </c>
      <c r="TSP8017" t="s">
        <v>8773</v>
      </c>
      <c r="TSQ8017" t="s">
        <v>8773</v>
      </c>
      <c r="TSR8017" t="s">
        <v>8773</v>
      </c>
      <c r="TSS8017" t="s">
        <v>8773</v>
      </c>
      <c r="TST8017" t="s">
        <v>8773</v>
      </c>
      <c r="TSU8017" t="s">
        <v>8773</v>
      </c>
      <c r="TSV8017" t="s">
        <v>8773</v>
      </c>
      <c r="TSW8017" t="s">
        <v>8773</v>
      </c>
      <c r="TSX8017" t="s">
        <v>8773</v>
      </c>
      <c r="TSY8017" t="s">
        <v>8773</v>
      </c>
      <c r="TSZ8017" t="s">
        <v>8773</v>
      </c>
      <c r="TTA8017" t="s">
        <v>8773</v>
      </c>
      <c r="TTB8017" t="s">
        <v>8773</v>
      </c>
      <c r="TTC8017" t="s">
        <v>8773</v>
      </c>
      <c r="TTD8017" t="s">
        <v>8773</v>
      </c>
      <c r="TTE8017" t="s">
        <v>8773</v>
      </c>
      <c r="TTF8017" t="s">
        <v>8773</v>
      </c>
      <c r="TTG8017" t="s">
        <v>8773</v>
      </c>
      <c r="TTH8017" t="s">
        <v>8773</v>
      </c>
      <c r="TTI8017" t="s">
        <v>8773</v>
      </c>
      <c r="TTJ8017" t="s">
        <v>8773</v>
      </c>
      <c r="TTK8017" t="s">
        <v>8773</v>
      </c>
      <c r="TTL8017" t="s">
        <v>8773</v>
      </c>
      <c r="TTM8017" t="s">
        <v>8773</v>
      </c>
      <c r="TTN8017" t="s">
        <v>8773</v>
      </c>
      <c r="TTO8017" t="s">
        <v>8773</v>
      </c>
      <c r="TTP8017" t="s">
        <v>8773</v>
      </c>
      <c r="TTQ8017" t="s">
        <v>8773</v>
      </c>
      <c r="TTR8017" t="s">
        <v>8773</v>
      </c>
      <c r="TTS8017" t="s">
        <v>8773</v>
      </c>
      <c r="TTT8017" t="s">
        <v>8773</v>
      </c>
      <c r="TTU8017" t="s">
        <v>8773</v>
      </c>
      <c r="TTV8017" t="s">
        <v>8773</v>
      </c>
      <c r="TTW8017" t="s">
        <v>8773</v>
      </c>
      <c r="TTX8017" t="s">
        <v>8773</v>
      </c>
      <c r="TTY8017" t="s">
        <v>8773</v>
      </c>
      <c r="TTZ8017" t="s">
        <v>8773</v>
      </c>
      <c r="TUA8017" t="s">
        <v>8773</v>
      </c>
      <c r="TUB8017" t="s">
        <v>8773</v>
      </c>
      <c r="TUC8017" t="s">
        <v>8773</v>
      </c>
      <c r="TUD8017" t="s">
        <v>8773</v>
      </c>
      <c r="TUE8017" t="s">
        <v>8773</v>
      </c>
      <c r="TUF8017" t="s">
        <v>8773</v>
      </c>
      <c r="TUG8017" t="s">
        <v>8773</v>
      </c>
      <c r="TUH8017" t="s">
        <v>8773</v>
      </c>
      <c r="TUI8017" t="s">
        <v>8773</v>
      </c>
      <c r="TUJ8017" t="s">
        <v>8773</v>
      </c>
      <c r="TUK8017" t="s">
        <v>8773</v>
      </c>
      <c r="TUL8017" t="s">
        <v>8773</v>
      </c>
      <c r="TUM8017" t="s">
        <v>8773</v>
      </c>
      <c r="TUN8017" t="s">
        <v>8773</v>
      </c>
      <c r="TUO8017" t="s">
        <v>8773</v>
      </c>
      <c r="TUP8017" t="s">
        <v>8773</v>
      </c>
      <c r="TUQ8017" t="s">
        <v>8773</v>
      </c>
      <c r="TUR8017" t="s">
        <v>8773</v>
      </c>
      <c r="TUS8017" t="s">
        <v>8773</v>
      </c>
      <c r="TUT8017" t="s">
        <v>8773</v>
      </c>
      <c r="TUU8017" t="s">
        <v>8773</v>
      </c>
      <c r="TUV8017" t="s">
        <v>8773</v>
      </c>
      <c r="TUW8017" t="s">
        <v>8773</v>
      </c>
      <c r="TUX8017" t="s">
        <v>8773</v>
      </c>
      <c r="TUY8017" t="s">
        <v>8773</v>
      </c>
      <c r="TUZ8017" t="s">
        <v>8773</v>
      </c>
      <c r="TVA8017" t="s">
        <v>8773</v>
      </c>
      <c r="TVB8017" t="s">
        <v>8773</v>
      </c>
      <c r="TVC8017" t="s">
        <v>8773</v>
      </c>
      <c r="TVD8017" t="s">
        <v>8773</v>
      </c>
      <c r="TVE8017" t="s">
        <v>8773</v>
      </c>
      <c r="TVF8017" t="s">
        <v>8773</v>
      </c>
      <c r="TVG8017" t="s">
        <v>8773</v>
      </c>
      <c r="TVH8017" t="s">
        <v>8773</v>
      </c>
      <c r="TVI8017" t="s">
        <v>8773</v>
      </c>
      <c r="TVJ8017" t="s">
        <v>8773</v>
      </c>
      <c r="TVK8017" t="s">
        <v>8773</v>
      </c>
      <c r="TVL8017" t="s">
        <v>8773</v>
      </c>
      <c r="TVM8017" t="s">
        <v>8773</v>
      </c>
      <c r="TVN8017" t="s">
        <v>8773</v>
      </c>
      <c r="TVO8017" t="s">
        <v>8773</v>
      </c>
      <c r="TVP8017" t="s">
        <v>8773</v>
      </c>
      <c r="TVQ8017" t="s">
        <v>8773</v>
      </c>
      <c r="TVR8017" t="s">
        <v>8773</v>
      </c>
      <c r="TVS8017" t="s">
        <v>8773</v>
      </c>
      <c r="TVT8017" t="s">
        <v>8773</v>
      </c>
      <c r="TVU8017" t="s">
        <v>8773</v>
      </c>
      <c r="TVV8017" t="s">
        <v>8773</v>
      </c>
      <c r="TVW8017" t="s">
        <v>8773</v>
      </c>
      <c r="TVX8017" t="s">
        <v>8773</v>
      </c>
      <c r="TVY8017" t="s">
        <v>8773</v>
      </c>
      <c r="TVZ8017" t="s">
        <v>8773</v>
      </c>
      <c r="TWA8017" t="s">
        <v>8773</v>
      </c>
      <c r="TWB8017" t="s">
        <v>8773</v>
      </c>
      <c r="TWC8017" t="s">
        <v>8773</v>
      </c>
      <c r="TWD8017" t="s">
        <v>8773</v>
      </c>
      <c r="TWE8017" t="s">
        <v>8773</v>
      </c>
      <c r="TWF8017" t="s">
        <v>8773</v>
      </c>
      <c r="TWG8017" t="s">
        <v>8773</v>
      </c>
      <c r="TWH8017" t="s">
        <v>8773</v>
      </c>
      <c r="TWI8017" t="s">
        <v>8773</v>
      </c>
      <c r="TWJ8017" t="s">
        <v>8773</v>
      </c>
      <c r="TWK8017" t="s">
        <v>8773</v>
      </c>
      <c r="TWL8017" t="s">
        <v>8773</v>
      </c>
      <c r="TWM8017" t="s">
        <v>8773</v>
      </c>
      <c r="TWN8017" t="s">
        <v>8773</v>
      </c>
      <c r="TWO8017" t="s">
        <v>8773</v>
      </c>
      <c r="TWP8017" t="s">
        <v>8773</v>
      </c>
      <c r="TWQ8017" t="s">
        <v>8773</v>
      </c>
      <c r="TWR8017" t="s">
        <v>8773</v>
      </c>
      <c r="TWS8017" t="s">
        <v>8773</v>
      </c>
      <c r="TWT8017" t="s">
        <v>8773</v>
      </c>
      <c r="TWU8017" t="s">
        <v>8773</v>
      </c>
      <c r="TWV8017" t="s">
        <v>8773</v>
      </c>
      <c r="TWW8017" t="s">
        <v>8773</v>
      </c>
      <c r="TWX8017" t="s">
        <v>8773</v>
      </c>
      <c r="TWY8017" t="s">
        <v>8773</v>
      </c>
      <c r="TWZ8017" t="s">
        <v>8773</v>
      </c>
      <c r="TXA8017" t="s">
        <v>8773</v>
      </c>
      <c r="TXB8017" t="s">
        <v>8773</v>
      </c>
      <c r="TXC8017" t="s">
        <v>8773</v>
      </c>
      <c r="TXD8017" t="s">
        <v>8773</v>
      </c>
      <c r="TXE8017" t="s">
        <v>8773</v>
      </c>
      <c r="TXF8017" t="s">
        <v>8773</v>
      </c>
      <c r="TXG8017" t="s">
        <v>8773</v>
      </c>
      <c r="TXH8017" t="s">
        <v>8773</v>
      </c>
      <c r="TXI8017" t="s">
        <v>8773</v>
      </c>
      <c r="TXJ8017" t="s">
        <v>8773</v>
      </c>
      <c r="TXK8017" t="s">
        <v>8773</v>
      </c>
      <c r="TXL8017" t="s">
        <v>8773</v>
      </c>
      <c r="TXM8017" t="s">
        <v>8773</v>
      </c>
      <c r="TXN8017" t="s">
        <v>8773</v>
      </c>
      <c r="TXO8017" t="s">
        <v>8773</v>
      </c>
      <c r="TXP8017" t="s">
        <v>8773</v>
      </c>
      <c r="TXQ8017" t="s">
        <v>8773</v>
      </c>
      <c r="TXR8017" t="s">
        <v>8773</v>
      </c>
      <c r="TXS8017" t="s">
        <v>8773</v>
      </c>
      <c r="TXT8017" t="s">
        <v>8773</v>
      </c>
      <c r="TXU8017" t="s">
        <v>8773</v>
      </c>
      <c r="TXV8017" t="s">
        <v>8773</v>
      </c>
      <c r="TXW8017" t="s">
        <v>8773</v>
      </c>
      <c r="TXX8017" t="s">
        <v>8773</v>
      </c>
      <c r="TXY8017" t="s">
        <v>8773</v>
      </c>
      <c r="TXZ8017" t="s">
        <v>8773</v>
      </c>
      <c r="TYA8017" t="s">
        <v>8773</v>
      </c>
      <c r="TYB8017" t="s">
        <v>8773</v>
      </c>
      <c r="TYC8017" t="s">
        <v>8773</v>
      </c>
      <c r="TYD8017" t="s">
        <v>8773</v>
      </c>
      <c r="TYE8017" t="s">
        <v>8773</v>
      </c>
      <c r="TYF8017" t="s">
        <v>8773</v>
      </c>
      <c r="TYG8017" t="s">
        <v>8773</v>
      </c>
      <c r="TYH8017" t="s">
        <v>8773</v>
      </c>
      <c r="TYI8017" t="s">
        <v>8773</v>
      </c>
      <c r="TYJ8017" t="s">
        <v>8773</v>
      </c>
      <c r="TYK8017" t="s">
        <v>8773</v>
      </c>
      <c r="TYL8017" t="s">
        <v>8773</v>
      </c>
      <c r="TYM8017" t="s">
        <v>8773</v>
      </c>
      <c r="TYN8017" t="s">
        <v>8773</v>
      </c>
      <c r="TYO8017" t="s">
        <v>8773</v>
      </c>
      <c r="TYP8017" t="s">
        <v>8773</v>
      </c>
      <c r="TYQ8017" t="s">
        <v>8773</v>
      </c>
      <c r="TYR8017" t="s">
        <v>8773</v>
      </c>
      <c r="TYS8017" t="s">
        <v>8773</v>
      </c>
      <c r="TYT8017" t="s">
        <v>8773</v>
      </c>
      <c r="TYU8017" t="s">
        <v>8773</v>
      </c>
      <c r="TYV8017" t="s">
        <v>8773</v>
      </c>
      <c r="TYW8017" t="s">
        <v>8773</v>
      </c>
      <c r="TYX8017" t="s">
        <v>8773</v>
      </c>
      <c r="TYY8017" t="s">
        <v>8773</v>
      </c>
      <c r="TYZ8017" t="s">
        <v>8773</v>
      </c>
      <c r="TZA8017" t="s">
        <v>8773</v>
      </c>
      <c r="TZB8017" t="s">
        <v>8773</v>
      </c>
      <c r="TZC8017" t="s">
        <v>8773</v>
      </c>
      <c r="TZD8017" t="s">
        <v>8773</v>
      </c>
      <c r="TZE8017" t="s">
        <v>8773</v>
      </c>
      <c r="TZF8017" t="s">
        <v>8773</v>
      </c>
      <c r="TZG8017" t="s">
        <v>8773</v>
      </c>
      <c r="TZH8017" t="s">
        <v>8773</v>
      </c>
      <c r="TZI8017" t="s">
        <v>8773</v>
      </c>
      <c r="TZJ8017" t="s">
        <v>8773</v>
      </c>
      <c r="TZK8017" t="s">
        <v>8773</v>
      </c>
      <c r="TZL8017" t="s">
        <v>8773</v>
      </c>
      <c r="TZM8017" t="s">
        <v>8773</v>
      </c>
      <c r="TZN8017" t="s">
        <v>8773</v>
      </c>
      <c r="TZO8017" t="s">
        <v>8773</v>
      </c>
      <c r="TZP8017" t="s">
        <v>8773</v>
      </c>
      <c r="TZQ8017" t="s">
        <v>8773</v>
      </c>
      <c r="TZR8017" t="s">
        <v>8773</v>
      </c>
      <c r="TZS8017" t="s">
        <v>8773</v>
      </c>
      <c r="TZT8017" t="s">
        <v>8773</v>
      </c>
      <c r="TZU8017" t="s">
        <v>8773</v>
      </c>
      <c r="TZV8017" t="s">
        <v>8773</v>
      </c>
      <c r="TZW8017" t="s">
        <v>8773</v>
      </c>
      <c r="TZX8017" t="s">
        <v>8773</v>
      </c>
      <c r="TZY8017" t="s">
        <v>8773</v>
      </c>
      <c r="TZZ8017" t="s">
        <v>8773</v>
      </c>
      <c r="UAA8017" t="s">
        <v>8773</v>
      </c>
      <c r="UAB8017" t="s">
        <v>8773</v>
      </c>
      <c r="UAC8017" t="s">
        <v>8773</v>
      </c>
      <c r="UAD8017" t="s">
        <v>8773</v>
      </c>
      <c r="UAE8017" t="s">
        <v>8773</v>
      </c>
      <c r="UAF8017" t="s">
        <v>8773</v>
      </c>
      <c r="UAG8017" t="s">
        <v>8773</v>
      </c>
      <c r="UAH8017" t="s">
        <v>8773</v>
      </c>
      <c r="UAI8017" t="s">
        <v>8773</v>
      </c>
      <c r="UAJ8017" t="s">
        <v>8773</v>
      </c>
      <c r="UAK8017" t="s">
        <v>8773</v>
      </c>
      <c r="UAL8017" t="s">
        <v>8773</v>
      </c>
      <c r="UAM8017" t="s">
        <v>8773</v>
      </c>
      <c r="UAN8017" t="s">
        <v>8773</v>
      </c>
      <c r="UAO8017" t="s">
        <v>8773</v>
      </c>
      <c r="UAP8017" t="s">
        <v>8773</v>
      </c>
      <c r="UAQ8017" t="s">
        <v>8773</v>
      </c>
      <c r="UAR8017" t="s">
        <v>8773</v>
      </c>
      <c r="UAS8017" t="s">
        <v>8773</v>
      </c>
      <c r="UAT8017" t="s">
        <v>8773</v>
      </c>
      <c r="UAU8017" t="s">
        <v>8773</v>
      </c>
      <c r="UAV8017" t="s">
        <v>8773</v>
      </c>
      <c r="UAW8017" t="s">
        <v>8773</v>
      </c>
      <c r="UAX8017" t="s">
        <v>8773</v>
      </c>
      <c r="UAY8017" t="s">
        <v>8773</v>
      </c>
      <c r="UAZ8017" t="s">
        <v>8773</v>
      </c>
      <c r="UBA8017" t="s">
        <v>8773</v>
      </c>
      <c r="UBB8017" t="s">
        <v>8773</v>
      </c>
      <c r="UBC8017" t="s">
        <v>8773</v>
      </c>
      <c r="UBD8017" t="s">
        <v>8773</v>
      </c>
      <c r="UBE8017" t="s">
        <v>8773</v>
      </c>
      <c r="UBF8017" t="s">
        <v>8773</v>
      </c>
      <c r="UBG8017" t="s">
        <v>8773</v>
      </c>
      <c r="UBH8017" t="s">
        <v>8773</v>
      </c>
      <c r="UBI8017" t="s">
        <v>8773</v>
      </c>
      <c r="UBJ8017" t="s">
        <v>8773</v>
      </c>
      <c r="UBK8017" t="s">
        <v>8773</v>
      </c>
      <c r="UBL8017" t="s">
        <v>8773</v>
      </c>
      <c r="UBM8017" t="s">
        <v>8773</v>
      </c>
      <c r="UBN8017" t="s">
        <v>8773</v>
      </c>
      <c r="UBO8017" t="s">
        <v>8773</v>
      </c>
      <c r="UBP8017" t="s">
        <v>8773</v>
      </c>
      <c r="UBQ8017" t="s">
        <v>8773</v>
      </c>
      <c r="UBR8017" t="s">
        <v>8773</v>
      </c>
      <c r="UBS8017" t="s">
        <v>8773</v>
      </c>
      <c r="UBT8017" t="s">
        <v>8773</v>
      </c>
      <c r="UBU8017" t="s">
        <v>8773</v>
      </c>
      <c r="UBV8017" t="s">
        <v>8773</v>
      </c>
      <c r="UBW8017" t="s">
        <v>8773</v>
      </c>
      <c r="UBX8017" t="s">
        <v>8773</v>
      </c>
      <c r="UBY8017" t="s">
        <v>8773</v>
      </c>
      <c r="UBZ8017" t="s">
        <v>8773</v>
      </c>
      <c r="UCA8017" t="s">
        <v>8773</v>
      </c>
      <c r="UCB8017" t="s">
        <v>8773</v>
      </c>
      <c r="UCC8017" t="s">
        <v>8773</v>
      </c>
      <c r="UCD8017" t="s">
        <v>8773</v>
      </c>
      <c r="UCE8017" t="s">
        <v>8773</v>
      </c>
      <c r="UCF8017" t="s">
        <v>8773</v>
      </c>
      <c r="UCG8017" t="s">
        <v>8773</v>
      </c>
      <c r="UCH8017" t="s">
        <v>8773</v>
      </c>
      <c r="UCI8017" t="s">
        <v>8773</v>
      </c>
      <c r="UCJ8017" t="s">
        <v>8773</v>
      </c>
      <c r="UCK8017" t="s">
        <v>8773</v>
      </c>
      <c r="UCL8017" t="s">
        <v>8773</v>
      </c>
      <c r="UCM8017" t="s">
        <v>8773</v>
      </c>
      <c r="UCN8017" t="s">
        <v>8773</v>
      </c>
      <c r="UCO8017" t="s">
        <v>8773</v>
      </c>
      <c r="UCP8017" t="s">
        <v>8773</v>
      </c>
      <c r="UCQ8017" t="s">
        <v>8773</v>
      </c>
      <c r="UCR8017" t="s">
        <v>8773</v>
      </c>
      <c r="UCS8017" t="s">
        <v>8773</v>
      </c>
      <c r="UCT8017" t="s">
        <v>8773</v>
      </c>
      <c r="UCU8017" t="s">
        <v>8773</v>
      </c>
      <c r="UCV8017" t="s">
        <v>8773</v>
      </c>
      <c r="UCW8017" t="s">
        <v>8773</v>
      </c>
      <c r="UCX8017" t="s">
        <v>8773</v>
      </c>
      <c r="UCY8017" t="s">
        <v>8773</v>
      </c>
      <c r="UCZ8017" t="s">
        <v>8773</v>
      </c>
      <c r="UDA8017" t="s">
        <v>8773</v>
      </c>
      <c r="UDB8017" t="s">
        <v>8773</v>
      </c>
      <c r="UDC8017" t="s">
        <v>8773</v>
      </c>
      <c r="UDD8017" t="s">
        <v>8773</v>
      </c>
      <c r="UDE8017" t="s">
        <v>8773</v>
      </c>
      <c r="UDF8017" t="s">
        <v>8773</v>
      </c>
      <c r="UDG8017" t="s">
        <v>8773</v>
      </c>
      <c r="UDH8017" t="s">
        <v>8773</v>
      </c>
      <c r="UDI8017" t="s">
        <v>8773</v>
      </c>
      <c r="UDJ8017" t="s">
        <v>8773</v>
      </c>
      <c r="UDK8017" t="s">
        <v>8773</v>
      </c>
      <c r="UDL8017" t="s">
        <v>8773</v>
      </c>
      <c r="UDM8017" t="s">
        <v>8773</v>
      </c>
      <c r="UDN8017" t="s">
        <v>8773</v>
      </c>
      <c r="UDO8017" t="s">
        <v>8773</v>
      </c>
      <c r="UDP8017" t="s">
        <v>8773</v>
      </c>
      <c r="UDQ8017" t="s">
        <v>8773</v>
      </c>
      <c r="UDR8017" t="s">
        <v>8773</v>
      </c>
      <c r="UDS8017" t="s">
        <v>8773</v>
      </c>
      <c r="UDT8017" t="s">
        <v>8773</v>
      </c>
      <c r="UDU8017" t="s">
        <v>8773</v>
      </c>
      <c r="UDV8017" t="s">
        <v>8773</v>
      </c>
      <c r="UDW8017" t="s">
        <v>8773</v>
      </c>
      <c r="UDX8017" t="s">
        <v>8773</v>
      </c>
      <c r="UDY8017" t="s">
        <v>8773</v>
      </c>
      <c r="UDZ8017" t="s">
        <v>8773</v>
      </c>
      <c r="UEA8017" t="s">
        <v>8773</v>
      </c>
      <c r="UEB8017" t="s">
        <v>8773</v>
      </c>
      <c r="UEC8017" t="s">
        <v>8773</v>
      </c>
      <c r="UED8017" t="s">
        <v>8773</v>
      </c>
      <c r="UEE8017" t="s">
        <v>8773</v>
      </c>
      <c r="UEF8017" t="s">
        <v>8773</v>
      </c>
      <c r="UEG8017" t="s">
        <v>8773</v>
      </c>
      <c r="UEH8017" t="s">
        <v>8773</v>
      </c>
      <c r="UEI8017" t="s">
        <v>8773</v>
      </c>
      <c r="UEJ8017" t="s">
        <v>8773</v>
      </c>
      <c r="UEK8017" t="s">
        <v>8773</v>
      </c>
      <c r="UEL8017" t="s">
        <v>8773</v>
      </c>
      <c r="UEM8017" t="s">
        <v>8773</v>
      </c>
      <c r="UEN8017" t="s">
        <v>8773</v>
      </c>
      <c r="UEO8017" t="s">
        <v>8773</v>
      </c>
      <c r="UEP8017" t="s">
        <v>8773</v>
      </c>
      <c r="UEQ8017" t="s">
        <v>8773</v>
      </c>
      <c r="UER8017" t="s">
        <v>8773</v>
      </c>
      <c r="UES8017" t="s">
        <v>8773</v>
      </c>
      <c r="UET8017" t="s">
        <v>8773</v>
      </c>
      <c r="UEU8017" t="s">
        <v>8773</v>
      </c>
      <c r="UEV8017" t="s">
        <v>8773</v>
      </c>
      <c r="UEW8017" t="s">
        <v>8773</v>
      </c>
      <c r="UEX8017" t="s">
        <v>8773</v>
      </c>
      <c r="UEY8017" t="s">
        <v>8773</v>
      </c>
      <c r="UEZ8017" t="s">
        <v>8773</v>
      </c>
      <c r="UFA8017" t="s">
        <v>8773</v>
      </c>
      <c r="UFB8017" t="s">
        <v>8773</v>
      </c>
      <c r="UFC8017" t="s">
        <v>8773</v>
      </c>
      <c r="UFD8017" t="s">
        <v>8773</v>
      </c>
      <c r="UFE8017" t="s">
        <v>8773</v>
      </c>
      <c r="UFF8017" t="s">
        <v>8773</v>
      </c>
      <c r="UFG8017" t="s">
        <v>8773</v>
      </c>
      <c r="UFH8017" t="s">
        <v>8773</v>
      </c>
      <c r="UFI8017" t="s">
        <v>8773</v>
      </c>
      <c r="UFJ8017" t="s">
        <v>8773</v>
      </c>
      <c r="UFK8017" t="s">
        <v>8773</v>
      </c>
      <c r="UFL8017" t="s">
        <v>8773</v>
      </c>
      <c r="UFM8017" t="s">
        <v>8773</v>
      </c>
      <c r="UFN8017" t="s">
        <v>8773</v>
      </c>
      <c r="UFO8017" t="s">
        <v>8773</v>
      </c>
      <c r="UFP8017" t="s">
        <v>8773</v>
      </c>
      <c r="UFQ8017" t="s">
        <v>8773</v>
      </c>
      <c r="UFR8017" t="s">
        <v>8773</v>
      </c>
      <c r="UFS8017" t="s">
        <v>8773</v>
      </c>
      <c r="UFT8017" t="s">
        <v>8773</v>
      </c>
      <c r="UFU8017" t="s">
        <v>8773</v>
      </c>
      <c r="UFV8017" t="s">
        <v>8773</v>
      </c>
      <c r="UFW8017" t="s">
        <v>8773</v>
      </c>
      <c r="UFX8017" t="s">
        <v>8773</v>
      </c>
      <c r="UFY8017" t="s">
        <v>8773</v>
      </c>
      <c r="UFZ8017" t="s">
        <v>8773</v>
      </c>
      <c r="UGA8017" t="s">
        <v>8773</v>
      </c>
      <c r="UGB8017" t="s">
        <v>8773</v>
      </c>
      <c r="UGC8017" t="s">
        <v>8773</v>
      </c>
      <c r="UGD8017" t="s">
        <v>8773</v>
      </c>
      <c r="UGE8017" t="s">
        <v>8773</v>
      </c>
      <c r="UGF8017" t="s">
        <v>8773</v>
      </c>
      <c r="UGG8017" t="s">
        <v>8773</v>
      </c>
      <c r="UGH8017" t="s">
        <v>8773</v>
      </c>
      <c r="UGI8017" t="s">
        <v>8773</v>
      </c>
      <c r="UGJ8017" t="s">
        <v>8773</v>
      </c>
      <c r="UGK8017" t="s">
        <v>8773</v>
      </c>
      <c r="UGL8017" t="s">
        <v>8773</v>
      </c>
      <c r="UGM8017" t="s">
        <v>8773</v>
      </c>
      <c r="UGN8017" t="s">
        <v>8773</v>
      </c>
      <c r="UGO8017" t="s">
        <v>8773</v>
      </c>
      <c r="UGP8017" t="s">
        <v>8773</v>
      </c>
      <c r="UGQ8017" t="s">
        <v>8773</v>
      </c>
      <c r="UGR8017" t="s">
        <v>8773</v>
      </c>
      <c r="UGS8017" t="s">
        <v>8773</v>
      </c>
      <c r="UGT8017" t="s">
        <v>8773</v>
      </c>
      <c r="UGU8017" t="s">
        <v>8773</v>
      </c>
      <c r="UGV8017" t="s">
        <v>8773</v>
      </c>
      <c r="UGW8017" t="s">
        <v>8773</v>
      </c>
      <c r="UGX8017" t="s">
        <v>8773</v>
      </c>
      <c r="UGY8017" t="s">
        <v>8773</v>
      </c>
      <c r="UGZ8017" t="s">
        <v>8773</v>
      </c>
      <c r="UHA8017" t="s">
        <v>8773</v>
      </c>
      <c r="UHB8017" t="s">
        <v>8773</v>
      </c>
      <c r="UHC8017" t="s">
        <v>8773</v>
      </c>
      <c r="UHD8017" t="s">
        <v>8773</v>
      </c>
      <c r="UHE8017" t="s">
        <v>8773</v>
      </c>
      <c r="UHF8017" t="s">
        <v>8773</v>
      </c>
      <c r="UHG8017" t="s">
        <v>8773</v>
      </c>
      <c r="UHH8017" t="s">
        <v>8773</v>
      </c>
      <c r="UHI8017" t="s">
        <v>8773</v>
      </c>
      <c r="UHJ8017" t="s">
        <v>8773</v>
      </c>
      <c r="UHK8017" t="s">
        <v>8773</v>
      </c>
      <c r="UHL8017" t="s">
        <v>8773</v>
      </c>
      <c r="UHM8017" t="s">
        <v>8773</v>
      </c>
      <c r="UHN8017" t="s">
        <v>8773</v>
      </c>
      <c r="UHO8017" t="s">
        <v>8773</v>
      </c>
      <c r="UHP8017" t="s">
        <v>8773</v>
      </c>
      <c r="UHQ8017" t="s">
        <v>8773</v>
      </c>
      <c r="UHR8017" t="s">
        <v>8773</v>
      </c>
      <c r="UHS8017" t="s">
        <v>8773</v>
      </c>
      <c r="UHT8017" t="s">
        <v>8773</v>
      </c>
      <c r="UHU8017" t="s">
        <v>8773</v>
      </c>
      <c r="UHV8017" t="s">
        <v>8773</v>
      </c>
      <c r="UHW8017" t="s">
        <v>8773</v>
      </c>
      <c r="UHX8017" t="s">
        <v>8773</v>
      </c>
      <c r="UHY8017" t="s">
        <v>8773</v>
      </c>
      <c r="UHZ8017" t="s">
        <v>8773</v>
      </c>
      <c r="UIA8017" t="s">
        <v>8773</v>
      </c>
      <c r="UIB8017" t="s">
        <v>8773</v>
      </c>
      <c r="UIC8017" t="s">
        <v>8773</v>
      </c>
      <c r="UID8017" t="s">
        <v>8773</v>
      </c>
      <c r="UIE8017" t="s">
        <v>8773</v>
      </c>
      <c r="UIF8017" t="s">
        <v>8773</v>
      </c>
      <c r="UIG8017" t="s">
        <v>8773</v>
      </c>
      <c r="UIH8017" t="s">
        <v>8773</v>
      </c>
      <c r="UII8017" t="s">
        <v>8773</v>
      </c>
      <c r="UIJ8017" t="s">
        <v>8773</v>
      </c>
      <c r="UIK8017" t="s">
        <v>8773</v>
      </c>
      <c r="UIL8017" t="s">
        <v>8773</v>
      </c>
      <c r="UIM8017" t="s">
        <v>8773</v>
      </c>
      <c r="UIN8017" t="s">
        <v>8773</v>
      </c>
      <c r="UIO8017" t="s">
        <v>8773</v>
      </c>
      <c r="UIP8017" t="s">
        <v>8773</v>
      </c>
      <c r="UIQ8017" t="s">
        <v>8773</v>
      </c>
      <c r="UIR8017" t="s">
        <v>8773</v>
      </c>
      <c r="UIS8017" t="s">
        <v>8773</v>
      </c>
      <c r="UIT8017" t="s">
        <v>8773</v>
      </c>
      <c r="UIU8017" t="s">
        <v>8773</v>
      </c>
      <c r="UIV8017" t="s">
        <v>8773</v>
      </c>
      <c r="UIW8017" t="s">
        <v>8773</v>
      </c>
      <c r="UIX8017" t="s">
        <v>8773</v>
      </c>
      <c r="UIY8017" t="s">
        <v>8773</v>
      </c>
      <c r="UIZ8017" t="s">
        <v>8773</v>
      </c>
      <c r="UJA8017" t="s">
        <v>8773</v>
      </c>
      <c r="UJB8017" t="s">
        <v>8773</v>
      </c>
      <c r="UJC8017" t="s">
        <v>8773</v>
      </c>
      <c r="UJD8017" t="s">
        <v>8773</v>
      </c>
      <c r="UJE8017" t="s">
        <v>8773</v>
      </c>
      <c r="UJF8017" t="s">
        <v>8773</v>
      </c>
      <c r="UJG8017" t="s">
        <v>8773</v>
      </c>
      <c r="UJH8017" t="s">
        <v>8773</v>
      </c>
      <c r="UJI8017" t="s">
        <v>8773</v>
      </c>
      <c r="UJJ8017" t="s">
        <v>8773</v>
      </c>
      <c r="UJK8017" t="s">
        <v>8773</v>
      </c>
      <c r="UJL8017" t="s">
        <v>8773</v>
      </c>
      <c r="UJM8017" t="s">
        <v>8773</v>
      </c>
      <c r="UJN8017" t="s">
        <v>8773</v>
      </c>
      <c r="UJO8017" t="s">
        <v>8773</v>
      </c>
      <c r="UJP8017" t="s">
        <v>8773</v>
      </c>
      <c r="UJQ8017" t="s">
        <v>8773</v>
      </c>
      <c r="UJR8017" t="s">
        <v>8773</v>
      </c>
      <c r="UJS8017" t="s">
        <v>8773</v>
      </c>
      <c r="UJT8017" t="s">
        <v>8773</v>
      </c>
      <c r="UJU8017" t="s">
        <v>8773</v>
      </c>
      <c r="UJV8017" t="s">
        <v>8773</v>
      </c>
      <c r="UJW8017" t="s">
        <v>8773</v>
      </c>
      <c r="UJX8017" t="s">
        <v>8773</v>
      </c>
      <c r="UJY8017" t="s">
        <v>8773</v>
      </c>
      <c r="UJZ8017" t="s">
        <v>8773</v>
      </c>
      <c r="UKA8017" t="s">
        <v>8773</v>
      </c>
      <c r="UKB8017" t="s">
        <v>8773</v>
      </c>
      <c r="UKC8017" t="s">
        <v>8773</v>
      </c>
      <c r="UKD8017" t="s">
        <v>8773</v>
      </c>
      <c r="UKE8017" t="s">
        <v>8773</v>
      </c>
      <c r="UKF8017" t="s">
        <v>8773</v>
      </c>
      <c r="UKG8017" t="s">
        <v>8773</v>
      </c>
      <c r="UKH8017" t="s">
        <v>8773</v>
      </c>
      <c r="UKI8017" t="s">
        <v>8773</v>
      </c>
      <c r="UKJ8017" t="s">
        <v>8773</v>
      </c>
      <c r="UKK8017" t="s">
        <v>8773</v>
      </c>
      <c r="UKL8017" t="s">
        <v>8773</v>
      </c>
      <c r="UKM8017" t="s">
        <v>8773</v>
      </c>
      <c r="UKN8017" t="s">
        <v>8773</v>
      </c>
      <c r="UKO8017" t="s">
        <v>8773</v>
      </c>
      <c r="UKP8017" t="s">
        <v>8773</v>
      </c>
      <c r="UKQ8017" t="s">
        <v>8773</v>
      </c>
      <c r="UKR8017" t="s">
        <v>8773</v>
      </c>
      <c r="UKS8017" t="s">
        <v>8773</v>
      </c>
      <c r="UKT8017" t="s">
        <v>8773</v>
      </c>
      <c r="UKU8017" t="s">
        <v>8773</v>
      </c>
      <c r="UKV8017" t="s">
        <v>8773</v>
      </c>
      <c r="UKW8017" t="s">
        <v>8773</v>
      </c>
      <c r="UKX8017" t="s">
        <v>8773</v>
      </c>
      <c r="UKY8017" t="s">
        <v>8773</v>
      </c>
      <c r="UKZ8017" t="s">
        <v>8773</v>
      </c>
      <c r="ULA8017" t="s">
        <v>8773</v>
      </c>
      <c r="ULB8017" t="s">
        <v>8773</v>
      </c>
      <c r="ULC8017" t="s">
        <v>8773</v>
      </c>
      <c r="ULD8017" t="s">
        <v>8773</v>
      </c>
      <c r="ULE8017" t="s">
        <v>8773</v>
      </c>
      <c r="ULF8017" t="s">
        <v>8773</v>
      </c>
      <c r="ULG8017" t="s">
        <v>8773</v>
      </c>
      <c r="ULH8017" t="s">
        <v>8773</v>
      </c>
      <c r="ULI8017" t="s">
        <v>8773</v>
      </c>
      <c r="ULJ8017" t="s">
        <v>8773</v>
      </c>
      <c r="ULK8017" t="s">
        <v>8773</v>
      </c>
      <c r="ULL8017" t="s">
        <v>8773</v>
      </c>
      <c r="ULM8017" t="s">
        <v>8773</v>
      </c>
      <c r="ULN8017" t="s">
        <v>8773</v>
      </c>
      <c r="ULO8017" t="s">
        <v>8773</v>
      </c>
      <c r="ULP8017" t="s">
        <v>8773</v>
      </c>
      <c r="ULQ8017" t="s">
        <v>8773</v>
      </c>
      <c r="ULR8017" t="s">
        <v>8773</v>
      </c>
      <c r="ULS8017" t="s">
        <v>8773</v>
      </c>
      <c r="ULT8017" t="s">
        <v>8773</v>
      </c>
      <c r="ULU8017" t="s">
        <v>8773</v>
      </c>
      <c r="ULV8017" t="s">
        <v>8773</v>
      </c>
      <c r="ULW8017" t="s">
        <v>8773</v>
      </c>
      <c r="ULX8017" t="s">
        <v>8773</v>
      </c>
      <c r="ULY8017" t="s">
        <v>8773</v>
      </c>
      <c r="ULZ8017" t="s">
        <v>8773</v>
      </c>
      <c r="UMA8017" t="s">
        <v>8773</v>
      </c>
      <c r="UMB8017" t="s">
        <v>8773</v>
      </c>
      <c r="UMC8017" t="s">
        <v>8773</v>
      </c>
      <c r="UMD8017" t="s">
        <v>8773</v>
      </c>
      <c r="UME8017" t="s">
        <v>8773</v>
      </c>
      <c r="UMF8017" t="s">
        <v>8773</v>
      </c>
      <c r="UMG8017" t="s">
        <v>8773</v>
      </c>
      <c r="UMH8017" t="s">
        <v>8773</v>
      </c>
      <c r="UMI8017" t="s">
        <v>8773</v>
      </c>
      <c r="UMJ8017" t="s">
        <v>8773</v>
      </c>
      <c r="UMK8017" t="s">
        <v>8773</v>
      </c>
      <c r="UML8017" t="s">
        <v>8773</v>
      </c>
      <c r="UMM8017" t="s">
        <v>8773</v>
      </c>
      <c r="UMN8017" t="s">
        <v>8773</v>
      </c>
      <c r="UMO8017" t="s">
        <v>8773</v>
      </c>
      <c r="UMP8017" t="s">
        <v>8773</v>
      </c>
      <c r="UMQ8017" t="s">
        <v>8773</v>
      </c>
      <c r="UMR8017" t="s">
        <v>8773</v>
      </c>
      <c r="UMS8017" t="s">
        <v>8773</v>
      </c>
      <c r="UMT8017" t="s">
        <v>8773</v>
      </c>
      <c r="UMU8017" t="s">
        <v>8773</v>
      </c>
      <c r="UMV8017" t="s">
        <v>8773</v>
      </c>
      <c r="UMW8017" t="s">
        <v>8773</v>
      </c>
      <c r="UMX8017" t="s">
        <v>8773</v>
      </c>
      <c r="UMY8017" t="s">
        <v>8773</v>
      </c>
      <c r="UMZ8017" t="s">
        <v>8773</v>
      </c>
      <c r="UNA8017" t="s">
        <v>8773</v>
      </c>
      <c r="UNB8017" t="s">
        <v>8773</v>
      </c>
      <c r="UNC8017" t="s">
        <v>8773</v>
      </c>
      <c r="UND8017" t="s">
        <v>8773</v>
      </c>
      <c r="UNE8017" t="s">
        <v>8773</v>
      </c>
      <c r="UNF8017" t="s">
        <v>8773</v>
      </c>
      <c r="UNG8017" t="s">
        <v>8773</v>
      </c>
      <c r="UNH8017" t="s">
        <v>8773</v>
      </c>
      <c r="UNI8017" t="s">
        <v>8773</v>
      </c>
      <c r="UNJ8017" t="s">
        <v>8773</v>
      </c>
      <c r="UNK8017" t="s">
        <v>8773</v>
      </c>
      <c r="UNL8017" t="s">
        <v>8773</v>
      </c>
      <c r="UNM8017" t="s">
        <v>8773</v>
      </c>
      <c r="UNN8017" t="s">
        <v>8773</v>
      </c>
      <c r="UNO8017" t="s">
        <v>8773</v>
      </c>
      <c r="UNP8017" t="s">
        <v>8773</v>
      </c>
      <c r="UNQ8017" t="s">
        <v>8773</v>
      </c>
      <c r="UNR8017" t="s">
        <v>8773</v>
      </c>
      <c r="UNS8017" t="s">
        <v>8773</v>
      </c>
      <c r="UNT8017" t="s">
        <v>8773</v>
      </c>
      <c r="UNU8017" t="s">
        <v>8773</v>
      </c>
      <c r="UNV8017" t="s">
        <v>8773</v>
      </c>
      <c r="UNW8017" t="s">
        <v>8773</v>
      </c>
      <c r="UNX8017" t="s">
        <v>8773</v>
      </c>
      <c r="UNY8017" t="s">
        <v>8773</v>
      </c>
      <c r="UNZ8017" t="s">
        <v>8773</v>
      </c>
      <c r="UOA8017" t="s">
        <v>8773</v>
      </c>
      <c r="UOB8017" t="s">
        <v>8773</v>
      </c>
      <c r="UOC8017" t="s">
        <v>8773</v>
      </c>
      <c r="UOD8017" t="s">
        <v>8773</v>
      </c>
      <c r="UOE8017" t="s">
        <v>8773</v>
      </c>
      <c r="UOF8017" t="s">
        <v>8773</v>
      </c>
      <c r="UOG8017" t="s">
        <v>8773</v>
      </c>
      <c r="UOH8017" t="s">
        <v>8773</v>
      </c>
      <c r="UOI8017" t="s">
        <v>8773</v>
      </c>
      <c r="UOJ8017" t="s">
        <v>8773</v>
      </c>
      <c r="UOK8017" t="s">
        <v>8773</v>
      </c>
      <c r="UOL8017" t="s">
        <v>8773</v>
      </c>
      <c r="UOM8017" t="s">
        <v>8773</v>
      </c>
      <c r="UON8017" t="s">
        <v>8773</v>
      </c>
      <c r="UOO8017" t="s">
        <v>8773</v>
      </c>
      <c r="UOP8017" t="s">
        <v>8773</v>
      </c>
      <c r="UOQ8017" t="s">
        <v>8773</v>
      </c>
      <c r="UOR8017" t="s">
        <v>8773</v>
      </c>
      <c r="UOS8017" t="s">
        <v>8773</v>
      </c>
      <c r="UOT8017" t="s">
        <v>8773</v>
      </c>
      <c r="UOU8017" t="s">
        <v>8773</v>
      </c>
      <c r="UOV8017" t="s">
        <v>8773</v>
      </c>
      <c r="UOW8017" t="s">
        <v>8773</v>
      </c>
      <c r="UOX8017" t="s">
        <v>8773</v>
      </c>
      <c r="UOY8017" t="s">
        <v>8773</v>
      </c>
      <c r="UOZ8017" t="s">
        <v>8773</v>
      </c>
      <c r="UPA8017" t="s">
        <v>8773</v>
      </c>
      <c r="UPB8017" t="s">
        <v>8773</v>
      </c>
      <c r="UPC8017" t="s">
        <v>8773</v>
      </c>
      <c r="UPD8017" t="s">
        <v>8773</v>
      </c>
      <c r="UPE8017" t="s">
        <v>8773</v>
      </c>
      <c r="UPF8017" t="s">
        <v>8773</v>
      </c>
      <c r="UPG8017" t="s">
        <v>8773</v>
      </c>
      <c r="UPH8017" t="s">
        <v>8773</v>
      </c>
      <c r="UPI8017" t="s">
        <v>8773</v>
      </c>
      <c r="UPJ8017" t="s">
        <v>8773</v>
      </c>
      <c r="UPK8017" t="s">
        <v>8773</v>
      </c>
      <c r="UPL8017" t="s">
        <v>8773</v>
      </c>
      <c r="UPM8017" t="s">
        <v>8773</v>
      </c>
      <c r="UPN8017" t="s">
        <v>8773</v>
      </c>
      <c r="UPO8017" t="s">
        <v>8773</v>
      </c>
      <c r="UPP8017" t="s">
        <v>8773</v>
      </c>
      <c r="UPQ8017" t="s">
        <v>8773</v>
      </c>
      <c r="UPR8017" t="s">
        <v>8773</v>
      </c>
      <c r="UPS8017" t="s">
        <v>8773</v>
      </c>
      <c r="UPT8017" t="s">
        <v>8773</v>
      </c>
      <c r="UPU8017" t="s">
        <v>8773</v>
      </c>
      <c r="UPV8017" t="s">
        <v>8773</v>
      </c>
      <c r="UPW8017" t="s">
        <v>8773</v>
      </c>
      <c r="UPX8017" t="s">
        <v>8773</v>
      </c>
      <c r="UPY8017" t="s">
        <v>8773</v>
      </c>
      <c r="UPZ8017" t="s">
        <v>8773</v>
      </c>
      <c r="UQA8017" t="s">
        <v>8773</v>
      </c>
      <c r="UQB8017" t="s">
        <v>8773</v>
      </c>
      <c r="UQC8017" t="s">
        <v>8773</v>
      </c>
      <c r="UQD8017" t="s">
        <v>8773</v>
      </c>
      <c r="UQE8017" t="s">
        <v>8773</v>
      </c>
      <c r="UQF8017" t="s">
        <v>8773</v>
      </c>
      <c r="UQG8017" t="s">
        <v>8773</v>
      </c>
      <c r="UQH8017" t="s">
        <v>8773</v>
      </c>
      <c r="UQI8017" t="s">
        <v>8773</v>
      </c>
      <c r="UQJ8017" t="s">
        <v>8773</v>
      </c>
      <c r="UQK8017" t="s">
        <v>8773</v>
      </c>
      <c r="UQL8017" t="s">
        <v>8773</v>
      </c>
      <c r="UQM8017" t="s">
        <v>8773</v>
      </c>
      <c r="UQN8017" t="s">
        <v>8773</v>
      </c>
      <c r="UQO8017" t="s">
        <v>8773</v>
      </c>
      <c r="UQP8017" t="s">
        <v>8773</v>
      </c>
      <c r="UQQ8017" t="s">
        <v>8773</v>
      </c>
      <c r="UQR8017" t="s">
        <v>8773</v>
      </c>
      <c r="UQS8017" t="s">
        <v>8773</v>
      </c>
      <c r="UQT8017" t="s">
        <v>8773</v>
      </c>
      <c r="UQU8017" t="s">
        <v>8773</v>
      </c>
      <c r="UQV8017" t="s">
        <v>8773</v>
      </c>
      <c r="UQW8017" t="s">
        <v>8773</v>
      </c>
      <c r="UQX8017" t="s">
        <v>8773</v>
      </c>
      <c r="UQY8017" t="s">
        <v>8773</v>
      </c>
      <c r="UQZ8017" t="s">
        <v>8773</v>
      </c>
      <c r="URA8017" t="s">
        <v>8773</v>
      </c>
      <c r="URB8017" t="s">
        <v>8773</v>
      </c>
      <c r="URC8017" t="s">
        <v>8773</v>
      </c>
      <c r="URD8017" t="s">
        <v>8773</v>
      </c>
      <c r="URE8017" t="s">
        <v>8773</v>
      </c>
      <c r="URF8017" t="s">
        <v>8773</v>
      </c>
      <c r="URG8017" t="s">
        <v>8773</v>
      </c>
      <c r="URH8017" t="s">
        <v>8773</v>
      </c>
      <c r="URI8017" t="s">
        <v>8773</v>
      </c>
      <c r="URJ8017" t="s">
        <v>8773</v>
      </c>
      <c r="URK8017" t="s">
        <v>8773</v>
      </c>
      <c r="URL8017" t="s">
        <v>8773</v>
      </c>
      <c r="URM8017" t="s">
        <v>8773</v>
      </c>
      <c r="URN8017" t="s">
        <v>8773</v>
      </c>
      <c r="URO8017" t="s">
        <v>8773</v>
      </c>
      <c r="URP8017" t="s">
        <v>8773</v>
      </c>
      <c r="URQ8017" t="s">
        <v>8773</v>
      </c>
      <c r="URR8017" t="s">
        <v>8773</v>
      </c>
      <c r="URS8017" t="s">
        <v>8773</v>
      </c>
      <c r="URT8017" t="s">
        <v>8773</v>
      </c>
      <c r="URU8017" t="s">
        <v>8773</v>
      </c>
      <c r="URV8017" t="s">
        <v>8773</v>
      </c>
      <c r="URW8017" t="s">
        <v>8773</v>
      </c>
      <c r="URX8017" t="s">
        <v>8773</v>
      </c>
      <c r="URY8017" t="s">
        <v>8773</v>
      </c>
      <c r="URZ8017" t="s">
        <v>8773</v>
      </c>
      <c r="USA8017" t="s">
        <v>8773</v>
      </c>
      <c r="USB8017" t="s">
        <v>8773</v>
      </c>
      <c r="USC8017" t="s">
        <v>8773</v>
      </c>
      <c r="USD8017" t="s">
        <v>8773</v>
      </c>
      <c r="USE8017" t="s">
        <v>8773</v>
      </c>
      <c r="USF8017" t="s">
        <v>8773</v>
      </c>
      <c r="USG8017" t="s">
        <v>8773</v>
      </c>
      <c r="USH8017" t="s">
        <v>8773</v>
      </c>
      <c r="USI8017" t="s">
        <v>8773</v>
      </c>
      <c r="USJ8017" t="s">
        <v>8773</v>
      </c>
      <c r="USK8017" t="s">
        <v>8773</v>
      </c>
      <c r="USL8017" t="s">
        <v>8773</v>
      </c>
      <c r="USM8017" t="s">
        <v>8773</v>
      </c>
      <c r="USN8017" t="s">
        <v>8773</v>
      </c>
      <c r="USO8017" t="s">
        <v>8773</v>
      </c>
      <c r="USP8017" t="s">
        <v>8773</v>
      </c>
      <c r="USQ8017" t="s">
        <v>8773</v>
      </c>
      <c r="USR8017" t="s">
        <v>8773</v>
      </c>
      <c r="USS8017" t="s">
        <v>8773</v>
      </c>
      <c r="UST8017" t="s">
        <v>8773</v>
      </c>
      <c r="USU8017" t="s">
        <v>8773</v>
      </c>
      <c r="USV8017" t="s">
        <v>8773</v>
      </c>
      <c r="USW8017" t="s">
        <v>8773</v>
      </c>
      <c r="USX8017" t="s">
        <v>8773</v>
      </c>
      <c r="USY8017" t="s">
        <v>8773</v>
      </c>
      <c r="USZ8017" t="s">
        <v>8773</v>
      </c>
      <c r="UTA8017" t="s">
        <v>8773</v>
      </c>
      <c r="UTB8017" t="s">
        <v>8773</v>
      </c>
      <c r="UTC8017" t="s">
        <v>8773</v>
      </c>
      <c r="UTD8017" t="s">
        <v>8773</v>
      </c>
      <c r="UTE8017" t="s">
        <v>8773</v>
      </c>
      <c r="UTF8017" t="s">
        <v>8773</v>
      </c>
      <c r="UTG8017" t="s">
        <v>8773</v>
      </c>
      <c r="UTH8017" t="s">
        <v>8773</v>
      </c>
      <c r="UTI8017" t="s">
        <v>8773</v>
      </c>
      <c r="UTJ8017" t="s">
        <v>8773</v>
      </c>
      <c r="UTK8017" t="s">
        <v>8773</v>
      </c>
      <c r="UTL8017" t="s">
        <v>8773</v>
      </c>
      <c r="UTM8017" t="s">
        <v>8773</v>
      </c>
      <c r="UTN8017" t="s">
        <v>8773</v>
      </c>
      <c r="UTO8017" t="s">
        <v>8773</v>
      </c>
      <c r="UTP8017" t="s">
        <v>8773</v>
      </c>
      <c r="UTQ8017" t="s">
        <v>8773</v>
      </c>
      <c r="UTR8017" t="s">
        <v>8773</v>
      </c>
      <c r="UTS8017" t="s">
        <v>8773</v>
      </c>
      <c r="UTT8017" t="s">
        <v>8773</v>
      </c>
      <c r="UTU8017" t="s">
        <v>8773</v>
      </c>
      <c r="UTV8017" t="s">
        <v>8773</v>
      </c>
      <c r="UTW8017" t="s">
        <v>8773</v>
      </c>
      <c r="UTX8017" t="s">
        <v>8773</v>
      </c>
      <c r="UTY8017" t="s">
        <v>8773</v>
      </c>
      <c r="UTZ8017" t="s">
        <v>8773</v>
      </c>
      <c r="UUA8017" t="s">
        <v>8773</v>
      </c>
      <c r="UUB8017" t="s">
        <v>8773</v>
      </c>
      <c r="UUC8017" t="s">
        <v>8773</v>
      </c>
      <c r="UUD8017" t="s">
        <v>8773</v>
      </c>
      <c r="UUE8017" t="s">
        <v>8773</v>
      </c>
      <c r="UUF8017" t="s">
        <v>8773</v>
      </c>
      <c r="UUG8017" t="s">
        <v>8773</v>
      </c>
      <c r="UUH8017" t="s">
        <v>8773</v>
      </c>
      <c r="UUI8017" t="s">
        <v>8773</v>
      </c>
      <c r="UUJ8017" t="s">
        <v>8773</v>
      </c>
      <c r="UUK8017" t="s">
        <v>8773</v>
      </c>
      <c r="UUL8017" t="s">
        <v>8773</v>
      </c>
      <c r="UUM8017" t="s">
        <v>8773</v>
      </c>
      <c r="UUN8017" t="s">
        <v>8773</v>
      </c>
      <c r="UUO8017" t="s">
        <v>8773</v>
      </c>
      <c r="UUP8017" t="s">
        <v>8773</v>
      </c>
      <c r="UUQ8017" t="s">
        <v>8773</v>
      </c>
      <c r="UUR8017" t="s">
        <v>8773</v>
      </c>
      <c r="UUS8017" t="s">
        <v>8773</v>
      </c>
      <c r="UUT8017" t="s">
        <v>8773</v>
      </c>
      <c r="UUU8017" t="s">
        <v>8773</v>
      </c>
      <c r="UUV8017" t="s">
        <v>8773</v>
      </c>
      <c r="UUW8017" t="s">
        <v>8773</v>
      </c>
      <c r="UUX8017" t="s">
        <v>8773</v>
      </c>
      <c r="UUY8017" t="s">
        <v>8773</v>
      </c>
      <c r="UUZ8017" t="s">
        <v>8773</v>
      </c>
      <c r="UVA8017" t="s">
        <v>8773</v>
      </c>
      <c r="UVB8017" t="s">
        <v>8773</v>
      </c>
      <c r="UVC8017" t="s">
        <v>8773</v>
      </c>
      <c r="UVD8017" t="s">
        <v>8773</v>
      </c>
      <c r="UVE8017" t="s">
        <v>8773</v>
      </c>
      <c r="UVF8017" t="s">
        <v>8773</v>
      </c>
      <c r="UVG8017" t="s">
        <v>8773</v>
      </c>
      <c r="UVH8017" t="s">
        <v>8773</v>
      </c>
      <c r="UVI8017" t="s">
        <v>8773</v>
      </c>
      <c r="UVJ8017" t="s">
        <v>8773</v>
      </c>
      <c r="UVK8017" t="s">
        <v>8773</v>
      </c>
      <c r="UVL8017" t="s">
        <v>8773</v>
      </c>
      <c r="UVM8017" t="s">
        <v>8773</v>
      </c>
      <c r="UVN8017" t="s">
        <v>8773</v>
      </c>
      <c r="UVO8017" t="s">
        <v>8773</v>
      </c>
      <c r="UVP8017" t="s">
        <v>8773</v>
      </c>
      <c r="UVQ8017" t="s">
        <v>8773</v>
      </c>
      <c r="UVR8017" t="s">
        <v>8773</v>
      </c>
      <c r="UVS8017" t="s">
        <v>8773</v>
      </c>
      <c r="UVT8017" t="s">
        <v>8773</v>
      </c>
      <c r="UVU8017" t="s">
        <v>8773</v>
      </c>
      <c r="UVV8017" t="s">
        <v>8773</v>
      </c>
      <c r="UVW8017" t="s">
        <v>8773</v>
      </c>
      <c r="UVX8017" t="s">
        <v>8773</v>
      </c>
      <c r="UVY8017" t="s">
        <v>8773</v>
      </c>
      <c r="UVZ8017" t="s">
        <v>8773</v>
      </c>
      <c r="UWA8017" t="s">
        <v>8773</v>
      </c>
      <c r="UWB8017" t="s">
        <v>8773</v>
      </c>
      <c r="UWC8017" t="s">
        <v>8773</v>
      </c>
      <c r="UWD8017" t="s">
        <v>8773</v>
      </c>
      <c r="UWE8017" t="s">
        <v>8773</v>
      </c>
      <c r="UWF8017" t="s">
        <v>8773</v>
      </c>
      <c r="UWG8017" t="s">
        <v>8773</v>
      </c>
      <c r="UWH8017" t="s">
        <v>8773</v>
      </c>
      <c r="UWI8017" t="s">
        <v>8773</v>
      </c>
      <c r="UWJ8017" t="s">
        <v>8773</v>
      </c>
      <c r="UWK8017" t="s">
        <v>8773</v>
      </c>
      <c r="UWL8017" t="s">
        <v>8773</v>
      </c>
      <c r="UWM8017" t="s">
        <v>8773</v>
      </c>
      <c r="UWN8017" t="s">
        <v>8773</v>
      </c>
      <c r="UWO8017" t="s">
        <v>8773</v>
      </c>
      <c r="UWP8017" t="s">
        <v>8773</v>
      </c>
      <c r="UWQ8017" t="s">
        <v>8773</v>
      </c>
      <c r="UWR8017" t="s">
        <v>8773</v>
      </c>
      <c r="UWS8017" t="s">
        <v>8773</v>
      </c>
      <c r="UWT8017" t="s">
        <v>8773</v>
      </c>
      <c r="UWU8017" t="s">
        <v>8773</v>
      </c>
      <c r="UWV8017" t="s">
        <v>8773</v>
      </c>
      <c r="UWW8017" t="s">
        <v>8773</v>
      </c>
      <c r="UWX8017" t="s">
        <v>8773</v>
      </c>
      <c r="UWY8017" t="s">
        <v>8773</v>
      </c>
      <c r="UWZ8017" t="s">
        <v>8773</v>
      </c>
      <c r="UXA8017" t="s">
        <v>8773</v>
      </c>
      <c r="UXB8017" t="s">
        <v>8773</v>
      </c>
      <c r="UXC8017" t="s">
        <v>8773</v>
      </c>
      <c r="UXD8017" t="s">
        <v>8773</v>
      </c>
      <c r="UXE8017" t="s">
        <v>8773</v>
      </c>
      <c r="UXF8017" t="s">
        <v>8773</v>
      </c>
      <c r="UXG8017" t="s">
        <v>8773</v>
      </c>
      <c r="UXH8017" t="s">
        <v>8773</v>
      </c>
      <c r="UXI8017" t="s">
        <v>8773</v>
      </c>
      <c r="UXJ8017" t="s">
        <v>8773</v>
      </c>
      <c r="UXK8017" t="s">
        <v>8773</v>
      </c>
      <c r="UXL8017" t="s">
        <v>8773</v>
      </c>
      <c r="UXM8017" t="s">
        <v>8773</v>
      </c>
      <c r="UXN8017" t="s">
        <v>8773</v>
      </c>
      <c r="UXO8017" t="s">
        <v>8773</v>
      </c>
      <c r="UXP8017" t="s">
        <v>8773</v>
      </c>
      <c r="UXQ8017" t="s">
        <v>8773</v>
      </c>
      <c r="UXR8017" t="s">
        <v>8773</v>
      </c>
      <c r="UXS8017" t="s">
        <v>8773</v>
      </c>
      <c r="UXT8017" t="s">
        <v>8773</v>
      </c>
      <c r="UXU8017" t="s">
        <v>8773</v>
      </c>
      <c r="UXV8017" t="s">
        <v>8773</v>
      </c>
      <c r="UXW8017" t="s">
        <v>8773</v>
      </c>
      <c r="UXX8017" t="s">
        <v>8773</v>
      </c>
      <c r="UXY8017" t="s">
        <v>8773</v>
      </c>
      <c r="UXZ8017" t="s">
        <v>8773</v>
      </c>
      <c r="UYA8017" t="s">
        <v>8773</v>
      </c>
      <c r="UYB8017" t="s">
        <v>8773</v>
      </c>
      <c r="UYC8017" t="s">
        <v>8773</v>
      </c>
      <c r="UYD8017" t="s">
        <v>8773</v>
      </c>
      <c r="UYE8017" t="s">
        <v>8773</v>
      </c>
      <c r="UYF8017" t="s">
        <v>8773</v>
      </c>
      <c r="UYG8017" t="s">
        <v>8773</v>
      </c>
      <c r="UYH8017" t="s">
        <v>8773</v>
      </c>
      <c r="UYI8017" t="s">
        <v>8773</v>
      </c>
      <c r="UYJ8017" t="s">
        <v>8773</v>
      </c>
      <c r="UYK8017" t="s">
        <v>8773</v>
      </c>
      <c r="UYL8017" t="s">
        <v>8773</v>
      </c>
      <c r="UYM8017" t="s">
        <v>8773</v>
      </c>
      <c r="UYN8017" t="s">
        <v>8773</v>
      </c>
      <c r="UYO8017" t="s">
        <v>8773</v>
      </c>
      <c r="UYP8017" t="s">
        <v>8773</v>
      </c>
      <c r="UYQ8017" t="s">
        <v>8773</v>
      </c>
      <c r="UYR8017" t="s">
        <v>8773</v>
      </c>
      <c r="UYS8017" t="s">
        <v>8773</v>
      </c>
      <c r="UYT8017" t="s">
        <v>8773</v>
      </c>
      <c r="UYU8017" t="s">
        <v>8773</v>
      </c>
      <c r="UYV8017" t="s">
        <v>8773</v>
      </c>
      <c r="UYW8017" t="s">
        <v>8773</v>
      </c>
      <c r="UYX8017" t="s">
        <v>8773</v>
      </c>
      <c r="UYY8017" t="s">
        <v>8773</v>
      </c>
      <c r="UYZ8017" t="s">
        <v>8773</v>
      </c>
      <c r="UZA8017" t="s">
        <v>8773</v>
      </c>
      <c r="UZB8017" t="s">
        <v>8773</v>
      </c>
      <c r="UZC8017" t="s">
        <v>8773</v>
      </c>
      <c r="UZD8017" t="s">
        <v>8773</v>
      </c>
      <c r="UZE8017" t="s">
        <v>8773</v>
      </c>
      <c r="UZF8017" t="s">
        <v>8773</v>
      </c>
      <c r="UZG8017" t="s">
        <v>8773</v>
      </c>
      <c r="UZH8017" t="s">
        <v>8773</v>
      </c>
      <c r="UZI8017" t="s">
        <v>8773</v>
      </c>
      <c r="UZJ8017" t="s">
        <v>8773</v>
      </c>
      <c r="UZK8017" t="s">
        <v>8773</v>
      </c>
      <c r="UZL8017" t="s">
        <v>8773</v>
      </c>
      <c r="UZM8017" t="s">
        <v>8773</v>
      </c>
      <c r="UZN8017" t="s">
        <v>8773</v>
      </c>
      <c r="UZO8017" t="s">
        <v>8773</v>
      </c>
      <c r="UZP8017" t="s">
        <v>8773</v>
      </c>
      <c r="UZQ8017" t="s">
        <v>8773</v>
      </c>
      <c r="UZR8017" t="s">
        <v>8773</v>
      </c>
      <c r="UZS8017" t="s">
        <v>8773</v>
      </c>
      <c r="UZT8017" t="s">
        <v>8773</v>
      </c>
      <c r="UZU8017" t="s">
        <v>8773</v>
      </c>
      <c r="UZV8017" t="s">
        <v>8773</v>
      </c>
      <c r="UZW8017" t="s">
        <v>8773</v>
      </c>
      <c r="UZX8017" t="s">
        <v>8773</v>
      </c>
      <c r="UZY8017" t="s">
        <v>8773</v>
      </c>
      <c r="UZZ8017" t="s">
        <v>8773</v>
      </c>
      <c r="VAA8017" t="s">
        <v>8773</v>
      </c>
      <c r="VAB8017" t="s">
        <v>8773</v>
      </c>
      <c r="VAC8017" t="s">
        <v>8773</v>
      </c>
      <c r="VAD8017" t="s">
        <v>8773</v>
      </c>
      <c r="VAE8017" t="s">
        <v>8773</v>
      </c>
      <c r="VAF8017" t="s">
        <v>8773</v>
      </c>
      <c r="VAG8017" t="s">
        <v>8773</v>
      </c>
      <c r="VAH8017" t="s">
        <v>8773</v>
      </c>
      <c r="VAI8017" t="s">
        <v>8773</v>
      </c>
      <c r="VAJ8017" t="s">
        <v>8773</v>
      </c>
      <c r="VAK8017" t="s">
        <v>8773</v>
      </c>
      <c r="VAL8017" t="s">
        <v>8773</v>
      </c>
      <c r="VAM8017" t="s">
        <v>8773</v>
      </c>
      <c r="VAN8017" t="s">
        <v>8773</v>
      </c>
      <c r="VAO8017" t="s">
        <v>8773</v>
      </c>
      <c r="VAP8017" t="s">
        <v>8773</v>
      </c>
      <c r="VAQ8017" t="s">
        <v>8773</v>
      </c>
      <c r="VAR8017" t="s">
        <v>8773</v>
      </c>
      <c r="VAS8017" t="s">
        <v>8773</v>
      </c>
      <c r="VAT8017" t="s">
        <v>8773</v>
      </c>
      <c r="VAU8017" t="s">
        <v>8773</v>
      </c>
      <c r="VAV8017" t="s">
        <v>8773</v>
      </c>
      <c r="VAW8017" t="s">
        <v>8773</v>
      </c>
      <c r="VAX8017" t="s">
        <v>8773</v>
      </c>
      <c r="VAY8017" t="s">
        <v>8773</v>
      </c>
      <c r="VAZ8017" t="s">
        <v>8773</v>
      </c>
      <c r="VBA8017" t="s">
        <v>8773</v>
      </c>
      <c r="VBB8017" t="s">
        <v>8773</v>
      </c>
      <c r="VBC8017" t="s">
        <v>8773</v>
      </c>
      <c r="VBD8017" t="s">
        <v>8773</v>
      </c>
      <c r="VBE8017" t="s">
        <v>8773</v>
      </c>
      <c r="VBF8017" t="s">
        <v>8773</v>
      </c>
      <c r="VBG8017" t="s">
        <v>8773</v>
      </c>
      <c r="VBH8017" t="s">
        <v>8773</v>
      </c>
      <c r="VBI8017" t="s">
        <v>8773</v>
      </c>
      <c r="VBJ8017" t="s">
        <v>8773</v>
      </c>
      <c r="VBK8017" t="s">
        <v>8773</v>
      </c>
      <c r="VBL8017" t="s">
        <v>8773</v>
      </c>
      <c r="VBM8017" t="s">
        <v>8773</v>
      </c>
      <c r="VBN8017" t="s">
        <v>8773</v>
      </c>
      <c r="VBO8017" t="s">
        <v>8773</v>
      </c>
      <c r="VBP8017" t="s">
        <v>8773</v>
      </c>
      <c r="VBQ8017" t="s">
        <v>8773</v>
      </c>
      <c r="VBR8017" t="s">
        <v>8773</v>
      </c>
      <c r="VBS8017" t="s">
        <v>8773</v>
      </c>
      <c r="VBT8017" t="s">
        <v>8773</v>
      </c>
      <c r="VBU8017" t="s">
        <v>8773</v>
      </c>
      <c r="VBV8017" t="s">
        <v>8773</v>
      </c>
      <c r="VBW8017" t="s">
        <v>8773</v>
      </c>
      <c r="VBX8017" t="s">
        <v>8773</v>
      </c>
      <c r="VBY8017" t="s">
        <v>8773</v>
      </c>
      <c r="VBZ8017" t="s">
        <v>8773</v>
      </c>
      <c r="VCA8017" t="s">
        <v>8773</v>
      </c>
      <c r="VCB8017" t="s">
        <v>8773</v>
      </c>
      <c r="VCC8017" t="s">
        <v>8773</v>
      </c>
      <c r="VCD8017" t="s">
        <v>8773</v>
      </c>
      <c r="VCE8017" t="s">
        <v>8773</v>
      </c>
      <c r="VCF8017" t="s">
        <v>8773</v>
      </c>
      <c r="VCG8017" t="s">
        <v>8773</v>
      </c>
      <c r="VCH8017" t="s">
        <v>8773</v>
      </c>
      <c r="VCI8017" t="s">
        <v>8773</v>
      </c>
      <c r="VCJ8017" t="s">
        <v>8773</v>
      </c>
      <c r="VCK8017" t="s">
        <v>8773</v>
      </c>
      <c r="VCL8017" t="s">
        <v>8773</v>
      </c>
      <c r="VCM8017" t="s">
        <v>8773</v>
      </c>
      <c r="VCN8017" t="s">
        <v>8773</v>
      </c>
      <c r="VCO8017" t="s">
        <v>8773</v>
      </c>
      <c r="VCP8017" t="s">
        <v>8773</v>
      </c>
      <c r="VCQ8017" t="s">
        <v>8773</v>
      </c>
      <c r="VCR8017" t="s">
        <v>8773</v>
      </c>
      <c r="VCS8017" t="s">
        <v>8773</v>
      </c>
      <c r="VCT8017" t="s">
        <v>8773</v>
      </c>
      <c r="VCU8017" t="s">
        <v>8773</v>
      </c>
      <c r="VCV8017" t="s">
        <v>8773</v>
      </c>
      <c r="VCW8017" t="s">
        <v>8773</v>
      </c>
      <c r="VCX8017" t="s">
        <v>8773</v>
      </c>
      <c r="VCY8017" t="s">
        <v>8773</v>
      </c>
      <c r="VCZ8017" t="s">
        <v>8773</v>
      </c>
      <c r="VDA8017" t="s">
        <v>8773</v>
      </c>
      <c r="VDB8017" t="s">
        <v>8773</v>
      </c>
      <c r="VDC8017" t="s">
        <v>8773</v>
      </c>
      <c r="VDD8017" t="s">
        <v>8773</v>
      </c>
      <c r="VDE8017" t="s">
        <v>8773</v>
      </c>
      <c r="VDF8017" t="s">
        <v>8773</v>
      </c>
      <c r="VDG8017" t="s">
        <v>8773</v>
      </c>
      <c r="VDH8017" t="s">
        <v>8773</v>
      </c>
      <c r="VDI8017" t="s">
        <v>8773</v>
      </c>
      <c r="VDJ8017" t="s">
        <v>8773</v>
      </c>
      <c r="VDK8017" t="s">
        <v>8773</v>
      </c>
      <c r="VDL8017" t="s">
        <v>8773</v>
      </c>
      <c r="VDM8017" t="s">
        <v>8773</v>
      </c>
      <c r="VDN8017" t="s">
        <v>8773</v>
      </c>
      <c r="VDO8017" t="s">
        <v>8773</v>
      </c>
      <c r="VDP8017" t="s">
        <v>8773</v>
      </c>
      <c r="VDQ8017" t="s">
        <v>8773</v>
      </c>
      <c r="VDR8017" t="s">
        <v>8773</v>
      </c>
      <c r="VDS8017" t="s">
        <v>8773</v>
      </c>
      <c r="VDT8017" t="s">
        <v>8773</v>
      </c>
      <c r="VDU8017" t="s">
        <v>8773</v>
      </c>
      <c r="VDV8017" t="s">
        <v>8773</v>
      </c>
      <c r="VDW8017" t="s">
        <v>8773</v>
      </c>
      <c r="VDX8017" t="s">
        <v>8773</v>
      </c>
      <c r="VDY8017" t="s">
        <v>8773</v>
      </c>
      <c r="VDZ8017" t="s">
        <v>8773</v>
      </c>
      <c r="VEA8017" t="s">
        <v>8773</v>
      </c>
      <c r="VEB8017" t="s">
        <v>8773</v>
      </c>
      <c r="VEC8017" t="s">
        <v>8773</v>
      </c>
      <c r="VED8017" t="s">
        <v>8773</v>
      </c>
      <c r="VEE8017" t="s">
        <v>8773</v>
      </c>
      <c r="VEF8017" t="s">
        <v>8773</v>
      </c>
      <c r="VEG8017" t="s">
        <v>8773</v>
      </c>
      <c r="VEH8017" t="s">
        <v>8773</v>
      </c>
      <c r="VEI8017" t="s">
        <v>8773</v>
      </c>
      <c r="VEJ8017" t="s">
        <v>8773</v>
      </c>
      <c r="VEK8017" t="s">
        <v>8773</v>
      </c>
      <c r="VEL8017" t="s">
        <v>8773</v>
      </c>
      <c r="VEM8017" t="s">
        <v>8773</v>
      </c>
      <c r="VEN8017" t="s">
        <v>8773</v>
      </c>
      <c r="VEO8017" t="s">
        <v>8773</v>
      </c>
      <c r="VEP8017" t="s">
        <v>8773</v>
      </c>
      <c r="VEQ8017" t="s">
        <v>8773</v>
      </c>
      <c r="VER8017" t="s">
        <v>8773</v>
      </c>
      <c r="VES8017" t="s">
        <v>8773</v>
      </c>
      <c r="VET8017" t="s">
        <v>8773</v>
      </c>
      <c r="VEU8017" t="s">
        <v>8773</v>
      </c>
      <c r="VEV8017" t="s">
        <v>8773</v>
      </c>
      <c r="VEW8017" t="s">
        <v>8773</v>
      </c>
      <c r="VEX8017" t="s">
        <v>8773</v>
      </c>
      <c r="VEY8017" t="s">
        <v>8773</v>
      </c>
      <c r="VEZ8017" t="s">
        <v>8773</v>
      </c>
      <c r="VFA8017" t="s">
        <v>8773</v>
      </c>
      <c r="VFB8017" t="s">
        <v>8773</v>
      </c>
      <c r="VFC8017" t="s">
        <v>8773</v>
      </c>
      <c r="VFD8017" t="s">
        <v>8773</v>
      </c>
      <c r="VFE8017" t="s">
        <v>8773</v>
      </c>
      <c r="VFF8017" t="s">
        <v>8773</v>
      </c>
      <c r="VFG8017" t="s">
        <v>8773</v>
      </c>
      <c r="VFH8017" t="s">
        <v>8773</v>
      </c>
      <c r="VFI8017" t="s">
        <v>8773</v>
      </c>
      <c r="VFJ8017" t="s">
        <v>8773</v>
      </c>
      <c r="VFK8017" t="s">
        <v>8773</v>
      </c>
      <c r="VFL8017" t="s">
        <v>8773</v>
      </c>
      <c r="VFM8017" t="s">
        <v>8773</v>
      </c>
      <c r="VFN8017" t="s">
        <v>8773</v>
      </c>
      <c r="VFO8017" t="s">
        <v>8773</v>
      </c>
      <c r="VFP8017" t="s">
        <v>8773</v>
      </c>
      <c r="VFQ8017" t="s">
        <v>8773</v>
      </c>
      <c r="VFR8017" t="s">
        <v>8773</v>
      </c>
      <c r="VFS8017" t="s">
        <v>8773</v>
      </c>
      <c r="VFT8017" t="s">
        <v>8773</v>
      </c>
      <c r="VFU8017" t="s">
        <v>8773</v>
      </c>
      <c r="VFV8017" t="s">
        <v>8773</v>
      </c>
      <c r="VFW8017" t="s">
        <v>8773</v>
      </c>
      <c r="VFX8017" t="s">
        <v>8773</v>
      </c>
      <c r="VFY8017" t="s">
        <v>8773</v>
      </c>
      <c r="VFZ8017" t="s">
        <v>8773</v>
      </c>
      <c r="VGA8017" t="s">
        <v>8773</v>
      </c>
      <c r="VGB8017" t="s">
        <v>8773</v>
      </c>
      <c r="VGC8017" t="s">
        <v>8773</v>
      </c>
      <c r="VGD8017" t="s">
        <v>8773</v>
      </c>
      <c r="VGE8017" t="s">
        <v>8773</v>
      </c>
      <c r="VGF8017" t="s">
        <v>8773</v>
      </c>
      <c r="VGG8017" t="s">
        <v>8773</v>
      </c>
      <c r="VGH8017" t="s">
        <v>8773</v>
      </c>
      <c r="VGI8017" t="s">
        <v>8773</v>
      </c>
      <c r="VGJ8017" t="s">
        <v>8773</v>
      </c>
      <c r="VGK8017" t="s">
        <v>8773</v>
      </c>
      <c r="VGL8017" t="s">
        <v>8773</v>
      </c>
      <c r="VGM8017" t="s">
        <v>8773</v>
      </c>
      <c r="VGN8017" t="s">
        <v>8773</v>
      </c>
      <c r="VGO8017" t="s">
        <v>8773</v>
      </c>
      <c r="VGP8017" t="s">
        <v>8773</v>
      </c>
      <c r="VGQ8017" t="s">
        <v>8773</v>
      </c>
      <c r="VGR8017" t="s">
        <v>8773</v>
      </c>
      <c r="VGS8017" t="s">
        <v>8773</v>
      </c>
      <c r="VGT8017" t="s">
        <v>8773</v>
      </c>
      <c r="VGU8017" t="s">
        <v>8773</v>
      </c>
      <c r="VGV8017" t="s">
        <v>8773</v>
      </c>
      <c r="VGW8017" t="s">
        <v>8773</v>
      </c>
      <c r="VGX8017" t="s">
        <v>8773</v>
      </c>
      <c r="VGY8017" t="s">
        <v>8773</v>
      </c>
      <c r="VGZ8017" t="s">
        <v>8773</v>
      </c>
      <c r="VHA8017" t="s">
        <v>8773</v>
      </c>
      <c r="VHB8017" t="s">
        <v>8773</v>
      </c>
      <c r="VHC8017" t="s">
        <v>8773</v>
      </c>
      <c r="VHD8017" t="s">
        <v>8773</v>
      </c>
      <c r="VHE8017" t="s">
        <v>8773</v>
      </c>
      <c r="VHF8017" t="s">
        <v>8773</v>
      </c>
      <c r="VHG8017" t="s">
        <v>8773</v>
      </c>
      <c r="VHH8017" t="s">
        <v>8773</v>
      </c>
      <c r="VHI8017" t="s">
        <v>8773</v>
      </c>
      <c r="VHJ8017" t="s">
        <v>8773</v>
      </c>
      <c r="VHK8017" t="s">
        <v>8773</v>
      </c>
      <c r="VHL8017" t="s">
        <v>8773</v>
      </c>
      <c r="VHM8017" t="s">
        <v>8773</v>
      </c>
      <c r="VHN8017" t="s">
        <v>8773</v>
      </c>
      <c r="VHO8017" t="s">
        <v>8773</v>
      </c>
      <c r="VHP8017" t="s">
        <v>8773</v>
      </c>
      <c r="VHQ8017" t="s">
        <v>8773</v>
      </c>
      <c r="VHR8017" t="s">
        <v>8773</v>
      </c>
      <c r="VHS8017" t="s">
        <v>8773</v>
      </c>
      <c r="VHT8017" t="s">
        <v>8773</v>
      </c>
      <c r="VHU8017" t="s">
        <v>8773</v>
      </c>
      <c r="VHV8017" t="s">
        <v>8773</v>
      </c>
      <c r="VHW8017" t="s">
        <v>8773</v>
      </c>
      <c r="VHX8017" t="s">
        <v>8773</v>
      </c>
      <c r="VHY8017" t="s">
        <v>8773</v>
      </c>
      <c r="VHZ8017" t="s">
        <v>8773</v>
      </c>
      <c r="VIA8017" t="s">
        <v>8773</v>
      </c>
      <c r="VIB8017" t="s">
        <v>8773</v>
      </c>
      <c r="VIC8017" t="s">
        <v>8773</v>
      </c>
      <c r="VID8017" t="s">
        <v>8773</v>
      </c>
      <c r="VIE8017" t="s">
        <v>8773</v>
      </c>
      <c r="VIF8017" t="s">
        <v>8773</v>
      </c>
      <c r="VIG8017" t="s">
        <v>8773</v>
      </c>
      <c r="VIH8017" t="s">
        <v>8773</v>
      </c>
      <c r="VII8017" t="s">
        <v>8773</v>
      </c>
      <c r="VIJ8017" t="s">
        <v>8773</v>
      </c>
      <c r="VIK8017" t="s">
        <v>8773</v>
      </c>
      <c r="VIL8017" t="s">
        <v>8773</v>
      </c>
      <c r="VIM8017" t="s">
        <v>8773</v>
      </c>
      <c r="VIN8017" t="s">
        <v>8773</v>
      </c>
      <c r="VIO8017" t="s">
        <v>8773</v>
      </c>
      <c r="VIP8017" t="s">
        <v>8773</v>
      </c>
      <c r="VIQ8017" t="s">
        <v>8773</v>
      </c>
      <c r="VIR8017" t="s">
        <v>8773</v>
      </c>
      <c r="VIS8017" t="s">
        <v>8773</v>
      </c>
      <c r="VIT8017" t="s">
        <v>8773</v>
      </c>
      <c r="VIU8017" t="s">
        <v>8773</v>
      </c>
      <c r="VIV8017" t="s">
        <v>8773</v>
      </c>
      <c r="VIW8017" t="s">
        <v>8773</v>
      </c>
      <c r="VIX8017" t="s">
        <v>8773</v>
      </c>
      <c r="VIY8017" t="s">
        <v>8773</v>
      </c>
      <c r="VIZ8017" t="s">
        <v>8773</v>
      </c>
      <c r="VJA8017" t="s">
        <v>8773</v>
      </c>
      <c r="VJB8017" t="s">
        <v>8773</v>
      </c>
      <c r="VJC8017" t="s">
        <v>8773</v>
      </c>
      <c r="VJD8017" t="s">
        <v>8773</v>
      </c>
      <c r="VJE8017" t="s">
        <v>8773</v>
      </c>
      <c r="VJF8017" t="s">
        <v>8773</v>
      </c>
      <c r="VJG8017" t="s">
        <v>8773</v>
      </c>
      <c r="VJH8017" t="s">
        <v>8773</v>
      </c>
      <c r="VJI8017" t="s">
        <v>8773</v>
      </c>
      <c r="VJJ8017" t="s">
        <v>8773</v>
      </c>
      <c r="VJK8017" t="s">
        <v>8773</v>
      </c>
      <c r="VJL8017" t="s">
        <v>8773</v>
      </c>
      <c r="VJM8017" t="s">
        <v>8773</v>
      </c>
      <c r="VJN8017" t="s">
        <v>8773</v>
      </c>
      <c r="VJO8017" t="s">
        <v>8773</v>
      </c>
      <c r="VJP8017" t="s">
        <v>8773</v>
      </c>
      <c r="VJQ8017" t="s">
        <v>8773</v>
      </c>
      <c r="VJR8017" t="s">
        <v>8773</v>
      </c>
      <c r="VJS8017" t="s">
        <v>8773</v>
      </c>
      <c r="VJT8017" t="s">
        <v>8773</v>
      </c>
      <c r="VJU8017" t="s">
        <v>8773</v>
      </c>
      <c r="VJV8017" t="s">
        <v>8773</v>
      </c>
      <c r="VJW8017" t="s">
        <v>8773</v>
      </c>
      <c r="VJX8017" t="s">
        <v>8773</v>
      </c>
      <c r="VJY8017" t="s">
        <v>8773</v>
      </c>
      <c r="VJZ8017" t="s">
        <v>8773</v>
      </c>
      <c r="VKA8017" t="s">
        <v>8773</v>
      </c>
      <c r="VKB8017" t="s">
        <v>8773</v>
      </c>
      <c r="VKC8017" t="s">
        <v>8773</v>
      </c>
      <c r="VKD8017" t="s">
        <v>8773</v>
      </c>
      <c r="VKE8017" t="s">
        <v>8773</v>
      </c>
      <c r="VKF8017" t="s">
        <v>8773</v>
      </c>
      <c r="VKG8017" t="s">
        <v>8773</v>
      </c>
      <c r="VKH8017" t="s">
        <v>8773</v>
      </c>
      <c r="VKI8017" t="s">
        <v>8773</v>
      </c>
      <c r="VKJ8017" t="s">
        <v>8773</v>
      </c>
      <c r="VKK8017" t="s">
        <v>8773</v>
      </c>
      <c r="VKL8017" t="s">
        <v>8773</v>
      </c>
      <c r="VKM8017" t="s">
        <v>8773</v>
      </c>
      <c r="VKN8017" t="s">
        <v>8773</v>
      </c>
      <c r="VKO8017" t="s">
        <v>8773</v>
      </c>
      <c r="VKP8017" t="s">
        <v>8773</v>
      </c>
      <c r="VKQ8017" t="s">
        <v>8773</v>
      </c>
      <c r="VKR8017" t="s">
        <v>8773</v>
      </c>
      <c r="VKS8017" t="s">
        <v>8773</v>
      </c>
      <c r="VKT8017" t="s">
        <v>8773</v>
      </c>
      <c r="VKU8017" t="s">
        <v>8773</v>
      </c>
      <c r="VKV8017" t="s">
        <v>8773</v>
      </c>
      <c r="VKW8017" t="s">
        <v>8773</v>
      </c>
      <c r="VKX8017" t="s">
        <v>8773</v>
      </c>
      <c r="VKY8017" t="s">
        <v>8773</v>
      </c>
      <c r="VKZ8017" t="s">
        <v>8773</v>
      </c>
      <c r="VLA8017" t="s">
        <v>8773</v>
      </c>
      <c r="VLB8017" t="s">
        <v>8773</v>
      </c>
      <c r="VLC8017" t="s">
        <v>8773</v>
      </c>
      <c r="VLD8017" t="s">
        <v>8773</v>
      </c>
      <c r="VLE8017" t="s">
        <v>8773</v>
      </c>
      <c r="VLF8017" t="s">
        <v>8773</v>
      </c>
      <c r="VLG8017" t="s">
        <v>8773</v>
      </c>
      <c r="VLH8017" t="s">
        <v>8773</v>
      </c>
      <c r="VLI8017" t="s">
        <v>8773</v>
      </c>
      <c r="VLJ8017" t="s">
        <v>8773</v>
      </c>
      <c r="VLK8017" t="s">
        <v>8773</v>
      </c>
      <c r="VLL8017" t="s">
        <v>8773</v>
      </c>
      <c r="VLM8017" t="s">
        <v>8773</v>
      </c>
      <c r="VLN8017" t="s">
        <v>8773</v>
      </c>
      <c r="VLO8017" t="s">
        <v>8773</v>
      </c>
      <c r="VLP8017" t="s">
        <v>8773</v>
      </c>
      <c r="VLQ8017" t="s">
        <v>8773</v>
      </c>
      <c r="VLR8017" t="s">
        <v>8773</v>
      </c>
      <c r="VLS8017" t="s">
        <v>8773</v>
      </c>
      <c r="VLT8017" t="s">
        <v>8773</v>
      </c>
      <c r="VLU8017" t="s">
        <v>8773</v>
      </c>
      <c r="VLV8017" t="s">
        <v>8773</v>
      </c>
      <c r="VLW8017" t="s">
        <v>8773</v>
      </c>
      <c r="VLX8017" t="s">
        <v>8773</v>
      </c>
      <c r="VLY8017" t="s">
        <v>8773</v>
      </c>
      <c r="VLZ8017" t="s">
        <v>8773</v>
      </c>
      <c r="VMA8017" t="s">
        <v>8773</v>
      </c>
      <c r="VMB8017" t="s">
        <v>8773</v>
      </c>
      <c r="VMC8017" t="s">
        <v>8773</v>
      </c>
      <c r="VMD8017" t="s">
        <v>8773</v>
      </c>
      <c r="VME8017" t="s">
        <v>8773</v>
      </c>
      <c r="VMF8017" t="s">
        <v>8773</v>
      </c>
      <c r="VMG8017" t="s">
        <v>8773</v>
      </c>
      <c r="VMH8017" t="s">
        <v>8773</v>
      </c>
      <c r="VMI8017" t="s">
        <v>8773</v>
      </c>
      <c r="VMJ8017" t="s">
        <v>8773</v>
      </c>
      <c r="VMK8017" t="s">
        <v>8773</v>
      </c>
      <c r="VML8017" t="s">
        <v>8773</v>
      </c>
      <c r="VMM8017" t="s">
        <v>8773</v>
      </c>
      <c r="VMN8017" t="s">
        <v>8773</v>
      </c>
      <c r="VMO8017" t="s">
        <v>8773</v>
      </c>
      <c r="VMP8017" t="s">
        <v>8773</v>
      </c>
      <c r="VMQ8017" t="s">
        <v>8773</v>
      </c>
      <c r="VMR8017" t="s">
        <v>8773</v>
      </c>
      <c r="VMS8017" t="s">
        <v>8773</v>
      </c>
      <c r="VMT8017" t="s">
        <v>8773</v>
      </c>
      <c r="VMU8017" t="s">
        <v>8773</v>
      </c>
      <c r="VMV8017" t="s">
        <v>8773</v>
      </c>
      <c r="VMW8017" t="s">
        <v>8773</v>
      </c>
      <c r="VMX8017" t="s">
        <v>8773</v>
      </c>
      <c r="VMY8017" t="s">
        <v>8773</v>
      </c>
      <c r="VMZ8017" t="s">
        <v>8773</v>
      </c>
      <c r="VNA8017" t="s">
        <v>8773</v>
      </c>
      <c r="VNB8017" t="s">
        <v>8773</v>
      </c>
      <c r="VNC8017" t="s">
        <v>8773</v>
      </c>
      <c r="VND8017" t="s">
        <v>8773</v>
      </c>
      <c r="VNE8017" t="s">
        <v>8773</v>
      </c>
      <c r="VNF8017" t="s">
        <v>8773</v>
      </c>
      <c r="VNG8017" t="s">
        <v>8773</v>
      </c>
      <c r="VNH8017" t="s">
        <v>8773</v>
      </c>
      <c r="VNI8017" t="s">
        <v>8773</v>
      </c>
      <c r="VNJ8017" t="s">
        <v>8773</v>
      </c>
      <c r="VNK8017" t="s">
        <v>8773</v>
      </c>
      <c r="VNL8017" t="s">
        <v>8773</v>
      </c>
      <c r="VNM8017" t="s">
        <v>8773</v>
      </c>
      <c r="VNN8017" t="s">
        <v>8773</v>
      </c>
      <c r="VNO8017" t="s">
        <v>8773</v>
      </c>
      <c r="VNP8017" t="s">
        <v>8773</v>
      </c>
      <c r="VNQ8017" t="s">
        <v>8773</v>
      </c>
      <c r="VNR8017" t="s">
        <v>8773</v>
      </c>
      <c r="VNS8017" t="s">
        <v>8773</v>
      </c>
      <c r="VNT8017" t="s">
        <v>8773</v>
      </c>
      <c r="VNU8017" t="s">
        <v>8773</v>
      </c>
      <c r="VNV8017" t="s">
        <v>8773</v>
      </c>
      <c r="VNW8017" t="s">
        <v>8773</v>
      </c>
      <c r="VNX8017" t="s">
        <v>8773</v>
      </c>
      <c r="VNY8017" t="s">
        <v>8773</v>
      </c>
      <c r="VNZ8017" t="s">
        <v>8773</v>
      </c>
      <c r="VOA8017" t="s">
        <v>8773</v>
      </c>
      <c r="VOB8017" t="s">
        <v>8773</v>
      </c>
      <c r="VOC8017" t="s">
        <v>8773</v>
      </c>
      <c r="VOD8017" t="s">
        <v>8773</v>
      </c>
      <c r="VOE8017" t="s">
        <v>8773</v>
      </c>
      <c r="VOF8017" t="s">
        <v>8773</v>
      </c>
      <c r="VOG8017" t="s">
        <v>8773</v>
      </c>
      <c r="VOH8017" t="s">
        <v>8773</v>
      </c>
      <c r="VOI8017" t="s">
        <v>8773</v>
      </c>
      <c r="VOJ8017" t="s">
        <v>8773</v>
      </c>
      <c r="VOK8017" t="s">
        <v>8773</v>
      </c>
      <c r="VOL8017" t="s">
        <v>8773</v>
      </c>
      <c r="VOM8017" t="s">
        <v>8773</v>
      </c>
      <c r="VON8017" t="s">
        <v>8773</v>
      </c>
      <c r="VOO8017" t="s">
        <v>8773</v>
      </c>
      <c r="VOP8017" t="s">
        <v>8773</v>
      </c>
      <c r="VOQ8017" t="s">
        <v>8773</v>
      </c>
      <c r="VOR8017" t="s">
        <v>8773</v>
      </c>
      <c r="VOS8017" t="s">
        <v>8773</v>
      </c>
      <c r="VOT8017" t="s">
        <v>8773</v>
      </c>
      <c r="VOU8017" t="s">
        <v>8773</v>
      </c>
      <c r="VOV8017" t="s">
        <v>8773</v>
      </c>
      <c r="VOW8017" t="s">
        <v>8773</v>
      </c>
      <c r="VOX8017" t="s">
        <v>8773</v>
      </c>
      <c r="VOY8017" t="s">
        <v>8773</v>
      </c>
      <c r="VOZ8017" t="s">
        <v>8773</v>
      </c>
      <c r="VPA8017" t="s">
        <v>8773</v>
      </c>
      <c r="VPB8017" t="s">
        <v>8773</v>
      </c>
      <c r="VPC8017" t="s">
        <v>8773</v>
      </c>
      <c r="VPD8017" t="s">
        <v>8773</v>
      </c>
      <c r="VPE8017" t="s">
        <v>8773</v>
      </c>
      <c r="VPF8017" t="s">
        <v>8773</v>
      </c>
      <c r="VPG8017" t="s">
        <v>8773</v>
      </c>
      <c r="VPH8017" t="s">
        <v>8773</v>
      </c>
      <c r="VPI8017" t="s">
        <v>8773</v>
      </c>
      <c r="VPJ8017" t="s">
        <v>8773</v>
      </c>
      <c r="VPK8017" t="s">
        <v>8773</v>
      </c>
      <c r="VPL8017" t="s">
        <v>8773</v>
      </c>
      <c r="VPM8017" t="s">
        <v>8773</v>
      </c>
      <c r="VPN8017" t="s">
        <v>8773</v>
      </c>
      <c r="VPO8017" t="s">
        <v>8773</v>
      </c>
      <c r="VPP8017" t="s">
        <v>8773</v>
      </c>
      <c r="VPQ8017" t="s">
        <v>8773</v>
      </c>
      <c r="VPR8017" t="s">
        <v>8773</v>
      </c>
      <c r="VPS8017" t="s">
        <v>8773</v>
      </c>
      <c r="VPT8017" t="s">
        <v>8773</v>
      </c>
      <c r="VPU8017" t="s">
        <v>8773</v>
      </c>
      <c r="VPV8017" t="s">
        <v>8773</v>
      </c>
      <c r="VPW8017" t="s">
        <v>8773</v>
      </c>
      <c r="VPX8017" t="s">
        <v>8773</v>
      </c>
      <c r="VPY8017" t="s">
        <v>8773</v>
      </c>
      <c r="VPZ8017" t="s">
        <v>8773</v>
      </c>
      <c r="VQA8017" t="s">
        <v>8773</v>
      </c>
      <c r="VQB8017" t="s">
        <v>8773</v>
      </c>
      <c r="VQC8017" t="s">
        <v>8773</v>
      </c>
      <c r="VQD8017" t="s">
        <v>8773</v>
      </c>
      <c r="VQE8017" t="s">
        <v>8773</v>
      </c>
      <c r="VQF8017" t="s">
        <v>8773</v>
      </c>
      <c r="VQG8017" t="s">
        <v>8773</v>
      </c>
      <c r="VQH8017" t="s">
        <v>8773</v>
      </c>
      <c r="VQI8017" t="s">
        <v>8773</v>
      </c>
      <c r="VQJ8017" t="s">
        <v>8773</v>
      </c>
      <c r="VQK8017" t="s">
        <v>8773</v>
      </c>
      <c r="VQL8017" t="s">
        <v>8773</v>
      </c>
      <c r="VQM8017" t="s">
        <v>8773</v>
      </c>
      <c r="VQN8017" t="s">
        <v>8773</v>
      </c>
      <c r="VQO8017" t="s">
        <v>8773</v>
      </c>
      <c r="VQP8017" t="s">
        <v>8773</v>
      </c>
      <c r="VQQ8017" t="s">
        <v>8773</v>
      </c>
      <c r="VQR8017" t="s">
        <v>8773</v>
      </c>
      <c r="VQS8017" t="s">
        <v>8773</v>
      </c>
      <c r="VQT8017" t="s">
        <v>8773</v>
      </c>
      <c r="VQU8017" t="s">
        <v>8773</v>
      </c>
      <c r="VQV8017" t="s">
        <v>8773</v>
      </c>
      <c r="VQW8017" t="s">
        <v>8773</v>
      </c>
      <c r="VQX8017" t="s">
        <v>8773</v>
      </c>
      <c r="VQY8017" t="s">
        <v>8773</v>
      </c>
      <c r="VQZ8017" t="s">
        <v>8773</v>
      </c>
      <c r="VRA8017" t="s">
        <v>8773</v>
      </c>
      <c r="VRB8017" t="s">
        <v>8773</v>
      </c>
      <c r="VRC8017" t="s">
        <v>8773</v>
      </c>
      <c r="VRD8017" t="s">
        <v>8773</v>
      </c>
      <c r="VRE8017" t="s">
        <v>8773</v>
      </c>
      <c r="VRF8017" t="s">
        <v>8773</v>
      </c>
      <c r="VRG8017" t="s">
        <v>8773</v>
      </c>
      <c r="VRH8017" t="s">
        <v>8773</v>
      </c>
      <c r="VRI8017" t="s">
        <v>8773</v>
      </c>
      <c r="VRJ8017" t="s">
        <v>8773</v>
      </c>
      <c r="VRK8017" t="s">
        <v>8773</v>
      </c>
      <c r="VRL8017" t="s">
        <v>8773</v>
      </c>
      <c r="VRM8017" t="s">
        <v>8773</v>
      </c>
      <c r="VRN8017" t="s">
        <v>8773</v>
      </c>
      <c r="VRO8017" t="s">
        <v>8773</v>
      </c>
      <c r="VRP8017" t="s">
        <v>8773</v>
      </c>
      <c r="VRQ8017" t="s">
        <v>8773</v>
      </c>
      <c r="VRR8017" t="s">
        <v>8773</v>
      </c>
      <c r="VRS8017" t="s">
        <v>8773</v>
      </c>
      <c r="VRT8017" t="s">
        <v>8773</v>
      </c>
      <c r="VRU8017" t="s">
        <v>8773</v>
      </c>
      <c r="VRV8017" t="s">
        <v>8773</v>
      </c>
      <c r="VRW8017" t="s">
        <v>8773</v>
      </c>
      <c r="VRX8017" t="s">
        <v>8773</v>
      </c>
      <c r="VRY8017" t="s">
        <v>8773</v>
      </c>
      <c r="VRZ8017" t="s">
        <v>8773</v>
      </c>
      <c r="VSA8017" t="s">
        <v>8773</v>
      </c>
      <c r="VSB8017" t="s">
        <v>8773</v>
      </c>
      <c r="VSC8017" t="s">
        <v>8773</v>
      </c>
      <c r="VSD8017" t="s">
        <v>8773</v>
      </c>
      <c r="VSE8017" t="s">
        <v>8773</v>
      </c>
      <c r="VSF8017" t="s">
        <v>8773</v>
      </c>
      <c r="VSG8017" t="s">
        <v>8773</v>
      </c>
      <c r="VSH8017" t="s">
        <v>8773</v>
      </c>
      <c r="VSI8017" t="s">
        <v>8773</v>
      </c>
      <c r="VSJ8017" t="s">
        <v>8773</v>
      </c>
      <c r="VSK8017" t="s">
        <v>8773</v>
      </c>
      <c r="VSL8017" t="s">
        <v>8773</v>
      </c>
      <c r="VSM8017" t="s">
        <v>8773</v>
      </c>
      <c r="VSN8017" t="s">
        <v>8773</v>
      </c>
      <c r="VSO8017" t="s">
        <v>8773</v>
      </c>
      <c r="VSP8017" t="s">
        <v>8773</v>
      </c>
      <c r="VSQ8017" t="s">
        <v>8773</v>
      </c>
      <c r="VSR8017" t="s">
        <v>8773</v>
      </c>
      <c r="VSS8017" t="s">
        <v>8773</v>
      </c>
      <c r="VST8017" t="s">
        <v>8773</v>
      </c>
      <c r="VSU8017" t="s">
        <v>8773</v>
      </c>
      <c r="VSV8017" t="s">
        <v>8773</v>
      </c>
      <c r="VSW8017" t="s">
        <v>8773</v>
      </c>
      <c r="VSX8017" t="s">
        <v>8773</v>
      </c>
      <c r="VSY8017" t="s">
        <v>8773</v>
      </c>
      <c r="VSZ8017" t="s">
        <v>8773</v>
      </c>
      <c r="VTA8017" t="s">
        <v>8773</v>
      </c>
      <c r="VTB8017" t="s">
        <v>8773</v>
      </c>
      <c r="VTC8017" t="s">
        <v>8773</v>
      </c>
      <c r="VTD8017" t="s">
        <v>8773</v>
      </c>
      <c r="VTE8017" t="s">
        <v>8773</v>
      </c>
      <c r="VTF8017" t="s">
        <v>8773</v>
      </c>
      <c r="VTG8017" t="s">
        <v>8773</v>
      </c>
      <c r="VTH8017" t="s">
        <v>8773</v>
      </c>
      <c r="VTI8017" t="s">
        <v>8773</v>
      </c>
      <c r="VTJ8017" t="s">
        <v>8773</v>
      </c>
      <c r="VTK8017" t="s">
        <v>8773</v>
      </c>
      <c r="VTL8017" t="s">
        <v>8773</v>
      </c>
      <c r="VTM8017" t="s">
        <v>8773</v>
      </c>
      <c r="VTN8017" t="s">
        <v>8773</v>
      </c>
      <c r="VTO8017" t="s">
        <v>8773</v>
      </c>
      <c r="VTP8017" t="s">
        <v>8773</v>
      </c>
      <c r="VTQ8017" t="s">
        <v>8773</v>
      </c>
      <c r="VTR8017" t="s">
        <v>8773</v>
      </c>
      <c r="VTS8017" t="s">
        <v>8773</v>
      </c>
      <c r="VTT8017" t="s">
        <v>8773</v>
      </c>
      <c r="VTU8017" t="s">
        <v>8773</v>
      </c>
      <c r="VTV8017" t="s">
        <v>8773</v>
      </c>
      <c r="VTW8017" t="s">
        <v>8773</v>
      </c>
      <c r="VTX8017" t="s">
        <v>8773</v>
      </c>
      <c r="VTY8017" t="s">
        <v>8773</v>
      </c>
      <c r="VTZ8017" t="s">
        <v>8773</v>
      </c>
      <c r="VUA8017" t="s">
        <v>8773</v>
      </c>
      <c r="VUB8017" t="s">
        <v>8773</v>
      </c>
      <c r="VUC8017" t="s">
        <v>8773</v>
      </c>
      <c r="VUD8017" t="s">
        <v>8773</v>
      </c>
      <c r="VUE8017" t="s">
        <v>8773</v>
      </c>
      <c r="VUF8017" t="s">
        <v>8773</v>
      </c>
      <c r="VUG8017" t="s">
        <v>8773</v>
      </c>
      <c r="VUH8017" t="s">
        <v>8773</v>
      </c>
      <c r="VUI8017" t="s">
        <v>8773</v>
      </c>
      <c r="VUJ8017" t="s">
        <v>8773</v>
      </c>
      <c r="VUK8017" t="s">
        <v>8773</v>
      </c>
      <c r="VUL8017" t="s">
        <v>8773</v>
      </c>
      <c r="VUM8017" t="s">
        <v>8773</v>
      </c>
      <c r="VUN8017" t="s">
        <v>8773</v>
      </c>
      <c r="VUO8017" t="s">
        <v>8773</v>
      </c>
      <c r="VUP8017" t="s">
        <v>8773</v>
      </c>
      <c r="VUQ8017" t="s">
        <v>8773</v>
      </c>
      <c r="VUR8017" t="s">
        <v>8773</v>
      </c>
      <c r="VUS8017" t="s">
        <v>8773</v>
      </c>
      <c r="VUT8017" t="s">
        <v>8773</v>
      </c>
      <c r="VUU8017" t="s">
        <v>8773</v>
      </c>
      <c r="VUV8017" t="s">
        <v>8773</v>
      </c>
      <c r="VUW8017" t="s">
        <v>8773</v>
      </c>
      <c r="VUX8017" t="s">
        <v>8773</v>
      </c>
      <c r="VUY8017" t="s">
        <v>8773</v>
      </c>
      <c r="VUZ8017" t="s">
        <v>8773</v>
      </c>
      <c r="VVA8017" t="s">
        <v>8773</v>
      </c>
      <c r="VVB8017" t="s">
        <v>8773</v>
      </c>
      <c r="VVC8017" t="s">
        <v>8773</v>
      </c>
      <c r="VVD8017" t="s">
        <v>8773</v>
      </c>
      <c r="VVE8017" t="s">
        <v>8773</v>
      </c>
      <c r="VVF8017" t="s">
        <v>8773</v>
      </c>
      <c r="VVG8017" t="s">
        <v>8773</v>
      </c>
      <c r="VVH8017" t="s">
        <v>8773</v>
      </c>
      <c r="VVI8017" t="s">
        <v>8773</v>
      </c>
      <c r="VVJ8017" t="s">
        <v>8773</v>
      </c>
      <c r="VVK8017" t="s">
        <v>8773</v>
      </c>
      <c r="VVL8017" t="s">
        <v>8773</v>
      </c>
      <c r="VVM8017" t="s">
        <v>8773</v>
      </c>
      <c r="VVN8017" t="s">
        <v>8773</v>
      </c>
      <c r="VVO8017" t="s">
        <v>8773</v>
      </c>
      <c r="VVP8017" t="s">
        <v>8773</v>
      </c>
      <c r="VVQ8017" t="s">
        <v>8773</v>
      </c>
      <c r="VVR8017" t="s">
        <v>8773</v>
      </c>
      <c r="VVS8017" t="s">
        <v>8773</v>
      </c>
      <c r="VVT8017" t="s">
        <v>8773</v>
      </c>
      <c r="VVU8017" t="s">
        <v>8773</v>
      </c>
      <c r="VVV8017" t="s">
        <v>8773</v>
      </c>
      <c r="VVW8017" t="s">
        <v>8773</v>
      </c>
      <c r="VVX8017" t="s">
        <v>8773</v>
      </c>
      <c r="VVY8017" t="s">
        <v>8773</v>
      </c>
      <c r="VVZ8017" t="s">
        <v>8773</v>
      </c>
      <c r="VWA8017" t="s">
        <v>8773</v>
      </c>
      <c r="VWB8017" t="s">
        <v>8773</v>
      </c>
      <c r="VWC8017" t="s">
        <v>8773</v>
      </c>
      <c r="VWD8017" t="s">
        <v>8773</v>
      </c>
      <c r="VWE8017" t="s">
        <v>8773</v>
      </c>
      <c r="VWF8017" t="s">
        <v>8773</v>
      </c>
      <c r="VWG8017" t="s">
        <v>8773</v>
      </c>
      <c r="VWH8017" t="s">
        <v>8773</v>
      </c>
      <c r="VWI8017" t="s">
        <v>8773</v>
      </c>
      <c r="VWJ8017" t="s">
        <v>8773</v>
      </c>
      <c r="VWK8017" t="s">
        <v>8773</v>
      </c>
      <c r="VWL8017" t="s">
        <v>8773</v>
      </c>
      <c r="VWM8017" t="s">
        <v>8773</v>
      </c>
      <c r="VWN8017" t="s">
        <v>8773</v>
      </c>
      <c r="VWO8017" t="s">
        <v>8773</v>
      </c>
      <c r="VWP8017" t="s">
        <v>8773</v>
      </c>
      <c r="VWQ8017" t="s">
        <v>8773</v>
      </c>
      <c r="VWR8017" t="s">
        <v>8773</v>
      </c>
      <c r="VWS8017" t="s">
        <v>8773</v>
      </c>
      <c r="VWT8017" t="s">
        <v>8773</v>
      </c>
      <c r="VWU8017" t="s">
        <v>8773</v>
      </c>
      <c r="VWV8017" t="s">
        <v>8773</v>
      </c>
      <c r="VWW8017" t="s">
        <v>8773</v>
      </c>
      <c r="VWX8017" t="s">
        <v>8773</v>
      </c>
      <c r="VWY8017" t="s">
        <v>8773</v>
      </c>
      <c r="VWZ8017" t="s">
        <v>8773</v>
      </c>
      <c r="VXA8017" t="s">
        <v>8773</v>
      </c>
      <c r="VXB8017" t="s">
        <v>8773</v>
      </c>
      <c r="VXC8017" t="s">
        <v>8773</v>
      </c>
      <c r="VXD8017" t="s">
        <v>8773</v>
      </c>
      <c r="VXE8017" t="s">
        <v>8773</v>
      </c>
      <c r="VXF8017" t="s">
        <v>8773</v>
      </c>
      <c r="VXG8017" t="s">
        <v>8773</v>
      </c>
      <c r="VXH8017" t="s">
        <v>8773</v>
      </c>
      <c r="VXI8017" t="s">
        <v>8773</v>
      </c>
      <c r="VXJ8017" t="s">
        <v>8773</v>
      </c>
      <c r="VXK8017" t="s">
        <v>8773</v>
      </c>
      <c r="VXL8017" t="s">
        <v>8773</v>
      </c>
      <c r="VXM8017" t="s">
        <v>8773</v>
      </c>
      <c r="VXN8017" t="s">
        <v>8773</v>
      </c>
      <c r="VXO8017" t="s">
        <v>8773</v>
      </c>
      <c r="VXP8017" t="s">
        <v>8773</v>
      </c>
      <c r="VXQ8017" t="s">
        <v>8773</v>
      </c>
      <c r="VXR8017" t="s">
        <v>8773</v>
      </c>
      <c r="VXS8017" t="s">
        <v>8773</v>
      </c>
      <c r="VXT8017" t="s">
        <v>8773</v>
      </c>
      <c r="VXU8017" t="s">
        <v>8773</v>
      </c>
      <c r="VXV8017" t="s">
        <v>8773</v>
      </c>
      <c r="VXW8017" t="s">
        <v>8773</v>
      </c>
      <c r="VXX8017" t="s">
        <v>8773</v>
      </c>
      <c r="VXY8017" t="s">
        <v>8773</v>
      </c>
      <c r="VXZ8017" t="s">
        <v>8773</v>
      </c>
      <c r="VYA8017" t="s">
        <v>8773</v>
      </c>
      <c r="VYB8017" t="s">
        <v>8773</v>
      </c>
      <c r="VYC8017" t="s">
        <v>8773</v>
      </c>
      <c r="VYD8017" t="s">
        <v>8773</v>
      </c>
      <c r="VYE8017" t="s">
        <v>8773</v>
      </c>
      <c r="VYF8017" t="s">
        <v>8773</v>
      </c>
      <c r="VYG8017" t="s">
        <v>8773</v>
      </c>
      <c r="VYH8017" t="s">
        <v>8773</v>
      </c>
      <c r="VYI8017" t="s">
        <v>8773</v>
      </c>
      <c r="VYJ8017" t="s">
        <v>8773</v>
      </c>
      <c r="VYK8017" t="s">
        <v>8773</v>
      </c>
      <c r="VYL8017" t="s">
        <v>8773</v>
      </c>
      <c r="VYM8017" t="s">
        <v>8773</v>
      </c>
      <c r="VYN8017" t="s">
        <v>8773</v>
      </c>
      <c r="VYO8017" t="s">
        <v>8773</v>
      </c>
      <c r="VYP8017" t="s">
        <v>8773</v>
      </c>
      <c r="VYQ8017" t="s">
        <v>8773</v>
      </c>
      <c r="VYR8017" t="s">
        <v>8773</v>
      </c>
      <c r="VYS8017" t="s">
        <v>8773</v>
      </c>
      <c r="VYT8017" t="s">
        <v>8773</v>
      </c>
      <c r="VYU8017" t="s">
        <v>8773</v>
      </c>
      <c r="VYV8017" t="s">
        <v>8773</v>
      </c>
      <c r="VYW8017" t="s">
        <v>8773</v>
      </c>
      <c r="VYX8017" t="s">
        <v>8773</v>
      </c>
      <c r="VYY8017" t="s">
        <v>8773</v>
      </c>
      <c r="VYZ8017" t="s">
        <v>8773</v>
      </c>
      <c r="VZA8017" t="s">
        <v>8773</v>
      </c>
      <c r="VZB8017" t="s">
        <v>8773</v>
      </c>
      <c r="VZC8017" t="s">
        <v>8773</v>
      </c>
      <c r="VZD8017" t="s">
        <v>8773</v>
      </c>
      <c r="VZE8017" t="s">
        <v>8773</v>
      </c>
      <c r="VZF8017" t="s">
        <v>8773</v>
      </c>
      <c r="VZG8017" t="s">
        <v>8773</v>
      </c>
      <c r="VZH8017" t="s">
        <v>8773</v>
      </c>
      <c r="VZI8017" t="s">
        <v>8773</v>
      </c>
      <c r="VZJ8017" t="s">
        <v>8773</v>
      </c>
      <c r="VZK8017" t="s">
        <v>8773</v>
      </c>
      <c r="VZL8017" t="s">
        <v>8773</v>
      </c>
      <c r="VZM8017" t="s">
        <v>8773</v>
      </c>
      <c r="VZN8017" t="s">
        <v>8773</v>
      </c>
      <c r="VZO8017" t="s">
        <v>8773</v>
      </c>
      <c r="VZP8017" t="s">
        <v>8773</v>
      </c>
      <c r="VZQ8017" t="s">
        <v>8773</v>
      </c>
      <c r="VZR8017" t="s">
        <v>8773</v>
      </c>
      <c r="VZS8017" t="s">
        <v>8773</v>
      </c>
      <c r="VZT8017" t="s">
        <v>8773</v>
      </c>
      <c r="VZU8017" t="s">
        <v>8773</v>
      </c>
      <c r="VZV8017" t="s">
        <v>8773</v>
      </c>
      <c r="VZW8017" t="s">
        <v>8773</v>
      </c>
      <c r="VZX8017" t="s">
        <v>8773</v>
      </c>
      <c r="VZY8017" t="s">
        <v>8773</v>
      </c>
      <c r="VZZ8017" t="s">
        <v>8773</v>
      </c>
      <c r="WAA8017" t="s">
        <v>8773</v>
      </c>
      <c r="WAB8017" t="s">
        <v>8773</v>
      </c>
      <c r="WAC8017" t="s">
        <v>8773</v>
      </c>
      <c r="WAD8017" t="s">
        <v>8773</v>
      </c>
      <c r="WAE8017" t="s">
        <v>8773</v>
      </c>
      <c r="WAF8017" t="s">
        <v>8773</v>
      </c>
      <c r="WAG8017" t="s">
        <v>8773</v>
      </c>
      <c r="WAH8017" t="s">
        <v>8773</v>
      </c>
      <c r="WAI8017" t="s">
        <v>8773</v>
      </c>
      <c r="WAJ8017" t="s">
        <v>8773</v>
      </c>
      <c r="WAK8017" t="s">
        <v>8773</v>
      </c>
      <c r="WAL8017" t="s">
        <v>8773</v>
      </c>
      <c r="WAM8017" t="s">
        <v>8773</v>
      </c>
      <c r="WAN8017" t="s">
        <v>8773</v>
      </c>
      <c r="WAO8017" t="s">
        <v>8773</v>
      </c>
      <c r="WAP8017" t="s">
        <v>8773</v>
      </c>
      <c r="WAQ8017" t="s">
        <v>8773</v>
      </c>
      <c r="WAR8017" t="s">
        <v>8773</v>
      </c>
      <c r="WAS8017" t="s">
        <v>8773</v>
      </c>
      <c r="WAT8017" t="s">
        <v>8773</v>
      </c>
      <c r="WAU8017" t="s">
        <v>8773</v>
      </c>
      <c r="WAV8017" t="s">
        <v>8773</v>
      </c>
      <c r="WAW8017" t="s">
        <v>8773</v>
      </c>
      <c r="WAX8017" t="s">
        <v>8773</v>
      </c>
      <c r="WAY8017" t="s">
        <v>8773</v>
      </c>
      <c r="WAZ8017" t="s">
        <v>8773</v>
      </c>
      <c r="WBA8017" t="s">
        <v>8773</v>
      </c>
      <c r="WBB8017" t="s">
        <v>8773</v>
      </c>
      <c r="WBC8017" t="s">
        <v>8773</v>
      </c>
      <c r="WBD8017" t="s">
        <v>8773</v>
      </c>
      <c r="WBE8017" t="s">
        <v>8773</v>
      </c>
      <c r="WBF8017" t="s">
        <v>8773</v>
      </c>
      <c r="WBG8017" t="s">
        <v>8773</v>
      </c>
      <c r="WBH8017" t="s">
        <v>8773</v>
      </c>
      <c r="WBI8017" t="s">
        <v>8773</v>
      </c>
      <c r="WBJ8017" t="s">
        <v>8773</v>
      </c>
      <c r="WBK8017" t="s">
        <v>8773</v>
      </c>
      <c r="WBL8017" t="s">
        <v>8773</v>
      </c>
      <c r="WBM8017" t="s">
        <v>8773</v>
      </c>
      <c r="WBN8017" t="s">
        <v>8773</v>
      </c>
      <c r="WBO8017" t="s">
        <v>8773</v>
      </c>
      <c r="WBP8017" t="s">
        <v>8773</v>
      </c>
      <c r="WBQ8017" t="s">
        <v>8773</v>
      </c>
      <c r="WBR8017" t="s">
        <v>8773</v>
      </c>
      <c r="WBS8017" t="s">
        <v>8773</v>
      </c>
      <c r="WBT8017" t="s">
        <v>8773</v>
      </c>
      <c r="WBU8017" t="s">
        <v>8773</v>
      </c>
      <c r="WBV8017" t="s">
        <v>8773</v>
      </c>
      <c r="WBW8017" t="s">
        <v>8773</v>
      </c>
      <c r="WBX8017" t="s">
        <v>8773</v>
      </c>
      <c r="WBY8017" t="s">
        <v>8773</v>
      </c>
      <c r="WBZ8017" t="s">
        <v>8773</v>
      </c>
      <c r="WCA8017" t="s">
        <v>8773</v>
      </c>
      <c r="WCB8017" t="s">
        <v>8773</v>
      </c>
      <c r="WCC8017" t="s">
        <v>8773</v>
      </c>
      <c r="WCD8017" t="s">
        <v>8773</v>
      </c>
      <c r="WCE8017" t="s">
        <v>8773</v>
      </c>
      <c r="WCF8017" t="s">
        <v>8773</v>
      </c>
      <c r="WCG8017" t="s">
        <v>8773</v>
      </c>
      <c r="WCH8017" t="s">
        <v>8773</v>
      </c>
      <c r="WCI8017" t="s">
        <v>8773</v>
      </c>
      <c r="WCJ8017" t="s">
        <v>8773</v>
      </c>
      <c r="WCK8017" t="s">
        <v>8773</v>
      </c>
      <c r="WCL8017" t="s">
        <v>8773</v>
      </c>
      <c r="WCM8017" t="s">
        <v>8773</v>
      </c>
      <c r="WCN8017" t="s">
        <v>8773</v>
      </c>
      <c r="WCO8017" t="s">
        <v>8773</v>
      </c>
      <c r="WCP8017" t="s">
        <v>8773</v>
      </c>
      <c r="WCQ8017" t="s">
        <v>8773</v>
      </c>
      <c r="WCR8017" t="s">
        <v>8773</v>
      </c>
      <c r="WCS8017" t="s">
        <v>8773</v>
      </c>
      <c r="WCT8017" t="s">
        <v>8773</v>
      </c>
      <c r="WCU8017" t="s">
        <v>8773</v>
      </c>
      <c r="WCV8017" t="s">
        <v>8773</v>
      </c>
      <c r="WCW8017" t="s">
        <v>8773</v>
      </c>
      <c r="WCX8017" t="s">
        <v>8773</v>
      </c>
      <c r="WCY8017" t="s">
        <v>8773</v>
      </c>
      <c r="WCZ8017" t="s">
        <v>8773</v>
      </c>
      <c r="WDA8017" t="s">
        <v>8773</v>
      </c>
      <c r="WDB8017" t="s">
        <v>8773</v>
      </c>
      <c r="WDC8017" t="s">
        <v>8773</v>
      </c>
      <c r="WDD8017" t="s">
        <v>8773</v>
      </c>
      <c r="WDE8017" t="s">
        <v>8773</v>
      </c>
      <c r="WDF8017" t="s">
        <v>8773</v>
      </c>
      <c r="WDG8017" t="s">
        <v>8773</v>
      </c>
      <c r="WDH8017" t="s">
        <v>8773</v>
      </c>
      <c r="WDI8017" t="s">
        <v>8773</v>
      </c>
      <c r="WDJ8017" t="s">
        <v>8773</v>
      </c>
      <c r="WDK8017" t="s">
        <v>8773</v>
      </c>
      <c r="WDL8017" t="s">
        <v>8773</v>
      </c>
      <c r="WDM8017" t="s">
        <v>8773</v>
      </c>
      <c r="WDN8017" t="s">
        <v>8773</v>
      </c>
      <c r="WDO8017" t="s">
        <v>8773</v>
      </c>
      <c r="WDP8017" t="s">
        <v>8773</v>
      </c>
      <c r="WDQ8017" t="s">
        <v>8773</v>
      </c>
      <c r="WDR8017" t="s">
        <v>8773</v>
      </c>
      <c r="WDS8017" t="s">
        <v>8773</v>
      </c>
      <c r="WDT8017" t="s">
        <v>8773</v>
      </c>
      <c r="WDU8017" t="s">
        <v>8773</v>
      </c>
      <c r="WDV8017" t="s">
        <v>8773</v>
      </c>
      <c r="WDW8017" t="s">
        <v>8773</v>
      </c>
      <c r="WDX8017" t="s">
        <v>8773</v>
      </c>
      <c r="WDY8017" t="s">
        <v>8773</v>
      </c>
      <c r="WDZ8017" t="s">
        <v>8773</v>
      </c>
      <c r="WEA8017" t="s">
        <v>8773</v>
      </c>
      <c r="WEB8017" t="s">
        <v>8773</v>
      </c>
      <c r="WEC8017" t="s">
        <v>8773</v>
      </c>
      <c r="WED8017" t="s">
        <v>8773</v>
      </c>
      <c r="WEE8017" t="s">
        <v>8773</v>
      </c>
      <c r="WEF8017" t="s">
        <v>8773</v>
      </c>
      <c r="WEG8017" t="s">
        <v>8773</v>
      </c>
      <c r="WEH8017" t="s">
        <v>8773</v>
      </c>
      <c r="WEI8017" t="s">
        <v>8773</v>
      </c>
      <c r="WEJ8017" t="s">
        <v>8773</v>
      </c>
      <c r="WEK8017" t="s">
        <v>8773</v>
      </c>
      <c r="WEL8017" t="s">
        <v>8773</v>
      </c>
      <c r="WEM8017" t="s">
        <v>8773</v>
      </c>
      <c r="WEN8017" t="s">
        <v>8773</v>
      </c>
      <c r="WEO8017" t="s">
        <v>8773</v>
      </c>
      <c r="WEP8017" t="s">
        <v>8773</v>
      </c>
      <c r="WEQ8017" t="s">
        <v>8773</v>
      </c>
      <c r="WER8017" t="s">
        <v>8773</v>
      </c>
      <c r="WES8017" t="s">
        <v>8773</v>
      </c>
      <c r="WET8017" t="s">
        <v>8773</v>
      </c>
      <c r="WEU8017" t="s">
        <v>8773</v>
      </c>
      <c r="WEV8017" t="s">
        <v>8773</v>
      </c>
      <c r="WEW8017" t="s">
        <v>8773</v>
      </c>
      <c r="WEX8017" t="s">
        <v>8773</v>
      </c>
      <c r="WEY8017" t="s">
        <v>8773</v>
      </c>
      <c r="WEZ8017" t="s">
        <v>8773</v>
      </c>
      <c r="WFA8017" t="s">
        <v>8773</v>
      </c>
      <c r="WFB8017" t="s">
        <v>8773</v>
      </c>
      <c r="WFC8017" t="s">
        <v>8773</v>
      </c>
      <c r="WFD8017" t="s">
        <v>8773</v>
      </c>
      <c r="WFE8017" t="s">
        <v>8773</v>
      </c>
      <c r="WFF8017" t="s">
        <v>8773</v>
      </c>
      <c r="WFG8017" t="s">
        <v>8773</v>
      </c>
      <c r="WFH8017" t="s">
        <v>8773</v>
      </c>
      <c r="WFI8017" t="s">
        <v>8773</v>
      </c>
      <c r="WFJ8017" t="s">
        <v>8773</v>
      </c>
      <c r="WFK8017" t="s">
        <v>8773</v>
      </c>
      <c r="WFL8017" t="s">
        <v>8773</v>
      </c>
      <c r="WFM8017" t="s">
        <v>8773</v>
      </c>
      <c r="WFN8017" t="s">
        <v>8773</v>
      </c>
      <c r="WFO8017" t="s">
        <v>8773</v>
      </c>
      <c r="WFP8017" t="s">
        <v>8773</v>
      </c>
      <c r="WFQ8017" t="s">
        <v>8773</v>
      </c>
      <c r="WFR8017" t="s">
        <v>8773</v>
      </c>
      <c r="WFS8017" t="s">
        <v>8773</v>
      </c>
      <c r="WFT8017" t="s">
        <v>8773</v>
      </c>
      <c r="WFU8017" t="s">
        <v>8773</v>
      </c>
      <c r="WFV8017" t="s">
        <v>8773</v>
      </c>
      <c r="WFW8017" t="s">
        <v>8773</v>
      </c>
      <c r="WFX8017" t="s">
        <v>8773</v>
      </c>
      <c r="WFY8017" t="s">
        <v>8773</v>
      </c>
      <c r="WFZ8017" t="s">
        <v>8773</v>
      </c>
      <c r="WGA8017" t="s">
        <v>8773</v>
      </c>
      <c r="WGB8017" t="s">
        <v>8773</v>
      </c>
      <c r="WGC8017" t="s">
        <v>8773</v>
      </c>
      <c r="WGD8017" t="s">
        <v>8773</v>
      </c>
      <c r="WGE8017" t="s">
        <v>8773</v>
      </c>
      <c r="WGF8017" t="s">
        <v>8773</v>
      </c>
      <c r="WGG8017" t="s">
        <v>8773</v>
      </c>
      <c r="WGH8017" t="s">
        <v>8773</v>
      </c>
      <c r="WGI8017" t="s">
        <v>8773</v>
      </c>
      <c r="WGJ8017" t="s">
        <v>8773</v>
      </c>
      <c r="WGK8017" t="s">
        <v>8773</v>
      </c>
      <c r="WGL8017" t="s">
        <v>8773</v>
      </c>
      <c r="WGM8017" t="s">
        <v>8773</v>
      </c>
      <c r="WGN8017" t="s">
        <v>8773</v>
      </c>
      <c r="WGO8017" t="s">
        <v>8773</v>
      </c>
      <c r="WGP8017" t="s">
        <v>8773</v>
      </c>
      <c r="WGQ8017" t="s">
        <v>8773</v>
      </c>
      <c r="WGR8017" t="s">
        <v>8773</v>
      </c>
      <c r="WGS8017" t="s">
        <v>8773</v>
      </c>
      <c r="WGT8017" t="s">
        <v>8773</v>
      </c>
      <c r="WGU8017" t="s">
        <v>8773</v>
      </c>
      <c r="WGV8017" t="s">
        <v>8773</v>
      </c>
      <c r="WGW8017" t="s">
        <v>8773</v>
      </c>
      <c r="WGX8017" t="s">
        <v>8773</v>
      </c>
      <c r="WGY8017" t="s">
        <v>8773</v>
      </c>
      <c r="WGZ8017" t="s">
        <v>8773</v>
      </c>
      <c r="WHA8017" t="s">
        <v>8773</v>
      </c>
      <c r="WHB8017" t="s">
        <v>8773</v>
      </c>
      <c r="WHC8017" t="s">
        <v>8773</v>
      </c>
      <c r="WHD8017" t="s">
        <v>8773</v>
      </c>
      <c r="WHE8017" t="s">
        <v>8773</v>
      </c>
      <c r="WHF8017" t="s">
        <v>8773</v>
      </c>
      <c r="WHG8017" t="s">
        <v>8773</v>
      </c>
      <c r="WHH8017" t="s">
        <v>8773</v>
      </c>
      <c r="WHI8017" t="s">
        <v>8773</v>
      </c>
      <c r="WHJ8017" t="s">
        <v>8773</v>
      </c>
      <c r="WHK8017" t="s">
        <v>8773</v>
      </c>
      <c r="WHL8017" t="s">
        <v>8773</v>
      </c>
      <c r="WHM8017" t="s">
        <v>8773</v>
      </c>
      <c r="WHN8017" t="s">
        <v>8773</v>
      </c>
      <c r="WHO8017" t="s">
        <v>8773</v>
      </c>
      <c r="WHP8017" t="s">
        <v>8773</v>
      </c>
      <c r="WHQ8017" t="s">
        <v>8773</v>
      </c>
      <c r="WHR8017" t="s">
        <v>8773</v>
      </c>
      <c r="WHS8017" t="s">
        <v>8773</v>
      </c>
      <c r="WHT8017" t="s">
        <v>8773</v>
      </c>
      <c r="WHU8017" t="s">
        <v>8773</v>
      </c>
      <c r="WHV8017" t="s">
        <v>8773</v>
      </c>
      <c r="WHW8017" t="s">
        <v>8773</v>
      </c>
      <c r="WHX8017" t="s">
        <v>8773</v>
      </c>
      <c r="WHY8017" t="s">
        <v>8773</v>
      </c>
      <c r="WHZ8017" t="s">
        <v>8773</v>
      </c>
      <c r="WIA8017" t="s">
        <v>8773</v>
      </c>
      <c r="WIB8017" t="s">
        <v>8773</v>
      </c>
      <c r="WIC8017" t="s">
        <v>8773</v>
      </c>
      <c r="WID8017" t="s">
        <v>8773</v>
      </c>
      <c r="WIE8017" t="s">
        <v>8773</v>
      </c>
      <c r="WIF8017" t="s">
        <v>8773</v>
      </c>
      <c r="WIG8017" t="s">
        <v>8773</v>
      </c>
      <c r="WIH8017" t="s">
        <v>8773</v>
      </c>
      <c r="WII8017" t="s">
        <v>8773</v>
      </c>
      <c r="WIJ8017" t="s">
        <v>8773</v>
      </c>
      <c r="WIK8017" t="s">
        <v>8773</v>
      </c>
      <c r="WIL8017" t="s">
        <v>8773</v>
      </c>
      <c r="WIM8017" t="s">
        <v>8773</v>
      </c>
      <c r="WIN8017" t="s">
        <v>8773</v>
      </c>
      <c r="WIO8017" t="s">
        <v>8773</v>
      </c>
      <c r="WIP8017" t="s">
        <v>8773</v>
      </c>
      <c r="WIQ8017" t="s">
        <v>8773</v>
      </c>
      <c r="WIR8017" t="s">
        <v>8773</v>
      </c>
      <c r="WIS8017" t="s">
        <v>8773</v>
      </c>
      <c r="WIT8017" t="s">
        <v>8773</v>
      </c>
      <c r="WIU8017" t="s">
        <v>8773</v>
      </c>
      <c r="WIV8017" t="s">
        <v>8773</v>
      </c>
      <c r="WIW8017" t="s">
        <v>8773</v>
      </c>
      <c r="WIX8017" t="s">
        <v>8773</v>
      </c>
      <c r="WIY8017" t="s">
        <v>8773</v>
      </c>
      <c r="WIZ8017" t="s">
        <v>8773</v>
      </c>
      <c r="WJA8017" t="s">
        <v>8773</v>
      </c>
      <c r="WJB8017" t="s">
        <v>8773</v>
      </c>
      <c r="WJC8017" t="s">
        <v>8773</v>
      </c>
      <c r="WJD8017" t="s">
        <v>8773</v>
      </c>
      <c r="WJE8017" t="s">
        <v>8773</v>
      </c>
      <c r="WJF8017" t="s">
        <v>8773</v>
      </c>
      <c r="WJG8017" t="s">
        <v>8773</v>
      </c>
      <c r="WJH8017" t="s">
        <v>8773</v>
      </c>
      <c r="WJI8017" t="s">
        <v>8773</v>
      </c>
      <c r="WJJ8017" t="s">
        <v>8773</v>
      </c>
      <c r="WJK8017" t="s">
        <v>8773</v>
      </c>
      <c r="WJL8017" t="s">
        <v>8773</v>
      </c>
      <c r="WJM8017" t="s">
        <v>8773</v>
      </c>
      <c r="WJN8017" t="s">
        <v>8773</v>
      </c>
      <c r="WJO8017" t="s">
        <v>8773</v>
      </c>
      <c r="WJP8017" t="s">
        <v>8773</v>
      </c>
      <c r="WJQ8017" t="s">
        <v>8773</v>
      </c>
      <c r="WJR8017" t="s">
        <v>8773</v>
      </c>
      <c r="WJS8017" t="s">
        <v>8773</v>
      </c>
      <c r="WJT8017" t="s">
        <v>8773</v>
      </c>
      <c r="WJU8017" t="s">
        <v>8773</v>
      </c>
      <c r="WJV8017" t="s">
        <v>8773</v>
      </c>
      <c r="WJW8017" t="s">
        <v>8773</v>
      </c>
      <c r="WJX8017" t="s">
        <v>8773</v>
      </c>
      <c r="WJY8017" t="s">
        <v>8773</v>
      </c>
      <c r="WJZ8017" t="s">
        <v>8773</v>
      </c>
      <c r="WKA8017" t="s">
        <v>8773</v>
      </c>
      <c r="WKB8017" t="s">
        <v>8773</v>
      </c>
      <c r="WKC8017" t="s">
        <v>8773</v>
      </c>
      <c r="WKD8017" t="s">
        <v>8773</v>
      </c>
      <c r="WKE8017" t="s">
        <v>8773</v>
      </c>
      <c r="WKF8017" t="s">
        <v>8773</v>
      </c>
      <c r="WKG8017" t="s">
        <v>8773</v>
      </c>
      <c r="WKH8017" t="s">
        <v>8773</v>
      </c>
      <c r="WKI8017" t="s">
        <v>8773</v>
      </c>
      <c r="WKJ8017" t="s">
        <v>8773</v>
      </c>
      <c r="WKK8017" t="s">
        <v>8773</v>
      </c>
      <c r="WKL8017" t="s">
        <v>8773</v>
      </c>
      <c r="WKM8017" t="s">
        <v>8773</v>
      </c>
      <c r="WKN8017" t="s">
        <v>8773</v>
      </c>
      <c r="WKO8017" t="s">
        <v>8773</v>
      </c>
      <c r="WKP8017" t="s">
        <v>8773</v>
      </c>
      <c r="WKQ8017" t="s">
        <v>8773</v>
      </c>
      <c r="WKR8017" t="s">
        <v>8773</v>
      </c>
      <c r="WKS8017" t="s">
        <v>8773</v>
      </c>
      <c r="WKT8017" t="s">
        <v>8773</v>
      </c>
      <c r="WKU8017" t="s">
        <v>8773</v>
      </c>
      <c r="WKV8017" t="s">
        <v>8773</v>
      </c>
      <c r="WKW8017" t="s">
        <v>8773</v>
      </c>
      <c r="WKX8017" t="s">
        <v>8773</v>
      </c>
      <c r="WKY8017" t="s">
        <v>8773</v>
      </c>
      <c r="WKZ8017" t="s">
        <v>8773</v>
      </c>
      <c r="WLA8017" t="s">
        <v>8773</v>
      </c>
      <c r="WLB8017" t="s">
        <v>8773</v>
      </c>
      <c r="WLC8017" t="s">
        <v>8773</v>
      </c>
      <c r="WLD8017" t="s">
        <v>8773</v>
      </c>
      <c r="WLE8017" t="s">
        <v>8773</v>
      </c>
      <c r="WLF8017" t="s">
        <v>8773</v>
      </c>
      <c r="WLG8017" t="s">
        <v>8773</v>
      </c>
      <c r="WLH8017" t="s">
        <v>8773</v>
      </c>
      <c r="WLI8017" t="s">
        <v>8773</v>
      </c>
      <c r="WLJ8017" t="s">
        <v>8773</v>
      </c>
      <c r="WLK8017" t="s">
        <v>8773</v>
      </c>
      <c r="WLL8017" t="s">
        <v>8773</v>
      </c>
      <c r="WLM8017" t="s">
        <v>8773</v>
      </c>
      <c r="WLN8017" t="s">
        <v>8773</v>
      </c>
      <c r="WLO8017" t="s">
        <v>8773</v>
      </c>
      <c r="WLP8017" t="s">
        <v>8773</v>
      </c>
      <c r="WLQ8017" t="s">
        <v>8773</v>
      </c>
      <c r="WLR8017" t="s">
        <v>8773</v>
      </c>
      <c r="WLS8017" t="s">
        <v>8773</v>
      </c>
      <c r="WLT8017" t="s">
        <v>8773</v>
      </c>
      <c r="WLU8017" t="s">
        <v>8773</v>
      </c>
      <c r="WLV8017" t="s">
        <v>8773</v>
      </c>
      <c r="WLW8017" t="s">
        <v>8773</v>
      </c>
      <c r="WLX8017" t="s">
        <v>8773</v>
      </c>
      <c r="WLY8017" t="s">
        <v>8773</v>
      </c>
      <c r="WLZ8017" t="s">
        <v>8773</v>
      </c>
      <c r="WMA8017" t="s">
        <v>8773</v>
      </c>
      <c r="WMB8017" t="s">
        <v>8773</v>
      </c>
      <c r="WMC8017" t="s">
        <v>8773</v>
      </c>
      <c r="WMD8017" t="s">
        <v>8773</v>
      </c>
      <c r="WME8017" t="s">
        <v>8773</v>
      </c>
      <c r="WMF8017" t="s">
        <v>8773</v>
      </c>
      <c r="WMG8017" t="s">
        <v>8773</v>
      </c>
      <c r="WMH8017" t="s">
        <v>8773</v>
      </c>
      <c r="WMI8017" t="s">
        <v>8773</v>
      </c>
      <c r="WMJ8017" t="s">
        <v>8773</v>
      </c>
      <c r="WMK8017" t="s">
        <v>8773</v>
      </c>
      <c r="WML8017" t="s">
        <v>8773</v>
      </c>
      <c r="WMM8017" t="s">
        <v>8773</v>
      </c>
      <c r="WMN8017" t="s">
        <v>8773</v>
      </c>
      <c r="WMO8017" t="s">
        <v>8773</v>
      </c>
      <c r="WMP8017" t="s">
        <v>8773</v>
      </c>
      <c r="WMQ8017" t="s">
        <v>8773</v>
      </c>
      <c r="WMR8017" t="s">
        <v>8773</v>
      </c>
      <c r="WMS8017" t="s">
        <v>8773</v>
      </c>
      <c r="WMT8017" t="s">
        <v>8773</v>
      </c>
      <c r="WMU8017" t="s">
        <v>8773</v>
      </c>
      <c r="WMV8017" t="s">
        <v>8773</v>
      </c>
      <c r="WMW8017" t="s">
        <v>8773</v>
      </c>
      <c r="WMX8017" t="s">
        <v>8773</v>
      </c>
      <c r="WMY8017" t="s">
        <v>8773</v>
      </c>
      <c r="WMZ8017" t="s">
        <v>8773</v>
      </c>
      <c r="WNA8017" t="s">
        <v>8773</v>
      </c>
      <c r="WNB8017" t="s">
        <v>8773</v>
      </c>
      <c r="WNC8017" t="s">
        <v>8773</v>
      </c>
      <c r="WND8017" t="s">
        <v>8773</v>
      </c>
      <c r="WNE8017" t="s">
        <v>8773</v>
      </c>
      <c r="WNF8017" t="s">
        <v>8773</v>
      </c>
      <c r="WNG8017" t="s">
        <v>8773</v>
      </c>
      <c r="WNH8017" t="s">
        <v>8773</v>
      </c>
      <c r="WNI8017" t="s">
        <v>8773</v>
      </c>
      <c r="WNJ8017" t="s">
        <v>8773</v>
      </c>
      <c r="WNK8017" t="s">
        <v>8773</v>
      </c>
      <c r="WNL8017" t="s">
        <v>8773</v>
      </c>
      <c r="WNM8017" t="s">
        <v>8773</v>
      </c>
      <c r="WNN8017" t="s">
        <v>8773</v>
      </c>
      <c r="WNO8017" t="s">
        <v>8773</v>
      </c>
      <c r="WNP8017" t="s">
        <v>8773</v>
      </c>
      <c r="WNQ8017" t="s">
        <v>8773</v>
      </c>
      <c r="WNR8017" t="s">
        <v>8773</v>
      </c>
      <c r="WNS8017" t="s">
        <v>8773</v>
      </c>
      <c r="WNT8017" t="s">
        <v>8773</v>
      </c>
      <c r="WNU8017" t="s">
        <v>8773</v>
      </c>
      <c r="WNV8017" t="s">
        <v>8773</v>
      </c>
      <c r="WNW8017" t="s">
        <v>8773</v>
      </c>
      <c r="WNX8017" t="s">
        <v>8773</v>
      </c>
      <c r="WNY8017" t="s">
        <v>8773</v>
      </c>
      <c r="WNZ8017" t="s">
        <v>8773</v>
      </c>
      <c r="WOA8017" t="s">
        <v>8773</v>
      </c>
      <c r="WOB8017" t="s">
        <v>8773</v>
      </c>
      <c r="WOC8017" t="s">
        <v>8773</v>
      </c>
      <c r="WOD8017" t="s">
        <v>8773</v>
      </c>
      <c r="WOE8017" t="s">
        <v>8773</v>
      </c>
      <c r="WOF8017" t="s">
        <v>8773</v>
      </c>
      <c r="WOG8017" t="s">
        <v>8773</v>
      </c>
      <c r="WOH8017" t="s">
        <v>8773</v>
      </c>
      <c r="WOI8017" t="s">
        <v>8773</v>
      </c>
      <c r="WOJ8017" t="s">
        <v>8773</v>
      </c>
      <c r="WOK8017" t="s">
        <v>8773</v>
      </c>
      <c r="WOL8017" t="s">
        <v>8773</v>
      </c>
      <c r="WOM8017" t="s">
        <v>8773</v>
      </c>
      <c r="WON8017" t="s">
        <v>8773</v>
      </c>
      <c r="WOO8017" t="s">
        <v>8773</v>
      </c>
      <c r="WOP8017" t="s">
        <v>8773</v>
      </c>
      <c r="WOQ8017" t="s">
        <v>8773</v>
      </c>
      <c r="WOR8017" t="s">
        <v>8773</v>
      </c>
      <c r="WOS8017" t="s">
        <v>8773</v>
      </c>
      <c r="WOT8017" t="s">
        <v>8773</v>
      </c>
      <c r="WOU8017" t="s">
        <v>8773</v>
      </c>
      <c r="WOV8017" t="s">
        <v>8773</v>
      </c>
      <c r="WOW8017" t="s">
        <v>8773</v>
      </c>
      <c r="WOX8017" t="s">
        <v>8773</v>
      </c>
      <c r="WOY8017" t="s">
        <v>8773</v>
      </c>
      <c r="WOZ8017" t="s">
        <v>8773</v>
      </c>
      <c r="WPA8017" t="s">
        <v>8773</v>
      </c>
      <c r="WPB8017" t="s">
        <v>8773</v>
      </c>
      <c r="WPC8017" t="s">
        <v>8773</v>
      </c>
      <c r="WPD8017" t="s">
        <v>8773</v>
      </c>
      <c r="WPE8017" t="s">
        <v>8773</v>
      </c>
      <c r="WPF8017" t="s">
        <v>8773</v>
      </c>
      <c r="WPG8017" t="s">
        <v>8773</v>
      </c>
      <c r="WPH8017" t="s">
        <v>8773</v>
      </c>
      <c r="WPI8017" t="s">
        <v>8773</v>
      </c>
      <c r="WPJ8017" t="s">
        <v>8773</v>
      </c>
      <c r="WPK8017" t="s">
        <v>8773</v>
      </c>
      <c r="WPL8017" t="s">
        <v>8773</v>
      </c>
      <c r="WPM8017" t="s">
        <v>8773</v>
      </c>
      <c r="WPN8017" t="s">
        <v>8773</v>
      </c>
      <c r="WPO8017" t="s">
        <v>8773</v>
      </c>
      <c r="WPP8017" t="s">
        <v>8773</v>
      </c>
      <c r="WPQ8017" t="s">
        <v>8773</v>
      </c>
      <c r="WPR8017" t="s">
        <v>8773</v>
      </c>
      <c r="WPS8017" t="s">
        <v>8773</v>
      </c>
      <c r="WPT8017" t="s">
        <v>8773</v>
      </c>
      <c r="WPU8017" t="s">
        <v>8773</v>
      </c>
      <c r="WPV8017" t="s">
        <v>8773</v>
      </c>
      <c r="WPW8017" t="s">
        <v>8773</v>
      </c>
      <c r="WPX8017" t="s">
        <v>8773</v>
      </c>
      <c r="WPY8017" t="s">
        <v>8773</v>
      </c>
      <c r="WPZ8017" t="s">
        <v>8773</v>
      </c>
      <c r="WQA8017" t="s">
        <v>8773</v>
      </c>
      <c r="WQB8017" t="s">
        <v>8773</v>
      </c>
      <c r="WQC8017" t="s">
        <v>8773</v>
      </c>
      <c r="WQD8017" t="s">
        <v>8773</v>
      </c>
      <c r="WQE8017" t="s">
        <v>8773</v>
      </c>
      <c r="WQF8017" t="s">
        <v>8773</v>
      </c>
      <c r="WQG8017" t="s">
        <v>8773</v>
      </c>
      <c r="WQH8017" t="s">
        <v>8773</v>
      </c>
      <c r="WQI8017" t="s">
        <v>8773</v>
      </c>
      <c r="WQJ8017" t="s">
        <v>8773</v>
      </c>
      <c r="WQK8017" t="s">
        <v>8773</v>
      </c>
      <c r="WQL8017" t="s">
        <v>8773</v>
      </c>
      <c r="WQM8017" t="s">
        <v>8773</v>
      </c>
      <c r="WQN8017" t="s">
        <v>8773</v>
      </c>
      <c r="WQO8017" t="s">
        <v>8773</v>
      </c>
      <c r="WQP8017" t="s">
        <v>8773</v>
      </c>
      <c r="WQQ8017" t="s">
        <v>8773</v>
      </c>
      <c r="WQR8017" t="s">
        <v>8773</v>
      </c>
      <c r="WQS8017" t="s">
        <v>8773</v>
      </c>
      <c r="WQT8017" t="s">
        <v>8773</v>
      </c>
      <c r="WQU8017" t="s">
        <v>8773</v>
      </c>
      <c r="WQV8017" t="s">
        <v>8773</v>
      </c>
      <c r="WQW8017" t="s">
        <v>8773</v>
      </c>
      <c r="WQX8017" t="s">
        <v>8773</v>
      </c>
      <c r="WQY8017" t="s">
        <v>8773</v>
      </c>
      <c r="WQZ8017" t="s">
        <v>8773</v>
      </c>
      <c r="WRA8017" t="s">
        <v>8773</v>
      </c>
      <c r="WRB8017" t="s">
        <v>8773</v>
      </c>
      <c r="WRC8017" t="s">
        <v>8773</v>
      </c>
      <c r="WRD8017" t="s">
        <v>8773</v>
      </c>
      <c r="WRE8017" t="s">
        <v>8773</v>
      </c>
      <c r="WRF8017" t="s">
        <v>8773</v>
      </c>
      <c r="WRG8017" t="s">
        <v>8773</v>
      </c>
      <c r="WRH8017" t="s">
        <v>8773</v>
      </c>
      <c r="WRI8017" t="s">
        <v>8773</v>
      </c>
      <c r="WRJ8017" t="s">
        <v>8773</v>
      </c>
      <c r="WRK8017" t="s">
        <v>8773</v>
      </c>
      <c r="WRL8017" t="s">
        <v>8773</v>
      </c>
      <c r="WRM8017" t="s">
        <v>8773</v>
      </c>
      <c r="WRN8017" t="s">
        <v>8773</v>
      </c>
      <c r="WRO8017" t="s">
        <v>8773</v>
      </c>
      <c r="WRP8017" t="s">
        <v>8773</v>
      </c>
      <c r="WRQ8017" t="s">
        <v>8773</v>
      </c>
      <c r="WRR8017" t="s">
        <v>8773</v>
      </c>
      <c r="WRS8017" t="s">
        <v>8773</v>
      </c>
      <c r="WRT8017" t="s">
        <v>8773</v>
      </c>
      <c r="WRU8017" t="s">
        <v>8773</v>
      </c>
      <c r="WRV8017" t="s">
        <v>8773</v>
      </c>
      <c r="WRW8017" t="s">
        <v>8773</v>
      </c>
      <c r="WRX8017" t="s">
        <v>8773</v>
      </c>
      <c r="WRY8017" t="s">
        <v>8773</v>
      </c>
      <c r="WRZ8017" t="s">
        <v>8773</v>
      </c>
      <c r="WSA8017" t="s">
        <v>8773</v>
      </c>
      <c r="WSB8017" t="s">
        <v>8773</v>
      </c>
      <c r="WSC8017" t="s">
        <v>8773</v>
      </c>
      <c r="WSD8017" t="s">
        <v>8773</v>
      </c>
      <c r="WSE8017" t="s">
        <v>8773</v>
      </c>
      <c r="WSF8017" t="s">
        <v>8773</v>
      </c>
      <c r="WSG8017" t="s">
        <v>8773</v>
      </c>
      <c r="WSH8017" t="s">
        <v>8773</v>
      </c>
      <c r="WSI8017" t="s">
        <v>8773</v>
      </c>
      <c r="WSJ8017" t="s">
        <v>8773</v>
      </c>
      <c r="WSK8017" t="s">
        <v>8773</v>
      </c>
      <c r="WSL8017" t="s">
        <v>8773</v>
      </c>
      <c r="WSM8017" t="s">
        <v>8773</v>
      </c>
      <c r="WSN8017" t="s">
        <v>8773</v>
      </c>
      <c r="WSO8017" t="s">
        <v>8773</v>
      </c>
      <c r="WSP8017" t="s">
        <v>8773</v>
      </c>
      <c r="WSQ8017" t="s">
        <v>8773</v>
      </c>
      <c r="WSR8017" t="s">
        <v>8773</v>
      </c>
      <c r="WSS8017" t="s">
        <v>8773</v>
      </c>
      <c r="WST8017" t="s">
        <v>8773</v>
      </c>
      <c r="WSU8017" t="s">
        <v>8773</v>
      </c>
      <c r="WSV8017" t="s">
        <v>8773</v>
      </c>
      <c r="WSW8017" t="s">
        <v>8773</v>
      </c>
      <c r="WSX8017" t="s">
        <v>8773</v>
      </c>
      <c r="WSY8017" t="s">
        <v>8773</v>
      </c>
      <c r="WSZ8017" t="s">
        <v>8773</v>
      </c>
      <c r="WTA8017" t="s">
        <v>8773</v>
      </c>
      <c r="WTB8017" t="s">
        <v>8773</v>
      </c>
      <c r="WTC8017" t="s">
        <v>8773</v>
      </c>
      <c r="WTD8017" t="s">
        <v>8773</v>
      </c>
      <c r="WTE8017" t="s">
        <v>8773</v>
      </c>
      <c r="WTF8017" t="s">
        <v>8773</v>
      </c>
      <c r="WTG8017" t="s">
        <v>8773</v>
      </c>
      <c r="WTH8017" t="s">
        <v>8773</v>
      </c>
      <c r="WTI8017" t="s">
        <v>8773</v>
      </c>
      <c r="WTJ8017" t="s">
        <v>8773</v>
      </c>
      <c r="WTK8017" t="s">
        <v>8773</v>
      </c>
      <c r="WTL8017" t="s">
        <v>8773</v>
      </c>
      <c r="WTM8017" t="s">
        <v>8773</v>
      </c>
      <c r="WTN8017" t="s">
        <v>8773</v>
      </c>
      <c r="WTO8017" t="s">
        <v>8773</v>
      </c>
      <c r="WTP8017" t="s">
        <v>8773</v>
      </c>
      <c r="WTQ8017" t="s">
        <v>8773</v>
      </c>
      <c r="WTR8017" t="s">
        <v>8773</v>
      </c>
      <c r="WTS8017" t="s">
        <v>8773</v>
      </c>
      <c r="WTT8017" t="s">
        <v>8773</v>
      </c>
      <c r="WTU8017" t="s">
        <v>8773</v>
      </c>
      <c r="WTV8017" t="s">
        <v>8773</v>
      </c>
      <c r="WTW8017" t="s">
        <v>8773</v>
      </c>
      <c r="WTX8017" t="s">
        <v>8773</v>
      </c>
      <c r="WTY8017" t="s">
        <v>8773</v>
      </c>
      <c r="WTZ8017" t="s">
        <v>8773</v>
      </c>
      <c r="WUA8017" t="s">
        <v>8773</v>
      </c>
      <c r="WUB8017" t="s">
        <v>8773</v>
      </c>
      <c r="WUC8017" t="s">
        <v>8773</v>
      </c>
      <c r="WUD8017" t="s">
        <v>8773</v>
      </c>
      <c r="WUE8017" t="s">
        <v>8773</v>
      </c>
      <c r="WUF8017" t="s">
        <v>8773</v>
      </c>
      <c r="WUG8017" t="s">
        <v>8773</v>
      </c>
      <c r="WUH8017" t="s">
        <v>8773</v>
      </c>
      <c r="WUI8017" t="s">
        <v>8773</v>
      </c>
      <c r="WUJ8017" t="s">
        <v>8773</v>
      </c>
      <c r="WUK8017" t="s">
        <v>8773</v>
      </c>
      <c r="WUL8017" t="s">
        <v>8773</v>
      </c>
      <c r="WUM8017" t="s">
        <v>8773</v>
      </c>
      <c r="WUN8017" t="s">
        <v>8773</v>
      </c>
      <c r="WUO8017" t="s">
        <v>8773</v>
      </c>
      <c r="WUP8017" t="s">
        <v>8773</v>
      </c>
      <c r="WUQ8017" t="s">
        <v>8773</v>
      </c>
      <c r="WUR8017" t="s">
        <v>8773</v>
      </c>
      <c r="WUS8017" t="s">
        <v>8773</v>
      </c>
      <c r="WUT8017" t="s">
        <v>8773</v>
      </c>
      <c r="WUU8017" t="s">
        <v>8773</v>
      </c>
      <c r="WUV8017" t="s">
        <v>8773</v>
      </c>
      <c r="WUW8017" t="s">
        <v>8773</v>
      </c>
      <c r="WUX8017" t="s">
        <v>8773</v>
      </c>
      <c r="WUY8017" t="s">
        <v>8773</v>
      </c>
      <c r="WUZ8017" t="s">
        <v>8773</v>
      </c>
      <c r="WVA8017" t="s">
        <v>8773</v>
      </c>
      <c r="WVB8017" t="s">
        <v>8773</v>
      </c>
      <c r="WVC8017" t="s">
        <v>8773</v>
      </c>
      <c r="WVD8017" t="s">
        <v>8773</v>
      </c>
      <c r="WVE8017" t="s">
        <v>8773</v>
      </c>
      <c r="WVF8017" t="s">
        <v>8773</v>
      </c>
      <c r="WVG8017" t="s">
        <v>8773</v>
      </c>
      <c r="WVH8017" t="s">
        <v>8773</v>
      </c>
      <c r="WVI8017" t="s">
        <v>8773</v>
      </c>
      <c r="WVJ8017" t="s">
        <v>8773</v>
      </c>
      <c r="WVK8017" t="s">
        <v>8773</v>
      </c>
      <c r="WVL8017" t="s">
        <v>8773</v>
      </c>
      <c r="WVM8017" t="s">
        <v>8773</v>
      </c>
      <c r="WVN8017" t="s">
        <v>8773</v>
      </c>
      <c r="WVO8017" t="s">
        <v>8773</v>
      </c>
      <c r="WVP8017" t="s">
        <v>8773</v>
      </c>
      <c r="WVQ8017" t="s">
        <v>8773</v>
      </c>
      <c r="WVR8017" t="s">
        <v>8773</v>
      </c>
      <c r="WVS8017" t="s">
        <v>8773</v>
      </c>
      <c r="WVT8017" t="s">
        <v>8773</v>
      </c>
      <c r="WVU8017" t="s">
        <v>8773</v>
      </c>
      <c r="WVV8017" t="s">
        <v>8773</v>
      </c>
      <c r="WVW8017" t="s">
        <v>8773</v>
      </c>
      <c r="WVX8017" t="s">
        <v>8773</v>
      </c>
      <c r="WVY8017" t="s">
        <v>8773</v>
      </c>
      <c r="WVZ8017" t="s">
        <v>8773</v>
      </c>
      <c r="WWA8017" t="s">
        <v>8773</v>
      </c>
      <c r="WWB8017" t="s">
        <v>8773</v>
      </c>
      <c r="WWC8017" t="s">
        <v>8773</v>
      </c>
      <c r="WWD8017" t="s">
        <v>8773</v>
      </c>
      <c r="WWE8017" t="s">
        <v>8773</v>
      </c>
      <c r="WWF8017" t="s">
        <v>8773</v>
      </c>
      <c r="WWG8017" t="s">
        <v>8773</v>
      </c>
      <c r="WWH8017" t="s">
        <v>8773</v>
      </c>
      <c r="WWI8017" t="s">
        <v>8773</v>
      </c>
      <c r="WWJ8017" t="s">
        <v>8773</v>
      </c>
      <c r="WWK8017" t="s">
        <v>8773</v>
      </c>
      <c r="WWL8017" t="s">
        <v>8773</v>
      </c>
      <c r="WWM8017" t="s">
        <v>8773</v>
      </c>
      <c r="WWN8017" t="s">
        <v>8773</v>
      </c>
      <c r="WWO8017" t="s">
        <v>8773</v>
      </c>
      <c r="WWP8017" t="s">
        <v>8773</v>
      </c>
      <c r="WWQ8017" t="s">
        <v>8773</v>
      </c>
      <c r="WWR8017" t="s">
        <v>8773</v>
      </c>
      <c r="WWS8017" t="s">
        <v>8773</v>
      </c>
      <c r="WWT8017" t="s">
        <v>8773</v>
      </c>
      <c r="WWU8017" t="s">
        <v>8773</v>
      </c>
      <c r="WWV8017" t="s">
        <v>8773</v>
      </c>
      <c r="WWW8017" t="s">
        <v>8773</v>
      </c>
      <c r="WWX8017" t="s">
        <v>8773</v>
      </c>
      <c r="WWY8017" t="s">
        <v>8773</v>
      </c>
      <c r="WWZ8017" t="s">
        <v>8773</v>
      </c>
      <c r="WXA8017" t="s">
        <v>8773</v>
      </c>
      <c r="WXB8017" t="s">
        <v>8773</v>
      </c>
      <c r="WXC8017" t="s">
        <v>8773</v>
      </c>
      <c r="WXD8017" t="s">
        <v>8773</v>
      </c>
      <c r="WXE8017" t="s">
        <v>8773</v>
      </c>
      <c r="WXF8017" t="s">
        <v>8773</v>
      </c>
      <c r="WXG8017" t="s">
        <v>8773</v>
      </c>
      <c r="WXH8017" t="s">
        <v>8773</v>
      </c>
      <c r="WXI8017" t="s">
        <v>8773</v>
      </c>
      <c r="WXJ8017" t="s">
        <v>8773</v>
      </c>
      <c r="WXK8017" t="s">
        <v>8773</v>
      </c>
      <c r="WXL8017" t="s">
        <v>8773</v>
      </c>
      <c r="WXM8017" t="s">
        <v>8773</v>
      </c>
      <c r="WXN8017" t="s">
        <v>8773</v>
      </c>
      <c r="WXO8017" t="s">
        <v>8773</v>
      </c>
      <c r="WXP8017" t="s">
        <v>8773</v>
      </c>
      <c r="WXQ8017" t="s">
        <v>8773</v>
      </c>
      <c r="WXR8017" t="s">
        <v>8773</v>
      </c>
      <c r="WXS8017" t="s">
        <v>8773</v>
      </c>
      <c r="WXT8017" t="s">
        <v>8773</v>
      </c>
      <c r="WXU8017" t="s">
        <v>8773</v>
      </c>
      <c r="WXV8017" t="s">
        <v>8773</v>
      </c>
      <c r="WXW8017" t="s">
        <v>8773</v>
      </c>
      <c r="WXX8017" t="s">
        <v>8773</v>
      </c>
      <c r="WXY8017" t="s">
        <v>8773</v>
      </c>
      <c r="WXZ8017" t="s">
        <v>8773</v>
      </c>
      <c r="WYA8017" t="s">
        <v>8773</v>
      </c>
      <c r="WYB8017" t="s">
        <v>8773</v>
      </c>
      <c r="WYC8017" t="s">
        <v>8773</v>
      </c>
      <c r="WYD8017" t="s">
        <v>8773</v>
      </c>
      <c r="WYE8017" t="s">
        <v>8773</v>
      </c>
      <c r="WYF8017" t="s">
        <v>8773</v>
      </c>
      <c r="WYG8017" t="s">
        <v>8773</v>
      </c>
      <c r="WYH8017" t="s">
        <v>8773</v>
      </c>
      <c r="WYI8017" t="s">
        <v>8773</v>
      </c>
      <c r="WYJ8017" t="s">
        <v>8773</v>
      </c>
      <c r="WYK8017" t="s">
        <v>8773</v>
      </c>
      <c r="WYL8017" t="s">
        <v>8773</v>
      </c>
      <c r="WYM8017" t="s">
        <v>8773</v>
      </c>
      <c r="WYN8017" t="s">
        <v>8773</v>
      </c>
      <c r="WYO8017" t="s">
        <v>8773</v>
      </c>
      <c r="WYP8017" t="s">
        <v>8773</v>
      </c>
      <c r="WYQ8017" t="s">
        <v>8773</v>
      </c>
      <c r="WYR8017" t="s">
        <v>8773</v>
      </c>
      <c r="WYS8017" t="s">
        <v>8773</v>
      </c>
      <c r="WYT8017" t="s">
        <v>8773</v>
      </c>
      <c r="WYU8017" t="s">
        <v>8773</v>
      </c>
      <c r="WYV8017" t="s">
        <v>8773</v>
      </c>
      <c r="WYW8017" t="s">
        <v>8773</v>
      </c>
      <c r="WYX8017" t="s">
        <v>8773</v>
      </c>
      <c r="WYY8017" t="s">
        <v>8773</v>
      </c>
      <c r="WYZ8017" t="s">
        <v>8773</v>
      </c>
      <c r="WZA8017" t="s">
        <v>8773</v>
      </c>
      <c r="WZB8017" t="s">
        <v>8773</v>
      </c>
      <c r="WZC8017" t="s">
        <v>8773</v>
      </c>
      <c r="WZD8017" t="s">
        <v>8773</v>
      </c>
      <c r="WZE8017" t="s">
        <v>8773</v>
      </c>
      <c r="WZF8017" t="s">
        <v>8773</v>
      </c>
      <c r="WZG8017" t="s">
        <v>8773</v>
      </c>
      <c r="WZH8017" t="s">
        <v>8773</v>
      </c>
      <c r="WZI8017" t="s">
        <v>8773</v>
      </c>
      <c r="WZJ8017" t="s">
        <v>8773</v>
      </c>
      <c r="WZK8017" t="s">
        <v>8773</v>
      </c>
      <c r="WZL8017" t="s">
        <v>8773</v>
      </c>
      <c r="WZM8017" t="s">
        <v>8773</v>
      </c>
      <c r="WZN8017" t="s">
        <v>8773</v>
      </c>
      <c r="WZO8017" t="s">
        <v>8773</v>
      </c>
      <c r="WZP8017" t="s">
        <v>8773</v>
      </c>
      <c r="WZQ8017" t="s">
        <v>8773</v>
      </c>
      <c r="WZR8017" t="s">
        <v>8773</v>
      </c>
      <c r="WZS8017" t="s">
        <v>8773</v>
      </c>
      <c r="WZT8017" t="s">
        <v>8773</v>
      </c>
      <c r="WZU8017" t="s">
        <v>8773</v>
      </c>
      <c r="WZV8017" t="s">
        <v>8773</v>
      </c>
      <c r="WZW8017" t="s">
        <v>8773</v>
      </c>
      <c r="WZX8017" t="s">
        <v>8773</v>
      </c>
      <c r="WZY8017" t="s">
        <v>8773</v>
      </c>
      <c r="WZZ8017" t="s">
        <v>8773</v>
      </c>
      <c r="XAA8017" t="s">
        <v>8773</v>
      </c>
      <c r="XAB8017" t="s">
        <v>8773</v>
      </c>
      <c r="XAC8017" t="s">
        <v>8773</v>
      </c>
      <c r="XAD8017" t="s">
        <v>8773</v>
      </c>
      <c r="XAE8017" t="s">
        <v>8773</v>
      </c>
      <c r="XAF8017" t="s">
        <v>8773</v>
      </c>
      <c r="XAG8017" t="s">
        <v>8773</v>
      </c>
      <c r="XAH8017" t="s">
        <v>8773</v>
      </c>
      <c r="XAI8017" t="s">
        <v>8773</v>
      </c>
      <c r="XAJ8017" t="s">
        <v>8773</v>
      </c>
      <c r="XAK8017" t="s">
        <v>8773</v>
      </c>
      <c r="XAL8017" t="s">
        <v>8773</v>
      </c>
      <c r="XAM8017" t="s">
        <v>8773</v>
      </c>
      <c r="XAN8017" t="s">
        <v>8773</v>
      </c>
      <c r="XAO8017" t="s">
        <v>8773</v>
      </c>
      <c r="XAP8017" t="s">
        <v>8773</v>
      </c>
      <c r="XAQ8017" t="s">
        <v>8773</v>
      </c>
      <c r="XAR8017" t="s">
        <v>8773</v>
      </c>
      <c r="XAS8017" t="s">
        <v>8773</v>
      </c>
      <c r="XAT8017" t="s">
        <v>8773</v>
      </c>
      <c r="XAU8017" t="s">
        <v>8773</v>
      </c>
      <c r="XAV8017" t="s">
        <v>8773</v>
      </c>
      <c r="XAW8017" t="s">
        <v>8773</v>
      </c>
      <c r="XAX8017" t="s">
        <v>8773</v>
      </c>
      <c r="XAY8017" t="s">
        <v>8773</v>
      </c>
      <c r="XAZ8017" t="s">
        <v>8773</v>
      </c>
      <c r="XBA8017" t="s">
        <v>8773</v>
      </c>
      <c r="XBB8017" t="s">
        <v>8773</v>
      </c>
      <c r="XBC8017" t="s">
        <v>8773</v>
      </c>
      <c r="XBD8017" t="s">
        <v>8773</v>
      </c>
      <c r="XBE8017" t="s">
        <v>8773</v>
      </c>
      <c r="XBF8017" t="s">
        <v>8773</v>
      </c>
      <c r="XBG8017" t="s">
        <v>8773</v>
      </c>
      <c r="XBH8017" t="s">
        <v>8773</v>
      </c>
      <c r="XBI8017" t="s">
        <v>8773</v>
      </c>
      <c r="XBJ8017" t="s">
        <v>8773</v>
      </c>
      <c r="XBK8017" t="s">
        <v>8773</v>
      </c>
      <c r="XBL8017" t="s">
        <v>8773</v>
      </c>
      <c r="XBM8017" t="s">
        <v>8773</v>
      </c>
      <c r="XBN8017" t="s">
        <v>8773</v>
      </c>
      <c r="XBO8017" t="s">
        <v>8773</v>
      </c>
      <c r="XBP8017" t="s">
        <v>8773</v>
      </c>
      <c r="XBQ8017" t="s">
        <v>8773</v>
      </c>
      <c r="XBR8017" t="s">
        <v>8773</v>
      </c>
      <c r="XBS8017" t="s">
        <v>8773</v>
      </c>
      <c r="XBT8017" t="s">
        <v>8773</v>
      </c>
      <c r="XBU8017" t="s">
        <v>8773</v>
      </c>
      <c r="XBV8017" t="s">
        <v>8773</v>
      </c>
      <c r="XBW8017" t="s">
        <v>8773</v>
      </c>
      <c r="XBX8017" t="s">
        <v>8773</v>
      </c>
      <c r="XBY8017" t="s">
        <v>8773</v>
      </c>
      <c r="XBZ8017" t="s">
        <v>8773</v>
      </c>
      <c r="XCA8017" t="s">
        <v>8773</v>
      </c>
      <c r="XCB8017" t="s">
        <v>8773</v>
      </c>
      <c r="XCC8017" t="s">
        <v>8773</v>
      </c>
      <c r="XCD8017" t="s">
        <v>8773</v>
      </c>
      <c r="XCE8017" t="s">
        <v>8773</v>
      </c>
      <c r="XCF8017" t="s">
        <v>8773</v>
      </c>
      <c r="XCG8017" t="s">
        <v>8773</v>
      </c>
      <c r="XCH8017" t="s">
        <v>8773</v>
      </c>
      <c r="XCI8017" t="s">
        <v>8773</v>
      </c>
      <c r="XCJ8017" t="s">
        <v>8773</v>
      </c>
      <c r="XCK8017" t="s">
        <v>8773</v>
      </c>
      <c r="XCL8017" t="s">
        <v>8773</v>
      </c>
      <c r="XCM8017" t="s">
        <v>8773</v>
      </c>
      <c r="XCN8017" t="s">
        <v>8773</v>
      </c>
      <c r="XCO8017" t="s">
        <v>8773</v>
      </c>
      <c r="XCP8017" t="s">
        <v>8773</v>
      </c>
      <c r="XCQ8017" t="s">
        <v>8773</v>
      </c>
      <c r="XCR8017" t="s">
        <v>8773</v>
      </c>
      <c r="XCS8017" t="s">
        <v>8773</v>
      </c>
      <c r="XCT8017" t="s">
        <v>8773</v>
      </c>
      <c r="XCU8017" t="s">
        <v>8773</v>
      </c>
      <c r="XCV8017" t="s">
        <v>8773</v>
      </c>
      <c r="XCW8017" t="s">
        <v>8773</v>
      </c>
      <c r="XCX8017" t="s">
        <v>8773</v>
      </c>
      <c r="XCY8017" t="s">
        <v>8773</v>
      </c>
      <c r="XCZ8017" t="s">
        <v>8773</v>
      </c>
      <c r="XDA8017" t="s">
        <v>8773</v>
      </c>
      <c r="XDB8017" t="s">
        <v>8773</v>
      </c>
      <c r="XDC8017" t="s">
        <v>8773</v>
      </c>
      <c r="XDD8017" t="s">
        <v>8773</v>
      </c>
      <c r="XDE8017" t="s">
        <v>8773</v>
      </c>
      <c r="XDF8017" t="s">
        <v>8773</v>
      </c>
      <c r="XDG8017" t="s">
        <v>8773</v>
      </c>
      <c r="XDH8017" t="s">
        <v>8773</v>
      </c>
      <c r="XDI8017" t="s">
        <v>8773</v>
      </c>
      <c r="XDJ8017" t="s">
        <v>8773</v>
      </c>
      <c r="XDK8017" t="s">
        <v>8773</v>
      </c>
      <c r="XDL8017" t="s">
        <v>8773</v>
      </c>
      <c r="XDM8017" t="s">
        <v>8773</v>
      </c>
      <c r="XDN8017" t="s">
        <v>8773</v>
      </c>
      <c r="XDO8017" t="s">
        <v>8773</v>
      </c>
      <c r="XDP8017" t="s">
        <v>8773</v>
      </c>
      <c r="XDQ8017" t="s">
        <v>8773</v>
      </c>
      <c r="XDR8017" t="s">
        <v>8773</v>
      </c>
      <c r="XDS8017" t="s">
        <v>8773</v>
      </c>
      <c r="XDT8017" t="s">
        <v>8773</v>
      </c>
      <c r="XDU8017" t="s">
        <v>8773</v>
      </c>
      <c r="XDV8017" t="s">
        <v>8773</v>
      </c>
      <c r="XDW8017" t="s">
        <v>8773</v>
      </c>
      <c r="XDX8017" t="s">
        <v>8773</v>
      </c>
      <c r="XDY8017" t="s">
        <v>8773</v>
      </c>
      <c r="XDZ8017" t="s">
        <v>8773</v>
      </c>
      <c r="XEA8017" t="s">
        <v>8773</v>
      </c>
      <c r="XEB8017" t="s">
        <v>8773</v>
      </c>
      <c r="XEC8017" t="s">
        <v>8773</v>
      </c>
      <c r="XED8017" t="s">
        <v>8773</v>
      </c>
      <c r="XEE8017" t="s">
        <v>8773</v>
      </c>
      <c r="XEF8017" t="s">
        <v>8773</v>
      </c>
      <c r="XEG8017" t="s">
        <v>8773</v>
      </c>
      <c r="XEH8017" t="s">
        <v>8773</v>
      </c>
      <c r="XEI8017" t="s">
        <v>8773</v>
      </c>
      <c r="XEJ8017" t="s">
        <v>8773</v>
      </c>
      <c r="XEK8017" t="s">
        <v>8773</v>
      </c>
      <c r="XEL8017" t="s">
        <v>8773</v>
      </c>
      <c r="XEM8017" t="s">
        <v>8773</v>
      </c>
      <c r="XEN8017" t="s">
        <v>8773</v>
      </c>
      <c r="XEO8017" t="s">
        <v>8773</v>
      </c>
      <c r="XEP8017" t="s">
        <v>8773</v>
      </c>
      <c r="XEQ8017" t="s">
        <v>8773</v>
      </c>
      <c r="XER8017" t="s">
        <v>8773</v>
      </c>
      <c r="XES8017" t="s">
        <v>8773</v>
      </c>
      <c r="XET8017" t="s">
        <v>8773</v>
      </c>
      <c r="XEU8017" t="s">
        <v>8773</v>
      </c>
      <c r="XEV8017" t="s">
        <v>8773</v>
      </c>
      <c r="XEW8017" t="s">
        <v>8773</v>
      </c>
      <c r="XEX8017" t="s">
        <v>8773</v>
      </c>
      <c r="XEY8017" t="s">
        <v>8773</v>
      </c>
      <c r="XEZ8017" t="s">
        <v>8773</v>
      </c>
      <c r="XFA8017" t="s">
        <v>8773</v>
      </c>
      <c r="XFB8017" t="s">
        <v>8773</v>
      </c>
      <c r="XFC8017" t="s">
        <v>8773</v>
      </c>
    </row>
    <row r="8018" spans="1:16383">
      <c r="A8018">
        <v>52020</v>
      </c>
      <c r="B8018" t="s">
        <v>8783</v>
      </c>
      <c r="C8018" t="s">
        <v>248</v>
      </c>
      <c r="D8018" t="s">
        <v>248</v>
      </c>
      <c r="K8018" s="17" t="s">
        <v>8773</v>
      </c>
    </row>
    <row r="8019" spans="1:16383">
      <c r="A8019">
        <v>52021</v>
      </c>
      <c r="B8019" t="s">
        <v>8784</v>
      </c>
      <c r="C8019" t="s">
        <v>374</v>
      </c>
      <c r="D8019" t="s">
        <v>306</v>
      </c>
    </row>
    <row r="8020" spans="1:16383">
      <c r="A8020">
        <v>53550</v>
      </c>
      <c r="B8020" t="s">
        <v>8785</v>
      </c>
      <c r="C8020" t="s">
        <v>374</v>
      </c>
      <c r="D8020" t="s">
        <v>306</v>
      </c>
    </row>
    <row r="8021" spans="1:16383">
      <c r="A8021">
        <v>30993</v>
      </c>
      <c r="B8021" t="s">
        <v>8786</v>
      </c>
      <c r="C8021" t="s">
        <v>558</v>
      </c>
      <c r="D8021" t="s">
        <v>321</v>
      </c>
    </row>
    <row r="8022" spans="1:16383">
      <c r="A8022">
        <v>52022</v>
      </c>
      <c r="B8022" t="s">
        <v>8787</v>
      </c>
      <c r="C8022" t="s">
        <v>306</v>
      </c>
      <c r="D8022" t="s">
        <v>306</v>
      </c>
    </row>
    <row r="8023" spans="1:16383">
      <c r="A8023">
        <v>34179</v>
      </c>
      <c r="B8023" t="s">
        <v>8788</v>
      </c>
      <c r="C8023" t="s">
        <v>569</v>
      </c>
      <c r="D8023" t="s">
        <v>378</v>
      </c>
    </row>
    <row r="8024" spans="1:16383">
      <c r="A8024">
        <v>20611</v>
      </c>
      <c r="B8024" t="s">
        <v>8789</v>
      </c>
      <c r="C8024" t="s">
        <v>438</v>
      </c>
      <c r="D8024" t="s">
        <v>326</v>
      </c>
    </row>
    <row r="8025" spans="1:16383">
      <c r="A8025">
        <v>60175</v>
      </c>
      <c r="B8025" t="s">
        <v>8790</v>
      </c>
      <c r="C8025" t="s">
        <v>485</v>
      </c>
      <c r="D8025" t="s">
        <v>432</v>
      </c>
    </row>
    <row r="8026" spans="1:16383">
      <c r="A8026">
        <v>40020</v>
      </c>
      <c r="B8026" t="s">
        <v>8791</v>
      </c>
      <c r="C8026" t="s">
        <v>501</v>
      </c>
      <c r="D8026" t="s">
        <v>382</v>
      </c>
    </row>
    <row r="8027" spans="1:16383">
      <c r="A8027">
        <v>10700</v>
      </c>
      <c r="B8027" t="s">
        <v>8792</v>
      </c>
      <c r="C8027" t="s">
        <v>966</v>
      </c>
      <c r="D8027" t="s">
        <v>293</v>
      </c>
    </row>
    <row r="8028" spans="1:16383">
      <c r="A8028">
        <v>34180</v>
      </c>
      <c r="B8028" t="s">
        <v>8793</v>
      </c>
      <c r="C8028" t="s">
        <v>515</v>
      </c>
      <c r="D8028" t="s">
        <v>321</v>
      </c>
    </row>
    <row r="8029" spans="1:16383">
      <c r="A8029">
        <v>52023</v>
      </c>
      <c r="B8029" t="s">
        <v>8794</v>
      </c>
      <c r="C8029" t="s">
        <v>301</v>
      </c>
      <c r="D8029" t="s">
        <v>302</v>
      </c>
    </row>
    <row r="8030" spans="1:16383">
      <c r="A8030">
        <v>10702</v>
      </c>
      <c r="B8030" t="s">
        <v>8795</v>
      </c>
      <c r="C8030" t="s">
        <v>933</v>
      </c>
      <c r="D8030" t="s">
        <v>293</v>
      </c>
    </row>
    <row r="8031" spans="1:16383">
      <c r="A8031">
        <v>10703</v>
      </c>
      <c r="B8031" t="s">
        <v>8796</v>
      </c>
      <c r="C8031" t="s">
        <v>6084</v>
      </c>
      <c r="D8031" t="s">
        <v>293</v>
      </c>
    </row>
    <row r="8032" spans="1:16383">
      <c r="A8032">
        <v>10704</v>
      </c>
      <c r="B8032" t="s">
        <v>8797</v>
      </c>
      <c r="C8032" t="s">
        <v>8798</v>
      </c>
      <c r="D8032" t="s">
        <v>293</v>
      </c>
    </row>
    <row r="8033" spans="1:4">
      <c r="A8033">
        <v>30994</v>
      </c>
      <c r="B8033" t="s">
        <v>8799</v>
      </c>
      <c r="C8033" t="s">
        <v>282</v>
      </c>
      <c r="D8033" t="s">
        <v>283</v>
      </c>
    </row>
    <row r="8034" spans="1:4">
      <c r="A8034">
        <v>30994</v>
      </c>
      <c r="B8034" t="s">
        <v>8799</v>
      </c>
      <c r="C8034" t="s">
        <v>282</v>
      </c>
      <c r="D8034" t="s">
        <v>321</v>
      </c>
    </row>
    <row r="8035" spans="1:4">
      <c r="A8035">
        <v>30995</v>
      </c>
      <c r="B8035" t="s">
        <v>8800</v>
      </c>
      <c r="C8035" t="s">
        <v>320</v>
      </c>
      <c r="D8035" t="s">
        <v>321</v>
      </c>
    </row>
    <row r="8036" spans="1:4">
      <c r="A8036">
        <v>11516</v>
      </c>
      <c r="B8036" t="s">
        <v>8801</v>
      </c>
      <c r="C8036" t="s">
        <v>5943</v>
      </c>
      <c r="D8036" t="s">
        <v>293</v>
      </c>
    </row>
    <row r="8037" spans="1:4">
      <c r="A8037">
        <v>52024</v>
      </c>
      <c r="B8037" t="s">
        <v>8802</v>
      </c>
      <c r="C8037" t="s">
        <v>524</v>
      </c>
      <c r="D8037" t="s">
        <v>288</v>
      </c>
    </row>
    <row r="8038" spans="1:4">
      <c r="A8038">
        <v>52025</v>
      </c>
      <c r="B8038" t="s">
        <v>8803</v>
      </c>
      <c r="C8038" t="s">
        <v>524</v>
      </c>
      <c r="D8038" t="s">
        <v>288</v>
      </c>
    </row>
    <row r="8039" spans="1:4">
      <c r="A8039">
        <v>53180</v>
      </c>
      <c r="B8039" t="s">
        <v>8804</v>
      </c>
      <c r="C8039" t="s">
        <v>524</v>
      </c>
      <c r="D8039" t="s">
        <v>288</v>
      </c>
    </row>
    <row r="8040" spans="1:4">
      <c r="A8040">
        <v>52026</v>
      </c>
      <c r="B8040" t="s">
        <v>8805</v>
      </c>
      <c r="C8040" t="s">
        <v>301</v>
      </c>
      <c r="D8040" t="s">
        <v>302</v>
      </c>
    </row>
    <row r="8041" spans="1:4">
      <c r="A8041">
        <v>20033</v>
      </c>
      <c r="B8041" t="s">
        <v>8806</v>
      </c>
      <c r="C8041" t="s">
        <v>668</v>
      </c>
      <c r="D8041" t="s">
        <v>277</v>
      </c>
    </row>
    <row r="8042" spans="1:4">
      <c r="A8042">
        <v>35006</v>
      </c>
      <c r="B8042" t="s">
        <v>8807</v>
      </c>
      <c r="C8042" t="s">
        <v>849</v>
      </c>
      <c r="D8042" t="s">
        <v>850</v>
      </c>
    </row>
    <row r="8043" spans="1:4">
      <c r="A8043">
        <v>30996</v>
      </c>
      <c r="B8043" t="s">
        <v>8808</v>
      </c>
      <c r="C8043" t="s">
        <v>1140</v>
      </c>
      <c r="D8043" t="s">
        <v>256</v>
      </c>
    </row>
    <row r="8044" spans="1:4">
      <c r="A8044">
        <v>35009</v>
      </c>
      <c r="B8044" t="s">
        <v>8809</v>
      </c>
      <c r="C8044" t="s">
        <v>849</v>
      </c>
      <c r="D8044" t="s">
        <v>850</v>
      </c>
    </row>
    <row r="8045" spans="1:4">
      <c r="A8045">
        <v>10705</v>
      </c>
      <c r="B8045" t="s">
        <v>8810</v>
      </c>
      <c r="C8045" t="s">
        <v>6161</v>
      </c>
      <c r="D8045" t="s">
        <v>293</v>
      </c>
    </row>
    <row r="8046" spans="1:4">
      <c r="A8046">
        <v>22779</v>
      </c>
      <c r="B8046" t="s">
        <v>8811</v>
      </c>
      <c r="C8046" t="s">
        <v>766</v>
      </c>
      <c r="D8046" t="s">
        <v>326</v>
      </c>
    </row>
    <row r="8047" spans="1:4">
      <c r="A8047">
        <v>34181</v>
      </c>
      <c r="B8047" t="s">
        <v>8812</v>
      </c>
      <c r="C8047" t="s">
        <v>538</v>
      </c>
      <c r="D8047" t="s">
        <v>539</v>
      </c>
    </row>
    <row r="8048" spans="1:4">
      <c r="A8048">
        <v>20408</v>
      </c>
      <c r="B8048" t="s">
        <v>8813</v>
      </c>
      <c r="C8048" t="s">
        <v>463</v>
      </c>
      <c r="D8048" t="s">
        <v>267</v>
      </c>
    </row>
    <row r="8049" spans="1:4">
      <c r="A8049">
        <v>40573</v>
      </c>
      <c r="B8049" t="s">
        <v>8814</v>
      </c>
      <c r="C8049" t="s">
        <v>883</v>
      </c>
      <c r="D8049" t="s">
        <v>393</v>
      </c>
    </row>
    <row r="8050" spans="1:4">
      <c r="A8050">
        <v>34182</v>
      </c>
      <c r="B8050" t="s">
        <v>8815</v>
      </c>
      <c r="C8050" t="s">
        <v>444</v>
      </c>
      <c r="D8050" t="s">
        <v>256</v>
      </c>
    </row>
    <row r="8051" spans="1:4">
      <c r="A8051">
        <v>34183</v>
      </c>
      <c r="B8051" t="s">
        <v>8816</v>
      </c>
      <c r="C8051" t="s">
        <v>444</v>
      </c>
      <c r="D8051" t="s">
        <v>256</v>
      </c>
    </row>
    <row r="8052" spans="1:4">
      <c r="A8052">
        <v>10706</v>
      </c>
      <c r="B8052" t="s">
        <v>8817</v>
      </c>
      <c r="C8052" t="s">
        <v>1390</v>
      </c>
      <c r="D8052" t="s">
        <v>293</v>
      </c>
    </row>
    <row r="8053" spans="1:4">
      <c r="A8053">
        <v>30997</v>
      </c>
      <c r="B8053" t="s">
        <v>8818</v>
      </c>
      <c r="C8053" t="s">
        <v>1437</v>
      </c>
      <c r="D8053" t="s">
        <v>262</v>
      </c>
    </row>
    <row r="8054" spans="1:4">
      <c r="A8054">
        <v>20179</v>
      </c>
      <c r="B8054" t="s">
        <v>8819</v>
      </c>
      <c r="C8054" t="s">
        <v>506</v>
      </c>
      <c r="D8054" t="s">
        <v>277</v>
      </c>
    </row>
    <row r="8055" spans="1:4">
      <c r="A8055">
        <v>40582</v>
      </c>
      <c r="B8055" t="s">
        <v>8820</v>
      </c>
      <c r="C8055" t="s">
        <v>1189</v>
      </c>
      <c r="D8055" t="s">
        <v>393</v>
      </c>
    </row>
    <row r="8056" spans="1:4">
      <c r="A8056">
        <v>40687</v>
      </c>
      <c r="B8056" t="s">
        <v>8821</v>
      </c>
      <c r="C8056" t="s">
        <v>1189</v>
      </c>
      <c r="D8056" t="s">
        <v>393</v>
      </c>
    </row>
    <row r="8057" spans="1:4">
      <c r="A8057">
        <v>80283</v>
      </c>
      <c r="B8057" s="16" t="s">
        <v>8822</v>
      </c>
      <c r="C8057" t="s">
        <v>1319</v>
      </c>
      <c r="D8057" t="s">
        <v>326</v>
      </c>
    </row>
    <row r="8058" spans="1:4">
      <c r="A8058">
        <v>47064</v>
      </c>
      <c r="B8058" t="s">
        <v>8823</v>
      </c>
      <c r="C8058" t="s">
        <v>271</v>
      </c>
      <c r="D8058" t="s">
        <v>272</v>
      </c>
    </row>
    <row r="8059" spans="1:4">
      <c r="A8059">
        <v>20094</v>
      </c>
      <c r="B8059" t="s">
        <v>8824</v>
      </c>
      <c r="C8059" t="s">
        <v>506</v>
      </c>
      <c r="D8059" t="s">
        <v>277</v>
      </c>
    </row>
    <row r="8060" spans="1:4">
      <c r="A8060">
        <v>10707</v>
      </c>
      <c r="B8060" t="s">
        <v>8825</v>
      </c>
      <c r="C8060" t="s">
        <v>925</v>
      </c>
      <c r="D8060" t="s">
        <v>349</v>
      </c>
    </row>
    <row r="8061" spans="1:4">
      <c r="A8061">
        <v>53278</v>
      </c>
      <c r="B8061" t="s">
        <v>8826</v>
      </c>
      <c r="C8061" t="s">
        <v>354</v>
      </c>
      <c r="D8061" t="s">
        <v>306</v>
      </c>
    </row>
    <row r="8062" spans="1:4">
      <c r="A8062">
        <v>35679</v>
      </c>
      <c r="B8062" t="s">
        <v>8827</v>
      </c>
      <c r="C8062" t="s">
        <v>538</v>
      </c>
      <c r="D8062" t="s">
        <v>539</v>
      </c>
    </row>
    <row r="8063" spans="1:4">
      <c r="A8063">
        <v>34185</v>
      </c>
      <c r="B8063" t="s">
        <v>8828</v>
      </c>
      <c r="C8063" t="s">
        <v>538</v>
      </c>
      <c r="D8063" t="s">
        <v>539</v>
      </c>
    </row>
    <row r="8064" spans="1:4">
      <c r="A8064">
        <v>22147</v>
      </c>
      <c r="B8064" t="s">
        <v>8829</v>
      </c>
      <c r="C8064" t="s">
        <v>843</v>
      </c>
      <c r="D8064" t="s">
        <v>267</v>
      </c>
    </row>
    <row r="8065" spans="1:4">
      <c r="A8065">
        <v>21065</v>
      </c>
      <c r="B8065" t="s">
        <v>8830</v>
      </c>
      <c r="C8065" t="s">
        <v>618</v>
      </c>
      <c r="D8065" t="s">
        <v>267</v>
      </c>
    </row>
    <row r="8066" spans="1:4">
      <c r="A8066">
        <v>11541</v>
      </c>
      <c r="B8066" t="s">
        <v>8831</v>
      </c>
      <c r="C8066" t="s">
        <v>685</v>
      </c>
      <c r="D8066" t="s">
        <v>293</v>
      </c>
    </row>
    <row r="8067" spans="1:4">
      <c r="A8067">
        <v>30998</v>
      </c>
      <c r="B8067" t="s">
        <v>8832</v>
      </c>
      <c r="C8067" t="s">
        <v>320</v>
      </c>
      <c r="D8067" t="s">
        <v>321</v>
      </c>
    </row>
    <row r="8068" spans="1:4">
      <c r="A8068">
        <v>52027</v>
      </c>
      <c r="B8068" t="s">
        <v>8833</v>
      </c>
      <c r="C8068" t="s">
        <v>301</v>
      </c>
      <c r="D8068" t="s">
        <v>302</v>
      </c>
    </row>
    <row r="8069" spans="1:4">
      <c r="A8069">
        <v>24047</v>
      </c>
      <c r="B8069" t="s">
        <v>8834</v>
      </c>
      <c r="C8069" t="s">
        <v>766</v>
      </c>
      <c r="D8069" t="s">
        <v>326</v>
      </c>
    </row>
    <row r="8070" spans="1:4">
      <c r="A8070">
        <v>34733</v>
      </c>
      <c r="B8070" t="s">
        <v>8835</v>
      </c>
      <c r="C8070" t="s">
        <v>561</v>
      </c>
      <c r="D8070" t="s">
        <v>321</v>
      </c>
    </row>
    <row r="8071" spans="1:4">
      <c r="A8071">
        <v>60176</v>
      </c>
      <c r="B8071" t="s">
        <v>8836</v>
      </c>
      <c r="C8071" t="s">
        <v>1894</v>
      </c>
      <c r="D8071" t="s">
        <v>432</v>
      </c>
    </row>
    <row r="8072" spans="1:4">
      <c r="A8072">
        <v>60709</v>
      </c>
      <c r="B8072" t="s">
        <v>8837</v>
      </c>
      <c r="C8072" t="s">
        <v>465</v>
      </c>
      <c r="D8072" t="s">
        <v>288</v>
      </c>
    </row>
    <row r="8073" spans="1:4">
      <c r="A8073">
        <v>60177</v>
      </c>
      <c r="B8073" t="s">
        <v>8838</v>
      </c>
      <c r="C8073" t="s">
        <v>465</v>
      </c>
      <c r="D8073" t="s">
        <v>432</v>
      </c>
    </row>
    <row r="8074" spans="1:4">
      <c r="A8074">
        <v>10708</v>
      </c>
      <c r="B8074" t="s">
        <v>8839</v>
      </c>
      <c r="C8074" t="s">
        <v>8840</v>
      </c>
      <c r="D8074" t="s">
        <v>293</v>
      </c>
    </row>
    <row r="8075" spans="1:4">
      <c r="A8075">
        <v>52028</v>
      </c>
      <c r="B8075" t="s">
        <v>8841</v>
      </c>
      <c r="C8075" t="s">
        <v>374</v>
      </c>
      <c r="D8075" t="s">
        <v>306</v>
      </c>
    </row>
    <row r="8076" spans="1:4">
      <c r="A8076">
        <v>22763</v>
      </c>
      <c r="B8076" t="s">
        <v>8842</v>
      </c>
      <c r="C8076" t="s">
        <v>766</v>
      </c>
      <c r="D8076" t="s">
        <v>326</v>
      </c>
    </row>
    <row r="8077" spans="1:4">
      <c r="A8077">
        <v>40572</v>
      </c>
      <c r="B8077" t="s">
        <v>8843</v>
      </c>
      <c r="C8077" t="s">
        <v>2326</v>
      </c>
      <c r="D8077" t="s">
        <v>393</v>
      </c>
    </row>
    <row r="8078" spans="1:4">
      <c r="A8078">
        <v>53380</v>
      </c>
      <c r="B8078" t="s">
        <v>8844</v>
      </c>
      <c r="C8078" t="s">
        <v>2510</v>
      </c>
      <c r="D8078" t="s">
        <v>338</v>
      </c>
    </row>
    <row r="8079" spans="1:4">
      <c r="A8079">
        <v>30999</v>
      </c>
      <c r="B8079" t="s">
        <v>8845</v>
      </c>
      <c r="C8079" t="s">
        <v>261</v>
      </c>
      <c r="D8079" t="s">
        <v>262</v>
      </c>
    </row>
    <row r="8080" spans="1:4">
      <c r="A8080">
        <v>53465</v>
      </c>
      <c r="B8080" t="s">
        <v>8846</v>
      </c>
      <c r="C8080" t="s">
        <v>354</v>
      </c>
      <c r="D8080" t="s">
        <v>306</v>
      </c>
    </row>
    <row r="8081" spans="1:4">
      <c r="A8081">
        <v>71559</v>
      </c>
      <c r="B8081" t="s">
        <v>8847</v>
      </c>
      <c r="C8081" t="s">
        <v>636</v>
      </c>
      <c r="D8081" t="s">
        <v>288</v>
      </c>
    </row>
    <row r="8082" spans="1:4">
      <c r="A8082">
        <v>11420</v>
      </c>
      <c r="B8082" t="s">
        <v>8848</v>
      </c>
      <c r="C8082" t="s">
        <v>685</v>
      </c>
      <c r="D8082" t="s">
        <v>293</v>
      </c>
    </row>
    <row r="8083" spans="1:4">
      <c r="A8083">
        <v>40570</v>
      </c>
      <c r="B8083" t="s">
        <v>8849</v>
      </c>
      <c r="C8083" t="s">
        <v>883</v>
      </c>
      <c r="D8083" t="s">
        <v>393</v>
      </c>
    </row>
    <row r="8084" spans="1:4">
      <c r="A8084">
        <v>41304</v>
      </c>
      <c r="B8084" t="s">
        <v>8850</v>
      </c>
      <c r="C8084" t="s">
        <v>434</v>
      </c>
      <c r="D8084" t="s">
        <v>326</v>
      </c>
    </row>
    <row r="8085" spans="1:4">
      <c r="A8085">
        <v>20082</v>
      </c>
      <c r="B8085" t="s">
        <v>8851</v>
      </c>
      <c r="C8085" t="s">
        <v>510</v>
      </c>
      <c r="D8085" t="s">
        <v>277</v>
      </c>
    </row>
    <row r="8086" spans="1:4">
      <c r="A8086">
        <v>22981</v>
      </c>
      <c r="B8086" t="s">
        <v>8852</v>
      </c>
      <c r="C8086" t="s">
        <v>428</v>
      </c>
      <c r="D8086" t="s">
        <v>326</v>
      </c>
    </row>
    <row r="8087" spans="1:4">
      <c r="A8087">
        <v>10709</v>
      </c>
      <c r="B8087" t="s">
        <v>8853</v>
      </c>
      <c r="C8087" t="s">
        <v>816</v>
      </c>
      <c r="D8087" t="s">
        <v>293</v>
      </c>
    </row>
    <row r="8088" spans="1:4">
      <c r="A8088">
        <v>31000</v>
      </c>
      <c r="B8088" t="s">
        <v>8854</v>
      </c>
      <c r="C8088" t="s">
        <v>320</v>
      </c>
      <c r="D8088" t="s">
        <v>321</v>
      </c>
    </row>
    <row r="8089" spans="1:4">
      <c r="A8089">
        <v>52029</v>
      </c>
      <c r="B8089" t="s">
        <v>8855</v>
      </c>
      <c r="C8089" t="s">
        <v>301</v>
      </c>
      <c r="D8089" t="s">
        <v>338</v>
      </c>
    </row>
    <row r="8090" spans="1:4">
      <c r="A8090">
        <v>31001</v>
      </c>
      <c r="B8090" t="s">
        <v>8856</v>
      </c>
      <c r="C8090" t="s">
        <v>282</v>
      </c>
      <c r="D8090" t="s">
        <v>283</v>
      </c>
    </row>
    <row r="8091" spans="1:4">
      <c r="A8091">
        <v>52030</v>
      </c>
      <c r="B8091" t="s">
        <v>8857</v>
      </c>
      <c r="C8091" t="s">
        <v>248</v>
      </c>
      <c r="D8091" t="s">
        <v>248</v>
      </c>
    </row>
    <row r="8092" spans="1:4">
      <c r="A8092">
        <v>34187</v>
      </c>
      <c r="B8092" t="s">
        <v>8858</v>
      </c>
      <c r="C8092" t="s">
        <v>513</v>
      </c>
      <c r="D8092" t="s">
        <v>256</v>
      </c>
    </row>
    <row r="8093" spans="1:4">
      <c r="A8093">
        <v>34188</v>
      </c>
      <c r="B8093" t="s">
        <v>8859</v>
      </c>
      <c r="C8093" t="s">
        <v>444</v>
      </c>
      <c r="D8093" t="s">
        <v>256</v>
      </c>
    </row>
    <row r="8094" spans="1:4">
      <c r="A8094">
        <v>52031</v>
      </c>
      <c r="B8094" t="s">
        <v>8860</v>
      </c>
      <c r="C8094" t="s">
        <v>306</v>
      </c>
      <c r="D8094" t="s">
        <v>306</v>
      </c>
    </row>
    <row r="8095" spans="1:4">
      <c r="A8095">
        <v>34189</v>
      </c>
      <c r="B8095" t="s">
        <v>8861</v>
      </c>
      <c r="C8095" t="s">
        <v>538</v>
      </c>
      <c r="D8095" t="s">
        <v>539</v>
      </c>
    </row>
    <row r="8096" spans="1:4">
      <c r="A8096">
        <v>20616</v>
      </c>
      <c r="B8096" t="s">
        <v>8862</v>
      </c>
      <c r="C8096" t="s">
        <v>438</v>
      </c>
      <c r="D8096" t="s">
        <v>326</v>
      </c>
    </row>
    <row r="8097" spans="1:4">
      <c r="A8097">
        <v>47284</v>
      </c>
      <c r="B8097" t="s">
        <v>8863</v>
      </c>
      <c r="C8097" t="s">
        <v>477</v>
      </c>
      <c r="D8097" t="s">
        <v>393</v>
      </c>
    </row>
    <row r="8098" spans="1:4">
      <c r="A8098">
        <v>52032</v>
      </c>
      <c r="B8098" t="s">
        <v>8864</v>
      </c>
      <c r="C8098" t="s">
        <v>248</v>
      </c>
      <c r="D8098" t="s">
        <v>248</v>
      </c>
    </row>
    <row r="8099" spans="1:4">
      <c r="A8099">
        <v>52033</v>
      </c>
      <c r="B8099" t="s">
        <v>8865</v>
      </c>
      <c r="C8099" t="s">
        <v>248</v>
      </c>
      <c r="D8099" t="s">
        <v>302</v>
      </c>
    </row>
    <row r="8100" spans="1:4">
      <c r="A8100">
        <v>22991</v>
      </c>
      <c r="B8100" t="s">
        <v>8866</v>
      </c>
      <c r="C8100" t="s">
        <v>973</v>
      </c>
      <c r="D8100" t="s">
        <v>326</v>
      </c>
    </row>
    <row r="8101" spans="1:4">
      <c r="A8101">
        <v>53530</v>
      </c>
      <c r="B8101" t="s">
        <v>8867</v>
      </c>
      <c r="C8101" t="s">
        <v>354</v>
      </c>
      <c r="D8101" t="s">
        <v>306</v>
      </c>
    </row>
    <row r="8102" spans="1:4">
      <c r="A8102">
        <v>34190</v>
      </c>
      <c r="B8102" t="s">
        <v>8868</v>
      </c>
      <c r="C8102" t="s">
        <v>521</v>
      </c>
      <c r="D8102" t="s">
        <v>378</v>
      </c>
    </row>
    <row r="8103" spans="1:4">
      <c r="A8103">
        <v>11550</v>
      </c>
      <c r="B8103" t="s">
        <v>8869</v>
      </c>
      <c r="C8103" t="s">
        <v>816</v>
      </c>
      <c r="D8103" t="s">
        <v>293</v>
      </c>
    </row>
    <row r="8104" spans="1:4">
      <c r="A8104">
        <v>60178</v>
      </c>
      <c r="B8104" t="s">
        <v>8870</v>
      </c>
      <c r="C8104" t="s">
        <v>465</v>
      </c>
      <c r="D8104" t="s">
        <v>432</v>
      </c>
    </row>
    <row r="8105" spans="1:4">
      <c r="A8105">
        <v>22409</v>
      </c>
      <c r="B8105" t="s">
        <v>8871</v>
      </c>
      <c r="C8105" t="s">
        <v>348</v>
      </c>
      <c r="D8105" t="s">
        <v>349</v>
      </c>
    </row>
    <row r="8106" spans="1:4">
      <c r="A8106">
        <v>31002</v>
      </c>
      <c r="B8106" t="s">
        <v>8872</v>
      </c>
      <c r="C8106" t="s">
        <v>381</v>
      </c>
      <c r="D8106" t="s">
        <v>382</v>
      </c>
    </row>
    <row r="8107" spans="1:4">
      <c r="A8107">
        <v>40569</v>
      </c>
      <c r="B8107" t="s">
        <v>8873</v>
      </c>
      <c r="C8107" t="s">
        <v>672</v>
      </c>
      <c r="D8107" t="s">
        <v>272</v>
      </c>
    </row>
    <row r="8108" spans="1:4">
      <c r="A8108">
        <v>31003</v>
      </c>
      <c r="B8108" t="s">
        <v>8874</v>
      </c>
      <c r="C8108" t="s">
        <v>381</v>
      </c>
      <c r="D8108" t="s">
        <v>382</v>
      </c>
    </row>
    <row r="8109" spans="1:4">
      <c r="A8109">
        <v>11161</v>
      </c>
      <c r="B8109" t="s">
        <v>8875</v>
      </c>
      <c r="C8109" t="s">
        <v>527</v>
      </c>
      <c r="D8109" t="s">
        <v>293</v>
      </c>
    </row>
    <row r="8110" spans="1:4">
      <c r="A8110">
        <v>60179</v>
      </c>
      <c r="B8110" t="s">
        <v>8876</v>
      </c>
      <c r="C8110" t="s">
        <v>564</v>
      </c>
      <c r="D8110" t="s">
        <v>432</v>
      </c>
    </row>
    <row r="8111" spans="1:4">
      <c r="A8111">
        <v>40568</v>
      </c>
      <c r="B8111" t="s">
        <v>8877</v>
      </c>
      <c r="C8111" t="s">
        <v>434</v>
      </c>
      <c r="D8111" t="s">
        <v>272</v>
      </c>
    </row>
    <row r="8112" spans="1:4">
      <c r="A8112">
        <v>52034</v>
      </c>
      <c r="B8112" t="s">
        <v>8878</v>
      </c>
      <c r="C8112" t="s">
        <v>524</v>
      </c>
      <c r="D8112" t="s">
        <v>288</v>
      </c>
    </row>
    <row r="8113" spans="1:4">
      <c r="A8113">
        <v>52036</v>
      </c>
      <c r="B8113" t="s">
        <v>8879</v>
      </c>
      <c r="C8113" t="s">
        <v>354</v>
      </c>
      <c r="D8113" t="s">
        <v>302</v>
      </c>
    </row>
    <row r="8114" spans="1:4">
      <c r="A8114">
        <v>10710</v>
      </c>
      <c r="B8114" t="s">
        <v>8880</v>
      </c>
      <c r="C8114" t="s">
        <v>624</v>
      </c>
      <c r="D8114" t="s">
        <v>349</v>
      </c>
    </row>
    <row r="8115" spans="1:4">
      <c r="A8115">
        <v>10711</v>
      </c>
      <c r="B8115" t="s">
        <v>8881</v>
      </c>
      <c r="C8115" t="s">
        <v>624</v>
      </c>
      <c r="D8115" t="s">
        <v>349</v>
      </c>
    </row>
    <row r="8116" spans="1:4">
      <c r="A8116">
        <v>22410</v>
      </c>
      <c r="B8116" t="s">
        <v>8882</v>
      </c>
      <c r="C8116" t="s">
        <v>652</v>
      </c>
      <c r="D8116" t="s">
        <v>349</v>
      </c>
    </row>
    <row r="8117" spans="1:4">
      <c r="A8117">
        <v>34191</v>
      </c>
      <c r="B8117" t="s">
        <v>8883</v>
      </c>
      <c r="C8117" t="s">
        <v>521</v>
      </c>
      <c r="D8117" t="s">
        <v>378</v>
      </c>
    </row>
    <row r="8118" spans="1:4">
      <c r="A8118">
        <v>52037</v>
      </c>
      <c r="B8118" t="s">
        <v>8884</v>
      </c>
      <c r="C8118" t="s">
        <v>306</v>
      </c>
      <c r="D8118" t="s">
        <v>306</v>
      </c>
    </row>
    <row r="8119" spans="1:4">
      <c r="A8119">
        <v>20542</v>
      </c>
      <c r="B8119" t="s">
        <v>8885</v>
      </c>
      <c r="C8119" t="s">
        <v>463</v>
      </c>
      <c r="D8119" t="s">
        <v>267</v>
      </c>
    </row>
    <row r="8120" spans="1:4">
      <c r="A8120">
        <v>60180</v>
      </c>
      <c r="B8120" t="s">
        <v>8886</v>
      </c>
      <c r="C8120" t="s">
        <v>564</v>
      </c>
      <c r="D8120" t="s">
        <v>432</v>
      </c>
    </row>
    <row r="8121" spans="1:4">
      <c r="A8121">
        <v>52040</v>
      </c>
      <c r="B8121" t="s">
        <v>8887</v>
      </c>
      <c r="C8121" t="s">
        <v>337</v>
      </c>
      <c r="D8121" t="s">
        <v>338</v>
      </c>
    </row>
    <row r="8122" spans="1:4">
      <c r="A8122">
        <v>52041</v>
      </c>
      <c r="B8122" t="s">
        <v>8888</v>
      </c>
      <c r="C8122" t="s">
        <v>923</v>
      </c>
      <c r="D8122" t="s">
        <v>302</v>
      </c>
    </row>
    <row r="8123" spans="1:4">
      <c r="A8123">
        <v>54810</v>
      </c>
      <c r="B8123" t="s">
        <v>8889</v>
      </c>
      <c r="C8123" t="s">
        <v>456</v>
      </c>
      <c r="D8123" t="s">
        <v>306</v>
      </c>
    </row>
    <row r="8124" spans="1:4">
      <c r="A8124">
        <v>54447</v>
      </c>
      <c r="B8124" t="s">
        <v>8890</v>
      </c>
      <c r="C8124" t="s">
        <v>354</v>
      </c>
      <c r="D8124" t="s">
        <v>302</v>
      </c>
    </row>
    <row r="8125" spans="1:4">
      <c r="A8125">
        <v>31004</v>
      </c>
      <c r="B8125" t="s">
        <v>8891</v>
      </c>
      <c r="C8125" t="s">
        <v>282</v>
      </c>
      <c r="D8125" t="s">
        <v>283</v>
      </c>
    </row>
    <row r="8126" spans="1:4">
      <c r="A8126">
        <v>22411</v>
      </c>
      <c r="B8126" t="s">
        <v>8892</v>
      </c>
      <c r="C8126" t="s">
        <v>652</v>
      </c>
      <c r="D8126" t="s">
        <v>349</v>
      </c>
    </row>
    <row r="8127" spans="1:4">
      <c r="A8127">
        <v>52821</v>
      </c>
      <c r="B8127" t="s">
        <v>8893</v>
      </c>
      <c r="C8127" t="s">
        <v>306</v>
      </c>
      <c r="D8127" t="s">
        <v>306</v>
      </c>
    </row>
    <row r="8128" spans="1:4">
      <c r="A8128">
        <v>34734</v>
      </c>
      <c r="B8128" t="s">
        <v>8894</v>
      </c>
      <c r="C8128" t="s">
        <v>1140</v>
      </c>
      <c r="D8128" t="s">
        <v>256</v>
      </c>
    </row>
    <row r="8129" spans="1:4">
      <c r="A8129">
        <v>34761</v>
      </c>
      <c r="B8129" t="s">
        <v>8895</v>
      </c>
      <c r="C8129" t="s">
        <v>444</v>
      </c>
      <c r="D8129" t="s">
        <v>256</v>
      </c>
    </row>
    <row r="8130" spans="1:4">
      <c r="A8130">
        <v>34760</v>
      </c>
      <c r="B8130" t="s">
        <v>8896</v>
      </c>
      <c r="C8130" t="s">
        <v>444</v>
      </c>
      <c r="D8130" t="s">
        <v>256</v>
      </c>
    </row>
    <row r="8131" spans="1:4">
      <c r="A8131">
        <v>52042</v>
      </c>
      <c r="B8131" t="s">
        <v>8897</v>
      </c>
      <c r="C8131" t="s">
        <v>354</v>
      </c>
      <c r="D8131" t="s">
        <v>302</v>
      </c>
    </row>
    <row r="8132" spans="1:4">
      <c r="A8132">
        <v>34735</v>
      </c>
      <c r="B8132" t="s">
        <v>8898</v>
      </c>
      <c r="C8132" t="s">
        <v>444</v>
      </c>
      <c r="D8132" t="s">
        <v>256</v>
      </c>
    </row>
    <row r="8133" spans="1:4">
      <c r="A8133">
        <v>60181</v>
      </c>
      <c r="B8133" t="s">
        <v>8899</v>
      </c>
      <c r="C8133" t="s">
        <v>564</v>
      </c>
      <c r="D8133" t="s">
        <v>432</v>
      </c>
    </row>
    <row r="8134" spans="1:4">
      <c r="A8134">
        <v>70445</v>
      </c>
      <c r="B8134" t="s">
        <v>8900</v>
      </c>
      <c r="C8134" t="s">
        <v>588</v>
      </c>
      <c r="D8134" t="s">
        <v>288</v>
      </c>
    </row>
    <row r="8135" spans="1:4">
      <c r="A8135">
        <v>53527</v>
      </c>
      <c r="B8135" t="s">
        <v>8901</v>
      </c>
      <c r="C8135" t="s">
        <v>337</v>
      </c>
      <c r="D8135" t="s">
        <v>338</v>
      </c>
    </row>
    <row r="8136" spans="1:4">
      <c r="A8136">
        <v>52043</v>
      </c>
      <c r="B8136" t="s">
        <v>8902</v>
      </c>
      <c r="C8136" t="s">
        <v>337</v>
      </c>
      <c r="D8136" t="s">
        <v>302</v>
      </c>
    </row>
    <row r="8137" spans="1:4">
      <c r="A8137">
        <v>34193</v>
      </c>
      <c r="B8137" t="s">
        <v>8903</v>
      </c>
      <c r="C8137" t="s">
        <v>521</v>
      </c>
      <c r="D8137" t="s">
        <v>378</v>
      </c>
    </row>
    <row r="8138" spans="1:4">
      <c r="A8138">
        <v>20400</v>
      </c>
      <c r="B8138" t="s">
        <v>8904</v>
      </c>
      <c r="C8138" t="s">
        <v>463</v>
      </c>
      <c r="D8138" t="s">
        <v>267</v>
      </c>
    </row>
    <row r="8139" spans="1:4">
      <c r="A8139">
        <v>70447</v>
      </c>
      <c r="B8139" t="s">
        <v>8905</v>
      </c>
      <c r="C8139" t="s">
        <v>588</v>
      </c>
      <c r="D8139" t="s">
        <v>288</v>
      </c>
    </row>
    <row r="8140" spans="1:4">
      <c r="A8140">
        <v>22149</v>
      </c>
      <c r="B8140" t="s">
        <v>8906</v>
      </c>
      <c r="C8140" t="s">
        <v>843</v>
      </c>
      <c r="D8140" t="s">
        <v>267</v>
      </c>
    </row>
    <row r="8141" spans="1:4">
      <c r="A8141">
        <v>52044</v>
      </c>
      <c r="B8141" t="s">
        <v>8907</v>
      </c>
      <c r="C8141" t="s">
        <v>337</v>
      </c>
      <c r="D8141" t="s">
        <v>338</v>
      </c>
    </row>
    <row r="8142" spans="1:4">
      <c r="A8142">
        <v>35038</v>
      </c>
      <c r="B8142" t="s">
        <v>8908</v>
      </c>
      <c r="C8142" t="s">
        <v>849</v>
      </c>
      <c r="D8142" t="s">
        <v>850</v>
      </c>
    </row>
    <row r="8143" spans="1:4">
      <c r="A8143">
        <v>52045</v>
      </c>
      <c r="B8143" t="s">
        <v>8909</v>
      </c>
      <c r="C8143" t="s">
        <v>337</v>
      </c>
      <c r="D8143" t="s">
        <v>338</v>
      </c>
    </row>
    <row r="8144" spans="1:4">
      <c r="A8144">
        <v>20602</v>
      </c>
      <c r="B8144" t="s">
        <v>8910</v>
      </c>
      <c r="C8144" t="s">
        <v>438</v>
      </c>
      <c r="D8144" t="s">
        <v>326</v>
      </c>
    </row>
    <row r="8145" spans="1:4">
      <c r="A8145">
        <v>60182</v>
      </c>
      <c r="B8145" t="s">
        <v>8911</v>
      </c>
      <c r="C8145" t="s">
        <v>564</v>
      </c>
      <c r="D8145" t="s">
        <v>432</v>
      </c>
    </row>
    <row r="8146" spans="1:4">
      <c r="A8146">
        <v>34194</v>
      </c>
      <c r="B8146" t="s">
        <v>8912</v>
      </c>
      <c r="C8146" t="s">
        <v>670</v>
      </c>
      <c r="D8146" t="s">
        <v>262</v>
      </c>
    </row>
    <row r="8147" spans="1:4">
      <c r="A8147">
        <v>20621</v>
      </c>
      <c r="B8147" t="s">
        <v>8913</v>
      </c>
      <c r="C8147" t="s">
        <v>438</v>
      </c>
      <c r="D8147" t="s">
        <v>326</v>
      </c>
    </row>
    <row r="8148" spans="1:4">
      <c r="A8148">
        <v>60183</v>
      </c>
      <c r="B8148" t="s">
        <v>8914</v>
      </c>
      <c r="C8148" t="s">
        <v>431</v>
      </c>
      <c r="D8148" t="s">
        <v>432</v>
      </c>
    </row>
    <row r="8149" spans="1:4">
      <c r="A8149">
        <v>35010</v>
      </c>
      <c r="B8149" t="s">
        <v>8915</v>
      </c>
      <c r="C8149" t="s">
        <v>849</v>
      </c>
      <c r="D8149" t="s">
        <v>850</v>
      </c>
    </row>
    <row r="8150" spans="1:4">
      <c r="A8150">
        <v>40047</v>
      </c>
      <c r="B8150" t="s">
        <v>8916</v>
      </c>
      <c r="C8150" t="s">
        <v>501</v>
      </c>
      <c r="D8150" t="s">
        <v>393</v>
      </c>
    </row>
    <row r="8151" spans="1:4">
      <c r="A8151">
        <v>40567</v>
      </c>
      <c r="B8151" t="s">
        <v>8917</v>
      </c>
      <c r="C8151" t="s">
        <v>1178</v>
      </c>
      <c r="D8151" t="s">
        <v>272</v>
      </c>
    </row>
    <row r="8152" spans="1:4">
      <c r="A8152">
        <v>52046</v>
      </c>
      <c r="B8152" t="s">
        <v>8918</v>
      </c>
      <c r="C8152" t="s">
        <v>374</v>
      </c>
      <c r="D8152" t="s">
        <v>306</v>
      </c>
    </row>
    <row r="8153" spans="1:4">
      <c r="A8153">
        <v>34195</v>
      </c>
      <c r="B8153" t="s">
        <v>8919</v>
      </c>
      <c r="C8153" t="s">
        <v>538</v>
      </c>
      <c r="D8153" t="s">
        <v>539</v>
      </c>
    </row>
    <row r="8154" spans="1:4">
      <c r="A8154">
        <v>52047</v>
      </c>
      <c r="B8154" t="s">
        <v>8920</v>
      </c>
      <c r="C8154" t="s">
        <v>248</v>
      </c>
      <c r="D8154" t="s">
        <v>302</v>
      </c>
    </row>
    <row r="8155" spans="1:4">
      <c r="A8155">
        <v>70448</v>
      </c>
      <c r="B8155" t="s">
        <v>8921</v>
      </c>
      <c r="C8155" t="s">
        <v>1109</v>
      </c>
      <c r="D8155" t="s">
        <v>288</v>
      </c>
    </row>
    <row r="8156" spans="1:4">
      <c r="A8156">
        <v>70449</v>
      </c>
      <c r="B8156" t="s">
        <v>8922</v>
      </c>
      <c r="C8156" t="s">
        <v>760</v>
      </c>
      <c r="D8156" t="s">
        <v>288</v>
      </c>
    </row>
    <row r="8157" spans="1:4">
      <c r="A8157">
        <v>71424</v>
      </c>
      <c r="B8157" t="s">
        <v>8923</v>
      </c>
      <c r="C8157" t="s">
        <v>1961</v>
      </c>
      <c r="D8157" t="s">
        <v>288</v>
      </c>
    </row>
    <row r="8158" spans="1:4">
      <c r="A8158">
        <v>53442</v>
      </c>
      <c r="B8158" t="s">
        <v>8924</v>
      </c>
      <c r="C8158" t="s">
        <v>354</v>
      </c>
      <c r="D8158" t="s">
        <v>306</v>
      </c>
    </row>
    <row r="8159" spans="1:4">
      <c r="A8159">
        <v>52875</v>
      </c>
      <c r="B8159" t="s">
        <v>8925</v>
      </c>
      <c r="C8159" t="s">
        <v>337</v>
      </c>
      <c r="D8159" t="s">
        <v>338</v>
      </c>
    </row>
    <row r="8160" spans="1:4">
      <c r="A8160">
        <v>31005</v>
      </c>
      <c r="B8160" t="s">
        <v>8926</v>
      </c>
      <c r="C8160" t="s">
        <v>282</v>
      </c>
      <c r="D8160" t="s">
        <v>321</v>
      </c>
    </row>
    <row r="8161" spans="1:4">
      <c r="A8161">
        <v>20191</v>
      </c>
      <c r="B8161" t="s">
        <v>8927</v>
      </c>
      <c r="C8161" t="s">
        <v>506</v>
      </c>
      <c r="D8161" t="s">
        <v>277</v>
      </c>
    </row>
    <row r="8162" spans="1:4">
      <c r="A8162">
        <v>10713</v>
      </c>
      <c r="B8162" t="s">
        <v>8928</v>
      </c>
      <c r="C8162" t="s">
        <v>1486</v>
      </c>
      <c r="D8162" t="s">
        <v>349</v>
      </c>
    </row>
    <row r="8163" spans="1:4">
      <c r="A8163">
        <v>52048</v>
      </c>
      <c r="B8163" t="s">
        <v>8929</v>
      </c>
      <c r="C8163" t="s">
        <v>354</v>
      </c>
      <c r="D8163" t="s">
        <v>302</v>
      </c>
    </row>
    <row r="8164" spans="1:4">
      <c r="A8164">
        <v>52049</v>
      </c>
      <c r="B8164" t="s">
        <v>8930</v>
      </c>
      <c r="C8164" t="s">
        <v>524</v>
      </c>
      <c r="D8164" t="s">
        <v>288</v>
      </c>
    </row>
    <row r="8165" spans="1:4">
      <c r="A8165">
        <v>20030</v>
      </c>
      <c r="B8165" t="s">
        <v>8931</v>
      </c>
      <c r="C8165" t="s">
        <v>428</v>
      </c>
      <c r="D8165" t="s">
        <v>326</v>
      </c>
    </row>
    <row r="8166" spans="1:4">
      <c r="A8166">
        <v>52050</v>
      </c>
      <c r="B8166" t="s">
        <v>8932</v>
      </c>
      <c r="C8166" t="s">
        <v>354</v>
      </c>
      <c r="D8166" t="s">
        <v>302</v>
      </c>
    </row>
    <row r="8167" spans="1:4">
      <c r="A8167">
        <v>31006</v>
      </c>
      <c r="B8167" t="s">
        <v>8933</v>
      </c>
      <c r="C8167" t="s">
        <v>381</v>
      </c>
      <c r="D8167" t="s">
        <v>382</v>
      </c>
    </row>
    <row r="8168" spans="1:4">
      <c r="A8168">
        <v>40565</v>
      </c>
      <c r="B8168" t="s">
        <v>8934</v>
      </c>
      <c r="C8168" t="s">
        <v>883</v>
      </c>
      <c r="D8168" t="s">
        <v>393</v>
      </c>
    </row>
    <row r="8169" spans="1:4">
      <c r="A8169">
        <v>70452</v>
      </c>
      <c r="B8169" t="s">
        <v>8935</v>
      </c>
      <c r="C8169" t="s">
        <v>472</v>
      </c>
      <c r="D8169" t="s">
        <v>288</v>
      </c>
    </row>
    <row r="8170" spans="1:4">
      <c r="A8170">
        <v>34198</v>
      </c>
      <c r="B8170" t="s">
        <v>8936</v>
      </c>
      <c r="C8170" t="s">
        <v>538</v>
      </c>
      <c r="D8170" t="s">
        <v>539</v>
      </c>
    </row>
    <row r="8171" spans="1:4">
      <c r="A8171">
        <v>34197</v>
      </c>
      <c r="B8171" t="s">
        <v>8937</v>
      </c>
      <c r="C8171" t="s">
        <v>670</v>
      </c>
      <c r="D8171" t="s">
        <v>262</v>
      </c>
    </row>
    <row r="8172" spans="1:4">
      <c r="A8172">
        <v>20609</v>
      </c>
      <c r="B8172" t="s">
        <v>8938</v>
      </c>
      <c r="C8172" t="s">
        <v>438</v>
      </c>
      <c r="D8172" t="s">
        <v>326</v>
      </c>
    </row>
    <row r="8173" spans="1:4">
      <c r="A8173">
        <v>53493</v>
      </c>
      <c r="B8173" t="s">
        <v>8939</v>
      </c>
      <c r="C8173" t="s">
        <v>337</v>
      </c>
      <c r="D8173" t="s">
        <v>338</v>
      </c>
    </row>
    <row r="8174" spans="1:4">
      <c r="A8174">
        <v>71509</v>
      </c>
      <c r="B8174" t="s">
        <v>8940</v>
      </c>
      <c r="C8174" t="s">
        <v>287</v>
      </c>
      <c r="D8174" t="s">
        <v>288</v>
      </c>
    </row>
    <row r="8175" spans="1:4">
      <c r="A8175">
        <v>31007</v>
      </c>
      <c r="B8175" t="s">
        <v>8941</v>
      </c>
      <c r="C8175" t="s">
        <v>1145</v>
      </c>
      <c r="D8175" t="s">
        <v>256</v>
      </c>
    </row>
    <row r="8176" spans="1:4">
      <c r="A8176">
        <v>52051</v>
      </c>
      <c r="B8176" t="s">
        <v>8942</v>
      </c>
      <c r="C8176" t="s">
        <v>301</v>
      </c>
      <c r="D8176" t="s">
        <v>302</v>
      </c>
    </row>
    <row r="8177" spans="1:4">
      <c r="A8177">
        <v>34200</v>
      </c>
      <c r="B8177" t="s">
        <v>8943</v>
      </c>
      <c r="C8177" t="s">
        <v>515</v>
      </c>
      <c r="D8177" t="s">
        <v>321</v>
      </c>
    </row>
    <row r="8178" spans="1:4">
      <c r="A8178">
        <v>53052</v>
      </c>
      <c r="B8178" t="s">
        <v>8944</v>
      </c>
      <c r="C8178" t="s">
        <v>306</v>
      </c>
      <c r="D8178" t="s">
        <v>306</v>
      </c>
    </row>
    <row r="8179" spans="1:4">
      <c r="A8179">
        <v>31008</v>
      </c>
      <c r="B8179" t="s">
        <v>8945</v>
      </c>
      <c r="C8179" t="s">
        <v>320</v>
      </c>
      <c r="D8179" t="s">
        <v>321</v>
      </c>
    </row>
    <row r="8180" spans="1:4">
      <c r="A8180">
        <v>70870</v>
      </c>
      <c r="B8180" t="s">
        <v>8946</v>
      </c>
      <c r="C8180" t="s">
        <v>1181</v>
      </c>
      <c r="D8180" t="s">
        <v>288</v>
      </c>
    </row>
    <row r="8181" spans="1:4">
      <c r="A8181">
        <v>22523</v>
      </c>
      <c r="B8181" t="s">
        <v>8947</v>
      </c>
      <c r="C8181" t="s">
        <v>276</v>
      </c>
      <c r="D8181" t="s">
        <v>277</v>
      </c>
    </row>
    <row r="8182" spans="1:4">
      <c r="A8182">
        <v>22671</v>
      </c>
      <c r="B8182" t="s">
        <v>8948</v>
      </c>
      <c r="C8182" t="s">
        <v>1207</v>
      </c>
      <c r="D8182" t="s">
        <v>326</v>
      </c>
    </row>
    <row r="8183" spans="1:4">
      <c r="A8183">
        <v>24096</v>
      </c>
      <c r="B8183" t="s">
        <v>8949</v>
      </c>
      <c r="C8183" t="s">
        <v>696</v>
      </c>
      <c r="D8183" t="s">
        <v>277</v>
      </c>
    </row>
    <row r="8184" spans="1:4">
      <c r="A8184">
        <v>52052</v>
      </c>
      <c r="B8184" t="s">
        <v>8950</v>
      </c>
      <c r="C8184" t="s">
        <v>248</v>
      </c>
      <c r="D8184" t="s">
        <v>248</v>
      </c>
    </row>
    <row r="8185" spans="1:4">
      <c r="A8185">
        <v>22066</v>
      </c>
      <c r="B8185" t="s">
        <v>8951</v>
      </c>
      <c r="C8185" t="s">
        <v>276</v>
      </c>
      <c r="D8185" t="s">
        <v>277</v>
      </c>
    </row>
    <row r="8186" spans="1:4">
      <c r="A8186">
        <v>34201</v>
      </c>
      <c r="B8186" t="s">
        <v>8952</v>
      </c>
      <c r="C8186" t="s">
        <v>659</v>
      </c>
      <c r="D8186" t="s">
        <v>378</v>
      </c>
    </row>
    <row r="8187" spans="1:4">
      <c r="A8187">
        <v>34232</v>
      </c>
      <c r="B8187" t="s">
        <v>8953</v>
      </c>
      <c r="C8187" t="s">
        <v>876</v>
      </c>
      <c r="D8187" t="s">
        <v>321</v>
      </c>
    </row>
    <row r="8188" spans="1:4">
      <c r="A8188">
        <v>10714</v>
      </c>
      <c r="B8188" t="s">
        <v>8954</v>
      </c>
      <c r="C8188" t="s">
        <v>685</v>
      </c>
      <c r="D8188" t="s">
        <v>293</v>
      </c>
    </row>
    <row r="8189" spans="1:4">
      <c r="A8189">
        <v>11429</v>
      </c>
      <c r="B8189" t="s">
        <v>8955</v>
      </c>
      <c r="C8189" t="s">
        <v>685</v>
      </c>
      <c r="D8189" t="s">
        <v>293</v>
      </c>
    </row>
    <row r="8190" spans="1:4">
      <c r="A8190">
        <v>40564</v>
      </c>
      <c r="B8190" t="s">
        <v>8956</v>
      </c>
      <c r="C8190" t="s">
        <v>434</v>
      </c>
      <c r="D8190" t="s">
        <v>326</v>
      </c>
    </row>
    <row r="8191" spans="1:4">
      <c r="A8191">
        <v>40563</v>
      </c>
      <c r="B8191" t="s">
        <v>8957</v>
      </c>
      <c r="C8191" t="s">
        <v>672</v>
      </c>
      <c r="D8191" t="s">
        <v>272</v>
      </c>
    </row>
    <row r="8192" spans="1:4">
      <c r="A8192">
        <v>10715</v>
      </c>
      <c r="B8192" t="s">
        <v>8958</v>
      </c>
      <c r="C8192" t="s">
        <v>781</v>
      </c>
      <c r="D8192" t="s">
        <v>349</v>
      </c>
    </row>
    <row r="8193" spans="1:4">
      <c r="A8193">
        <v>53673</v>
      </c>
      <c r="B8193" t="s">
        <v>8959</v>
      </c>
      <c r="C8193" t="s">
        <v>5221</v>
      </c>
      <c r="D8193" t="s">
        <v>248</v>
      </c>
    </row>
    <row r="8194" spans="1:4">
      <c r="A8194">
        <v>10716</v>
      </c>
      <c r="B8194" t="s">
        <v>8960</v>
      </c>
      <c r="C8194" t="s">
        <v>1805</v>
      </c>
      <c r="D8194" t="s">
        <v>349</v>
      </c>
    </row>
    <row r="8195" spans="1:4">
      <c r="A8195">
        <v>34202</v>
      </c>
      <c r="B8195" t="s">
        <v>8961</v>
      </c>
      <c r="C8195" t="s">
        <v>538</v>
      </c>
      <c r="D8195" t="s">
        <v>539</v>
      </c>
    </row>
    <row r="8196" spans="1:4">
      <c r="A8196">
        <v>35591</v>
      </c>
      <c r="B8196" t="s">
        <v>8962</v>
      </c>
      <c r="C8196" t="s">
        <v>640</v>
      </c>
      <c r="D8196" t="s">
        <v>262</v>
      </c>
    </row>
    <row r="8197" spans="1:4">
      <c r="A8197">
        <v>34203</v>
      </c>
      <c r="B8197" t="s">
        <v>8963</v>
      </c>
      <c r="C8197" t="s">
        <v>518</v>
      </c>
      <c r="D8197" t="s">
        <v>256</v>
      </c>
    </row>
    <row r="8198" spans="1:4">
      <c r="A8198">
        <v>70861</v>
      </c>
      <c r="B8198" t="s">
        <v>8964</v>
      </c>
      <c r="C8198" t="s">
        <v>1181</v>
      </c>
      <c r="D8198" t="s">
        <v>288</v>
      </c>
    </row>
    <row r="8199" spans="1:4">
      <c r="A8199">
        <v>22152</v>
      </c>
      <c r="B8199" t="s">
        <v>8965</v>
      </c>
      <c r="C8199" t="s">
        <v>843</v>
      </c>
      <c r="D8199" t="s">
        <v>267</v>
      </c>
    </row>
    <row r="8200" spans="1:4">
      <c r="A8200">
        <v>54027</v>
      </c>
      <c r="B8200" t="s">
        <v>8966</v>
      </c>
      <c r="C8200" t="s">
        <v>456</v>
      </c>
      <c r="D8200" t="s">
        <v>306</v>
      </c>
    </row>
    <row r="8201" spans="1:4">
      <c r="A8201">
        <v>31009</v>
      </c>
      <c r="B8201" t="s">
        <v>8967</v>
      </c>
      <c r="C8201" t="s">
        <v>1145</v>
      </c>
      <c r="D8201" t="s">
        <v>256</v>
      </c>
    </row>
    <row r="8202" spans="1:4">
      <c r="A8202">
        <v>52053</v>
      </c>
      <c r="B8202" t="s">
        <v>8968</v>
      </c>
      <c r="C8202" t="s">
        <v>374</v>
      </c>
      <c r="D8202" t="s">
        <v>306</v>
      </c>
    </row>
    <row r="8203" spans="1:4">
      <c r="A8203">
        <v>71369</v>
      </c>
      <c r="B8203" t="s">
        <v>8969</v>
      </c>
      <c r="C8203" t="s">
        <v>396</v>
      </c>
      <c r="D8203" t="s">
        <v>288</v>
      </c>
    </row>
    <row r="8204" spans="1:4">
      <c r="A8204">
        <v>31010</v>
      </c>
      <c r="B8204" t="s">
        <v>8970</v>
      </c>
      <c r="C8204" t="s">
        <v>283</v>
      </c>
      <c r="D8204" t="s">
        <v>283</v>
      </c>
    </row>
    <row r="8205" spans="1:4">
      <c r="A8205">
        <v>40562</v>
      </c>
      <c r="B8205" t="s">
        <v>8971</v>
      </c>
      <c r="C8205" t="s">
        <v>392</v>
      </c>
      <c r="D8205" t="s">
        <v>393</v>
      </c>
    </row>
    <row r="8206" spans="1:4">
      <c r="A8206">
        <v>52054</v>
      </c>
      <c r="B8206" t="s">
        <v>8972</v>
      </c>
      <c r="C8206" t="s">
        <v>306</v>
      </c>
      <c r="D8206" t="s">
        <v>306</v>
      </c>
    </row>
    <row r="8207" spans="1:4">
      <c r="A8207">
        <v>31011</v>
      </c>
      <c r="B8207" t="s">
        <v>8973</v>
      </c>
      <c r="C8207" t="s">
        <v>800</v>
      </c>
      <c r="D8207" t="s">
        <v>262</v>
      </c>
    </row>
    <row r="8208" spans="1:4">
      <c r="A8208">
        <v>10717</v>
      </c>
      <c r="B8208" t="s">
        <v>8974</v>
      </c>
      <c r="C8208" t="s">
        <v>5057</v>
      </c>
      <c r="D8208" t="s">
        <v>293</v>
      </c>
    </row>
    <row r="8209" spans="1:4">
      <c r="A8209">
        <v>52055</v>
      </c>
      <c r="B8209" t="s">
        <v>8975</v>
      </c>
      <c r="C8209" t="s">
        <v>306</v>
      </c>
      <c r="D8209" t="s">
        <v>306</v>
      </c>
    </row>
    <row r="8210" spans="1:4">
      <c r="A8210">
        <v>34233</v>
      </c>
      <c r="B8210" t="s">
        <v>8976</v>
      </c>
      <c r="C8210" t="s">
        <v>8977</v>
      </c>
      <c r="D8210" t="s">
        <v>321</v>
      </c>
    </row>
    <row r="8211" spans="1:4">
      <c r="A8211">
        <v>34233</v>
      </c>
      <c r="B8211" t="s">
        <v>8976</v>
      </c>
      <c r="C8211" t="s">
        <v>8977</v>
      </c>
      <c r="D8211" t="s">
        <v>378</v>
      </c>
    </row>
    <row r="8212" spans="1:4">
      <c r="A8212">
        <v>52056</v>
      </c>
      <c r="B8212" t="s">
        <v>8978</v>
      </c>
      <c r="C8212" t="s">
        <v>301</v>
      </c>
      <c r="D8212" t="s">
        <v>302</v>
      </c>
    </row>
    <row r="8213" spans="1:4">
      <c r="A8213">
        <v>34208</v>
      </c>
      <c r="B8213" t="s">
        <v>8979</v>
      </c>
      <c r="C8213" t="s">
        <v>538</v>
      </c>
      <c r="D8213" t="s">
        <v>539</v>
      </c>
    </row>
    <row r="8214" spans="1:4">
      <c r="A8214">
        <v>52931</v>
      </c>
      <c r="B8214" t="s">
        <v>8980</v>
      </c>
      <c r="C8214" t="s">
        <v>306</v>
      </c>
      <c r="D8214" t="s">
        <v>306</v>
      </c>
    </row>
    <row r="8215" spans="1:4">
      <c r="A8215">
        <v>31012</v>
      </c>
      <c r="B8215" t="s">
        <v>8981</v>
      </c>
      <c r="C8215" t="s">
        <v>1032</v>
      </c>
      <c r="D8215" t="s">
        <v>283</v>
      </c>
    </row>
    <row r="8216" spans="1:4">
      <c r="A8216">
        <v>40561</v>
      </c>
      <c r="B8216" t="s">
        <v>8982</v>
      </c>
      <c r="C8216" t="s">
        <v>1265</v>
      </c>
      <c r="D8216" t="s">
        <v>272</v>
      </c>
    </row>
    <row r="8217" spans="1:4">
      <c r="A8217">
        <v>34209</v>
      </c>
      <c r="B8217" t="s">
        <v>8983</v>
      </c>
      <c r="C8217" t="s">
        <v>2167</v>
      </c>
      <c r="D8217" t="s">
        <v>321</v>
      </c>
    </row>
    <row r="8218" spans="1:4">
      <c r="A8218">
        <v>34207</v>
      </c>
      <c r="B8218" t="s">
        <v>8984</v>
      </c>
      <c r="C8218" t="s">
        <v>444</v>
      </c>
      <c r="D8218" t="s">
        <v>256</v>
      </c>
    </row>
    <row r="8219" spans="1:4">
      <c r="A8219">
        <v>52057</v>
      </c>
      <c r="B8219" t="s">
        <v>8985</v>
      </c>
      <c r="C8219" t="s">
        <v>337</v>
      </c>
      <c r="D8219" t="s">
        <v>338</v>
      </c>
    </row>
    <row r="8220" spans="1:4">
      <c r="A8220">
        <v>34210</v>
      </c>
      <c r="B8220" t="s">
        <v>8986</v>
      </c>
      <c r="C8220" t="s">
        <v>518</v>
      </c>
      <c r="D8220" t="s">
        <v>256</v>
      </c>
    </row>
    <row r="8221" spans="1:4">
      <c r="A8221">
        <v>52058</v>
      </c>
      <c r="B8221" t="s">
        <v>8987</v>
      </c>
      <c r="C8221" t="s">
        <v>306</v>
      </c>
      <c r="D8221" t="s">
        <v>306</v>
      </c>
    </row>
    <row r="8222" spans="1:4">
      <c r="A8222">
        <v>52059</v>
      </c>
      <c r="B8222" t="s">
        <v>8988</v>
      </c>
      <c r="C8222" t="s">
        <v>306</v>
      </c>
      <c r="D8222" t="s">
        <v>306</v>
      </c>
    </row>
    <row r="8223" spans="1:4">
      <c r="A8223">
        <v>34880</v>
      </c>
      <c r="B8223" t="s">
        <v>8989</v>
      </c>
      <c r="C8223" t="s">
        <v>422</v>
      </c>
      <c r="D8223" t="s">
        <v>262</v>
      </c>
    </row>
    <row r="8224" spans="1:4">
      <c r="A8224">
        <v>31013</v>
      </c>
      <c r="B8224" t="s">
        <v>8990</v>
      </c>
      <c r="C8224" t="s">
        <v>422</v>
      </c>
      <c r="D8224" t="s">
        <v>262</v>
      </c>
    </row>
    <row r="8225" spans="1:4">
      <c r="A8225">
        <v>71231</v>
      </c>
      <c r="B8225" t="s">
        <v>8991</v>
      </c>
      <c r="C8225" t="s">
        <v>588</v>
      </c>
      <c r="D8225" t="s">
        <v>288</v>
      </c>
    </row>
    <row r="8226" spans="1:4">
      <c r="A8226">
        <v>40560</v>
      </c>
      <c r="B8226" t="s">
        <v>8992</v>
      </c>
      <c r="C8226" t="s">
        <v>414</v>
      </c>
      <c r="D8226" t="s">
        <v>272</v>
      </c>
    </row>
    <row r="8227" spans="1:4">
      <c r="A8227">
        <v>10718</v>
      </c>
      <c r="B8227" t="s">
        <v>8993</v>
      </c>
      <c r="C8227" t="s">
        <v>1101</v>
      </c>
      <c r="D8227" t="s">
        <v>293</v>
      </c>
    </row>
    <row r="8228" spans="1:4">
      <c r="A8228">
        <v>10720</v>
      </c>
      <c r="B8228" t="s">
        <v>8994</v>
      </c>
      <c r="C8228" t="s">
        <v>1411</v>
      </c>
      <c r="D8228" t="s">
        <v>293</v>
      </c>
    </row>
    <row r="8229" spans="1:4">
      <c r="A8229">
        <v>10719</v>
      </c>
      <c r="B8229" t="s">
        <v>8995</v>
      </c>
      <c r="C8229" t="s">
        <v>8996</v>
      </c>
      <c r="D8229" t="s">
        <v>293</v>
      </c>
    </row>
    <row r="8230" spans="1:4">
      <c r="A8230">
        <v>52060</v>
      </c>
      <c r="B8230" t="s">
        <v>8997</v>
      </c>
      <c r="C8230" t="s">
        <v>8998</v>
      </c>
      <c r="D8230" t="s">
        <v>306</v>
      </c>
    </row>
    <row r="8231" spans="1:4">
      <c r="A8231">
        <v>60356</v>
      </c>
      <c r="B8231" t="s">
        <v>8999</v>
      </c>
      <c r="C8231" t="s">
        <v>431</v>
      </c>
      <c r="D8231" t="s">
        <v>432</v>
      </c>
    </row>
    <row r="8232" spans="1:4">
      <c r="A8232">
        <v>22412</v>
      </c>
      <c r="B8232" t="s">
        <v>9000</v>
      </c>
      <c r="C8232" t="s">
        <v>597</v>
      </c>
      <c r="D8232" t="s">
        <v>349</v>
      </c>
    </row>
    <row r="8233" spans="1:4">
      <c r="A8233">
        <v>52061</v>
      </c>
      <c r="B8233" t="s">
        <v>9001</v>
      </c>
      <c r="C8233" t="s">
        <v>354</v>
      </c>
      <c r="D8233" t="s">
        <v>302</v>
      </c>
    </row>
    <row r="8234" spans="1:4">
      <c r="A8234">
        <v>60184</v>
      </c>
      <c r="B8234" t="s">
        <v>9002</v>
      </c>
      <c r="C8234" t="s">
        <v>564</v>
      </c>
      <c r="D8234" t="s">
        <v>432</v>
      </c>
    </row>
    <row r="8235" spans="1:4">
      <c r="A8235">
        <v>52062</v>
      </c>
      <c r="B8235" t="s">
        <v>9003</v>
      </c>
      <c r="C8235" t="s">
        <v>248</v>
      </c>
      <c r="D8235" t="s">
        <v>248</v>
      </c>
    </row>
    <row r="8236" spans="1:4">
      <c r="A8236">
        <v>22413</v>
      </c>
      <c r="B8236" t="s">
        <v>9004</v>
      </c>
      <c r="C8236" t="s">
        <v>348</v>
      </c>
      <c r="D8236" t="s">
        <v>349</v>
      </c>
    </row>
    <row r="8237" spans="1:4">
      <c r="A8237">
        <v>34211</v>
      </c>
      <c r="B8237" t="s">
        <v>9005</v>
      </c>
      <c r="C8237" t="s">
        <v>569</v>
      </c>
      <c r="D8237" t="s">
        <v>378</v>
      </c>
    </row>
    <row r="8238" spans="1:4">
      <c r="A8238">
        <v>52063</v>
      </c>
      <c r="B8238" t="s">
        <v>9006</v>
      </c>
      <c r="C8238" t="s">
        <v>374</v>
      </c>
      <c r="D8238" t="s">
        <v>306</v>
      </c>
    </row>
    <row r="8239" spans="1:4">
      <c r="A8239">
        <v>40044</v>
      </c>
      <c r="B8239" t="s">
        <v>9007</v>
      </c>
      <c r="C8239" t="s">
        <v>501</v>
      </c>
      <c r="D8239" t="s">
        <v>393</v>
      </c>
    </row>
    <row r="8240" spans="1:4">
      <c r="A8240">
        <v>11410</v>
      </c>
      <c r="B8240" t="s">
        <v>9008</v>
      </c>
      <c r="C8240" t="s">
        <v>3029</v>
      </c>
      <c r="D8240" t="s">
        <v>349</v>
      </c>
    </row>
    <row r="8241" spans="1:4">
      <c r="A8241">
        <v>34212</v>
      </c>
      <c r="B8241" t="s">
        <v>9009</v>
      </c>
      <c r="C8241" t="s">
        <v>538</v>
      </c>
      <c r="D8241" t="s">
        <v>539</v>
      </c>
    </row>
    <row r="8242" spans="1:4">
      <c r="A8242">
        <v>52893</v>
      </c>
      <c r="B8242" t="s">
        <v>9010</v>
      </c>
      <c r="C8242" t="s">
        <v>306</v>
      </c>
      <c r="D8242" t="s">
        <v>306</v>
      </c>
    </row>
    <row r="8243" spans="1:4">
      <c r="A8243">
        <v>40559</v>
      </c>
      <c r="B8243" t="s">
        <v>9011</v>
      </c>
      <c r="C8243" t="s">
        <v>392</v>
      </c>
      <c r="D8243" t="s">
        <v>382</v>
      </c>
    </row>
    <row r="8244" spans="1:4">
      <c r="A8244">
        <v>31014</v>
      </c>
      <c r="B8244" t="s">
        <v>9012</v>
      </c>
      <c r="C8244" t="s">
        <v>1099</v>
      </c>
      <c r="D8244" t="s">
        <v>283</v>
      </c>
    </row>
    <row r="8245" spans="1:4">
      <c r="A8245">
        <v>10721</v>
      </c>
      <c r="B8245" t="s">
        <v>9013</v>
      </c>
      <c r="C8245" t="s">
        <v>547</v>
      </c>
      <c r="D8245" t="s">
        <v>293</v>
      </c>
    </row>
    <row r="8246" spans="1:4">
      <c r="A8246">
        <v>52064</v>
      </c>
      <c r="B8246" t="s">
        <v>9014</v>
      </c>
      <c r="C8246" t="s">
        <v>248</v>
      </c>
      <c r="D8246" t="s">
        <v>248</v>
      </c>
    </row>
    <row r="8247" spans="1:4">
      <c r="A8247">
        <v>22153</v>
      </c>
      <c r="B8247" t="s">
        <v>9015</v>
      </c>
      <c r="C8247" t="s">
        <v>843</v>
      </c>
      <c r="D8247" t="s">
        <v>267</v>
      </c>
    </row>
    <row r="8248" spans="1:4">
      <c r="A8248">
        <v>52065</v>
      </c>
      <c r="B8248" t="s">
        <v>9016</v>
      </c>
      <c r="C8248" t="s">
        <v>248</v>
      </c>
      <c r="D8248" t="s">
        <v>248</v>
      </c>
    </row>
    <row r="8249" spans="1:4">
      <c r="A8249">
        <v>11215</v>
      </c>
      <c r="B8249" t="s">
        <v>9017</v>
      </c>
      <c r="C8249" t="s">
        <v>781</v>
      </c>
      <c r="D8249" t="s">
        <v>349</v>
      </c>
    </row>
    <row r="8250" spans="1:4">
      <c r="A8250">
        <v>52066</v>
      </c>
      <c r="B8250" t="s">
        <v>9018</v>
      </c>
      <c r="C8250" t="s">
        <v>374</v>
      </c>
      <c r="D8250" t="s">
        <v>306</v>
      </c>
    </row>
    <row r="8251" spans="1:4">
      <c r="A8251">
        <v>53068</v>
      </c>
      <c r="B8251" t="s">
        <v>9019</v>
      </c>
      <c r="C8251" t="s">
        <v>764</v>
      </c>
      <c r="D8251" t="s">
        <v>248</v>
      </c>
    </row>
    <row r="8252" spans="1:4">
      <c r="A8252">
        <v>40558</v>
      </c>
      <c r="B8252" t="s">
        <v>9020</v>
      </c>
      <c r="C8252" t="s">
        <v>297</v>
      </c>
      <c r="D8252" t="s">
        <v>272</v>
      </c>
    </row>
    <row r="8253" spans="1:4">
      <c r="A8253">
        <v>31015</v>
      </c>
      <c r="B8253" t="s">
        <v>9021</v>
      </c>
      <c r="C8253" t="s">
        <v>1032</v>
      </c>
      <c r="D8253" t="s">
        <v>283</v>
      </c>
    </row>
    <row r="8254" spans="1:4">
      <c r="A8254">
        <v>40082</v>
      </c>
      <c r="B8254" t="s">
        <v>9022</v>
      </c>
      <c r="C8254" t="s">
        <v>501</v>
      </c>
      <c r="D8254" t="s">
        <v>382</v>
      </c>
    </row>
    <row r="8255" spans="1:4">
      <c r="A8255">
        <v>52067</v>
      </c>
      <c r="B8255" t="s">
        <v>9023</v>
      </c>
      <c r="C8255" t="s">
        <v>301</v>
      </c>
      <c r="D8255" t="s">
        <v>302</v>
      </c>
    </row>
    <row r="8256" spans="1:4">
      <c r="A8256">
        <v>11293</v>
      </c>
      <c r="B8256" t="s">
        <v>9024</v>
      </c>
      <c r="C8256" t="s">
        <v>1432</v>
      </c>
      <c r="D8256" t="s">
        <v>293</v>
      </c>
    </row>
    <row r="8257" spans="1:4">
      <c r="A8257">
        <v>34213</v>
      </c>
      <c r="B8257" t="s">
        <v>9025</v>
      </c>
      <c r="C8257" t="s">
        <v>518</v>
      </c>
      <c r="D8257" t="s">
        <v>256</v>
      </c>
    </row>
    <row r="8258" spans="1:4">
      <c r="A8258">
        <v>31016</v>
      </c>
      <c r="B8258" t="s">
        <v>9026</v>
      </c>
      <c r="C8258" t="s">
        <v>343</v>
      </c>
      <c r="D8258" t="s">
        <v>283</v>
      </c>
    </row>
    <row r="8259" spans="1:4">
      <c r="A8259">
        <v>33135</v>
      </c>
      <c r="B8259" t="s">
        <v>9027</v>
      </c>
      <c r="C8259" t="s">
        <v>343</v>
      </c>
      <c r="D8259" t="s">
        <v>283</v>
      </c>
    </row>
    <row r="8260" spans="1:4">
      <c r="A8260">
        <v>52068</v>
      </c>
      <c r="B8260" t="s">
        <v>9028</v>
      </c>
      <c r="C8260" t="s">
        <v>374</v>
      </c>
      <c r="D8260" t="s">
        <v>306</v>
      </c>
    </row>
    <row r="8261" spans="1:4">
      <c r="A8261">
        <v>40557</v>
      </c>
      <c r="B8261" t="s">
        <v>9029</v>
      </c>
      <c r="C8261" t="s">
        <v>1178</v>
      </c>
      <c r="D8261" t="s">
        <v>272</v>
      </c>
    </row>
    <row r="8262" spans="1:4">
      <c r="A8262">
        <v>34861</v>
      </c>
      <c r="B8262" t="s">
        <v>9030</v>
      </c>
      <c r="C8262" t="s">
        <v>513</v>
      </c>
      <c r="D8262" t="s">
        <v>256</v>
      </c>
    </row>
    <row r="8263" spans="1:4">
      <c r="A8263">
        <v>22804</v>
      </c>
      <c r="B8263" t="s">
        <v>9031</v>
      </c>
      <c r="C8263" t="s">
        <v>428</v>
      </c>
      <c r="D8263" t="s">
        <v>326</v>
      </c>
    </row>
    <row r="8264" spans="1:4">
      <c r="A8264">
        <v>11246</v>
      </c>
      <c r="B8264" t="s">
        <v>9032</v>
      </c>
      <c r="C8264" t="s">
        <v>461</v>
      </c>
      <c r="D8264" t="s">
        <v>349</v>
      </c>
    </row>
    <row r="8265" spans="1:4">
      <c r="A8265">
        <v>80208</v>
      </c>
      <c r="B8265" t="s">
        <v>9033</v>
      </c>
      <c r="C8265" t="s">
        <v>624</v>
      </c>
      <c r="D8265" t="s">
        <v>349</v>
      </c>
    </row>
    <row r="8266" spans="1:4">
      <c r="A8266">
        <v>34214</v>
      </c>
      <c r="B8266" t="s">
        <v>9034</v>
      </c>
      <c r="C8266" t="s">
        <v>518</v>
      </c>
      <c r="D8266" t="s">
        <v>256</v>
      </c>
    </row>
    <row r="8267" spans="1:4">
      <c r="A8267">
        <v>53352</v>
      </c>
      <c r="B8267" t="s">
        <v>9035</v>
      </c>
      <c r="C8267" t="s">
        <v>248</v>
      </c>
      <c r="D8267" t="s">
        <v>248</v>
      </c>
    </row>
    <row r="8268" spans="1:4">
      <c r="A8268">
        <v>53352</v>
      </c>
      <c r="B8268" t="s">
        <v>9035</v>
      </c>
      <c r="C8268" t="s">
        <v>248</v>
      </c>
      <c r="D8268" t="s">
        <v>248</v>
      </c>
    </row>
    <row r="8269" spans="1:4">
      <c r="A8269">
        <v>10722</v>
      </c>
      <c r="B8269" t="s">
        <v>9036</v>
      </c>
      <c r="C8269" t="s">
        <v>704</v>
      </c>
      <c r="D8269" t="s">
        <v>293</v>
      </c>
    </row>
    <row r="8270" spans="1:4">
      <c r="A8270">
        <v>40011</v>
      </c>
      <c r="B8270" t="s">
        <v>9037</v>
      </c>
      <c r="C8270" t="s">
        <v>392</v>
      </c>
      <c r="D8270" t="s">
        <v>393</v>
      </c>
    </row>
    <row r="8271" spans="1:4">
      <c r="A8271">
        <v>31017</v>
      </c>
      <c r="B8271" t="s">
        <v>9038</v>
      </c>
      <c r="C8271" t="s">
        <v>283</v>
      </c>
      <c r="D8271" t="s">
        <v>283</v>
      </c>
    </row>
    <row r="8272" spans="1:4">
      <c r="A8272">
        <v>22154</v>
      </c>
      <c r="B8272" t="s">
        <v>9039</v>
      </c>
      <c r="C8272" t="s">
        <v>843</v>
      </c>
      <c r="D8272" t="s">
        <v>267</v>
      </c>
    </row>
    <row r="8273" spans="1:4">
      <c r="A8273">
        <v>31018</v>
      </c>
      <c r="B8273" t="s">
        <v>9040</v>
      </c>
      <c r="C8273" t="s">
        <v>498</v>
      </c>
      <c r="D8273" t="s">
        <v>262</v>
      </c>
    </row>
    <row r="8274" spans="1:4">
      <c r="A8274">
        <v>34215</v>
      </c>
      <c r="B8274" t="s">
        <v>9041</v>
      </c>
      <c r="C8274" t="s">
        <v>255</v>
      </c>
      <c r="D8274" t="s">
        <v>338</v>
      </c>
    </row>
    <row r="8275" spans="1:4">
      <c r="A8275">
        <v>52069</v>
      </c>
      <c r="B8275" t="s">
        <v>9042</v>
      </c>
      <c r="C8275" t="s">
        <v>485</v>
      </c>
      <c r="D8275" t="s">
        <v>432</v>
      </c>
    </row>
    <row r="8276" spans="1:4">
      <c r="A8276">
        <v>52069</v>
      </c>
      <c r="B8276" t="s">
        <v>9042</v>
      </c>
      <c r="C8276" t="s">
        <v>485</v>
      </c>
      <c r="D8276" t="s">
        <v>288</v>
      </c>
    </row>
    <row r="8277" spans="1:4">
      <c r="A8277">
        <v>31723</v>
      </c>
      <c r="B8277" t="s">
        <v>9043</v>
      </c>
      <c r="C8277" t="s">
        <v>1011</v>
      </c>
      <c r="D8277" t="s">
        <v>283</v>
      </c>
    </row>
    <row r="8278" spans="1:4">
      <c r="A8278">
        <v>70454</v>
      </c>
      <c r="B8278" t="s">
        <v>9044</v>
      </c>
      <c r="C8278" t="s">
        <v>472</v>
      </c>
      <c r="D8278" t="s">
        <v>288</v>
      </c>
    </row>
    <row r="8279" spans="1:4">
      <c r="A8279">
        <v>70455</v>
      </c>
      <c r="B8279" t="s">
        <v>9045</v>
      </c>
      <c r="C8279" t="s">
        <v>472</v>
      </c>
      <c r="D8279" t="s">
        <v>288</v>
      </c>
    </row>
    <row r="8280" spans="1:4">
      <c r="A8280">
        <v>52070</v>
      </c>
      <c r="B8280" t="s">
        <v>9046</v>
      </c>
      <c r="C8280" t="s">
        <v>306</v>
      </c>
      <c r="D8280" t="s">
        <v>306</v>
      </c>
    </row>
    <row r="8281" spans="1:4">
      <c r="A8281">
        <v>40556</v>
      </c>
      <c r="B8281" t="s">
        <v>9047</v>
      </c>
      <c r="C8281" t="s">
        <v>297</v>
      </c>
      <c r="D8281" t="s">
        <v>272</v>
      </c>
    </row>
    <row r="8282" spans="1:4">
      <c r="A8282">
        <v>52819</v>
      </c>
      <c r="B8282" t="s">
        <v>9048</v>
      </c>
      <c r="C8282" t="s">
        <v>374</v>
      </c>
      <c r="D8282" t="s">
        <v>306</v>
      </c>
    </row>
    <row r="8283" spans="1:4">
      <c r="A8283">
        <v>22155</v>
      </c>
      <c r="B8283" t="s">
        <v>9049</v>
      </c>
      <c r="C8283" t="s">
        <v>843</v>
      </c>
      <c r="D8283" t="s">
        <v>267</v>
      </c>
    </row>
    <row r="8284" spans="1:4">
      <c r="A8284">
        <v>10723</v>
      </c>
      <c r="B8284" t="s">
        <v>9050</v>
      </c>
      <c r="C8284" t="s">
        <v>492</v>
      </c>
      <c r="D8284" t="s">
        <v>293</v>
      </c>
    </row>
    <row r="8285" spans="1:4">
      <c r="A8285">
        <v>70456</v>
      </c>
      <c r="B8285" t="s">
        <v>9051</v>
      </c>
      <c r="C8285" t="s">
        <v>588</v>
      </c>
      <c r="D8285" t="s">
        <v>288</v>
      </c>
    </row>
    <row r="8286" spans="1:4">
      <c r="A8286">
        <v>40555</v>
      </c>
      <c r="B8286" t="s">
        <v>9052</v>
      </c>
      <c r="C8286" t="s">
        <v>297</v>
      </c>
      <c r="D8286" t="s">
        <v>272</v>
      </c>
    </row>
    <row r="8287" spans="1:4">
      <c r="A8287">
        <v>22156</v>
      </c>
      <c r="B8287" t="s">
        <v>9053</v>
      </c>
      <c r="C8287" t="s">
        <v>843</v>
      </c>
      <c r="D8287" t="s">
        <v>267</v>
      </c>
    </row>
    <row r="8288" spans="1:4">
      <c r="A8288">
        <v>47065</v>
      </c>
      <c r="B8288" t="s">
        <v>9054</v>
      </c>
      <c r="C8288" t="s">
        <v>271</v>
      </c>
      <c r="D8288" t="s">
        <v>272</v>
      </c>
    </row>
    <row r="8289" spans="1:4">
      <c r="A8289">
        <v>11468</v>
      </c>
      <c r="B8289" t="s">
        <v>9055</v>
      </c>
      <c r="C8289" t="s">
        <v>933</v>
      </c>
      <c r="D8289" t="s">
        <v>293</v>
      </c>
    </row>
    <row r="8290" spans="1:4">
      <c r="A8290">
        <v>11579</v>
      </c>
      <c r="B8290" t="s">
        <v>9056</v>
      </c>
      <c r="C8290" t="s">
        <v>4108</v>
      </c>
      <c r="D8290" t="s">
        <v>293</v>
      </c>
    </row>
    <row r="8291" spans="1:4">
      <c r="A8291">
        <v>60416</v>
      </c>
      <c r="B8291" t="s">
        <v>9057</v>
      </c>
      <c r="C8291" t="s">
        <v>431</v>
      </c>
      <c r="D8291" t="s">
        <v>432</v>
      </c>
    </row>
    <row r="8292" spans="1:4">
      <c r="A8292">
        <v>31019</v>
      </c>
      <c r="B8292" t="s">
        <v>9058</v>
      </c>
      <c r="C8292" t="s">
        <v>770</v>
      </c>
      <c r="D8292" t="s">
        <v>256</v>
      </c>
    </row>
    <row r="8293" spans="1:4">
      <c r="A8293">
        <v>34216</v>
      </c>
      <c r="B8293" t="s">
        <v>9059</v>
      </c>
      <c r="C8293" t="s">
        <v>436</v>
      </c>
      <c r="D8293" t="s">
        <v>378</v>
      </c>
    </row>
    <row r="8294" spans="1:4">
      <c r="A8294">
        <v>31020</v>
      </c>
      <c r="B8294" t="s">
        <v>9060</v>
      </c>
      <c r="C8294" t="s">
        <v>1437</v>
      </c>
      <c r="D8294" t="s">
        <v>262</v>
      </c>
    </row>
    <row r="8295" spans="1:4">
      <c r="A8295">
        <v>20059</v>
      </c>
      <c r="B8295" t="s">
        <v>9061</v>
      </c>
      <c r="C8295" t="s">
        <v>428</v>
      </c>
      <c r="D8295" t="s">
        <v>326</v>
      </c>
    </row>
    <row r="8296" spans="1:4">
      <c r="A8296">
        <v>52071</v>
      </c>
      <c r="B8296" t="s">
        <v>9062</v>
      </c>
      <c r="C8296" t="s">
        <v>301</v>
      </c>
      <c r="D8296" t="s">
        <v>302</v>
      </c>
    </row>
    <row r="8297" spans="1:4">
      <c r="A8297">
        <v>34217</v>
      </c>
      <c r="B8297" t="s">
        <v>9063</v>
      </c>
      <c r="C8297" t="s">
        <v>659</v>
      </c>
      <c r="D8297" t="s">
        <v>378</v>
      </c>
    </row>
    <row r="8298" spans="1:4">
      <c r="A8298">
        <v>22157</v>
      </c>
      <c r="B8298" t="s">
        <v>9064</v>
      </c>
      <c r="C8298" t="s">
        <v>843</v>
      </c>
      <c r="D8298" t="s">
        <v>267</v>
      </c>
    </row>
    <row r="8299" spans="1:4">
      <c r="A8299">
        <v>52072</v>
      </c>
      <c r="B8299" t="s">
        <v>9065</v>
      </c>
      <c r="C8299" t="s">
        <v>524</v>
      </c>
      <c r="D8299" t="s">
        <v>288</v>
      </c>
    </row>
    <row r="8300" spans="1:4">
      <c r="A8300">
        <v>31021</v>
      </c>
      <c r="B8300" t="s">
        <v>9066</v>
      </c>
      <c r="C8300" t="s">
        <v>283</v>
      </c>
      <c r="D8300" t="s">
        <v>283</v>
      </c>
    </row>
    <row r="8301" spans="1:4">
      <c r="A8301">
        <v>20279</v>
      </c>
      <c r="B8301" t="s">
        <v>9067</v>
      </c>
      <c r="C8301" t="s">
        <v>463</v>
      </c>
      <c r="D8301" t="s">
        <v>267</v>
      </c>
    </row>
    <row r="8302" spans="1:4">
      <c r="A8302">
        <v>31022</v>
      </c>
      <c r="B8302" t="s">
        <v>9068</v>
      </c>
      <c r="C8302" t="s">
        <v>2402</v>
      </c>
      <c r="D8302" t="s">
        <v>262</v>
      </c>
    </row>
    <row r="8303" spans="1:4">
      <c r="A8303">
        <v>34219</v>
      </c>
      <c r="B8303" t="s">
        <v>9069</v>
      </c>
      <c r="C8303" t="s">
        <v>255</v>
      </c>
      <c r="D8303" t="s">
        <v>338</v>
      </c>
    </row>
    <row r="8304" spans="1:4">
      <c r="A8304">
        <v>52074</v>
      </c>
      <c r="B8304" t="s">
        <v>9070</v>
      </c>
      <c r="C8304" t="s">
        <v>843</v>
      </c>
      <c r="D8304" t="s">
        <v>267</v>
      </c>
    </row>
    <row r="8305" spans="1:4">
      <c r="A8305">
        <v>52073</v>
      </c>
      <c r="B8305" t="s">
        <v>9071</v>
      </c>
      <c r="C8305" t="s">
        <v>301</v>
      </c>
      <c r="D8305" t="s">
        <v>302</v>
      </c>
    </row>
    <row r="8306" spans="1:4">
      <c r="A8306">
        <v>21066</v>
      </c>
      <c r="B8306" t="s">
        <v>9072</v>
      </c>
      <c r="C8306" t="s">
        <v>618</v>
      </c>
      <c r="D8306" t="s">
        <v>267</v>
      </c>
    </row>
    <row r="8307" spans="1:4">
      <c r="A8307">
        <v>20139</v>
      </c>
      <c r="B8307" t="s">
        <v>9073</v>
      </c>
      <c r="C8307" t="s">
        <v>506</v>
      </c>
      <c r="D8307" t="s">
        <v>277</v>
      </c>
    </row>
    <row r="8308" spans="1:4">
      <c r="A8308">
        <v>60185</v>
      </c>
      <c r="B8308" t="s">
        <v>9074</v>
      </c>
      <c r="C8308" t="s">
        <v>465</v>
      </c>
      <c r="D8308" t="s">
        <v>432</v>
      </c>
    </row>
    <row r="8309" spans="1:4">
      <c r="A8309">
        <v>34220</v>
      </c>
      <c r="B8309" t="s">
        <v>9075</v>
      </c>
      <c r="C8309" t="s">
        <v>444</v>
      </c>
      <c r="D8309" t="s">
        <v>256</v>
      </c>
    </row>
    <row r="8310" spans="1:4">
      <c r="A8310">
        <v>30466</v>
      </c>
      <c r="B8310" t="s">
        <v>9076</v>
      </c>
      <c r="C8310" t="s">
        <v>561</v>
      </c>
      <c r="D8310" t="s">
        <v>321</v>
      </c>
    </row>
    <row r="8311" spans="1:4">
      <c r="A8311">
        <v>52075</v>
      </c>
      <c r="B8311" t="s">
        <v>9077</v>
      </c>
      <c r="C8311" t="s">
        <v>306</v>
      </c>
      <c r="D8311" t="s">
        <v>306</v>
      </c>
    </row>
    <row r="8312" spans="1:4">
      <c r="A8312">
        <v>20449</v>
      </c>
      <c r="B8312" t="s">
        <v>9078</v>
      </c>
      <c r="C8312" t="s">
        <v>463</v>
      </c>
      <c r="D8312" t="s">
        <v>267</v>
      </c>
    </row>
    <row r="8313" spans="1:4">
      <c r="A8313">
        <v>31023</v>
      </c>
      <c r="B8313" t="s">
        <v>9079</v>
      </c>
      <c r="C8313" t="s">
        <v>2402</v>
      </c>
      <c r="D8313" t="s">
        <v>262</v>
      </c>
    </row>
    <row r="8314" spans="1:4">
      <c r="A8314">
        <v>34218</v>
      </c>
      <c r="B8314" t="s">
        <v>9080</v>
      </c>
      <c r="C8314" t="s">
        <v>538</v>
      </c>
      <c r="D8314" t="s">
        <v>539</v>
      </c>
    </row>
    <row r="8315" spans="1:4">
      <c r="A8315">
        <v>70459</v>
      </c>
      <c r="B8315" t="s">
        <v>9081</v>
      </c>
      <c r="C8315" t="s">
        <v>1245</v>
      </c>
      <c r="D8315" t="s">
        <v>288</v>
      </c>
    </row>
    <row r="8316" spans="1:4">
      <c r="A8316">
        <v>22414</v>
      </c>
      <c r="B8316" t="s">
        <v>9082</v>
      </c>
      <c r="C8316" t="s">
        <v>2539</v>
      </c>
      <c r="D8316" t="s">
        <v>349</v>
      </c>
    </row>
    <row r="8317" spans="1:4">
      <c r="A8317">
        <v>20453</v>
      </c>
      <c r="B8317" t="s">
        <v>9083</v>
      </c>
      <c r="C8317" t="s">
        <v>463</v>
      </c>
      <c r="D8317" t="s">
        <v>267</v>
      </c>
    </row>
    <row r="8318" spans="1:4">
      <c r="A8318">
        <v>47251</v>
      </c>
      <c r="B8318" t="s">
        <v>9084</v>
      </c>
      <c r="C8318" t="s">
        <v>736</v>
      </c>
      <c r="D8318" t="s">
        <v>272</v>
      </c>
    </row>
    <row r="8319" spans="1:4">
      <c r="A8319">
        <v>11623</v>
      </c>
      <c r="B8319" t="s">
        <v>9085</v>
      </c>
      <c r="C8319" t="s">
        <v>704</v>
      </c>
      <c r="D8319" t="s">
        <v>293</v>
      </c>
    </row>
    <row r="8320" spans="1:4">
      <c r="A8320">
        <v>31024</v>
      </c>
      <c r="B8320" t="s">
        <v>9086</v>
      </c>
      <c r="C8320" t="s">
        <v>561</v>
      </c>
      <c r="D8320" t="s">
        <v>321</v>
      </c>
    </row>
    <row r="8321" spans="1:4">
      <c r="A8321">
        <v>40063</v>
      </c>
      <c r="B8321" t="s">
        <v>9087</v>
      </c>
      <c r="C8321" t="s">
        <v>9088</v>
      </c>
      <c r="D8321" t="s">
        <v>382</v>
      </c>
    </row>
    <row r="8322" spans="1:4">
      <c r="A8322">
        <v>52076</v>
      </c>
      <c r="B8322" t="s">
        <v>9089</v>
      </c>
      <c r="C8322" t="s">
        <v>354</v>
      </c>
      <c r="D8322" t="s">
        <v>302</v>
      </c>
    </row>
    <row r="8323" spans="1:4">
      <c r="A8323">
        <v>40553</v>
      </c>
      <c r="B8323" t="s">
        <v>9090</v>
      </c>
      <c r="C8323" t="s">
        <v>1390</v>
      </c>
      <c r="D8323" t="s">
        <v>293</v>
      </c>
    </row>
    <row r="8324" spans="1:4">
      <c r="A8324">
        <v>10724</v>
      </c>
      <c r="B8324" t="s">
        <v>9091</v>
      </c>
      <c r="C8324" t="s">
        <v>966</v>
      </c>
      <c r="D8324" t="s">
        <v>293</v>
      </c>
    </row>
    <row r="8325" spans="1:4">
      <c r="A8325">
        <v>10725</v>
      </c>
      <c r="B8325" t="s">
        <v>9092</v>
      </c>
      <c r="C8325" t="s">
        <v>1615</v>
      </c>
      <c r="D8325" t="s">
        <v>393</v>
      </c>
    </row>
    <row r="8326" spans="1:4">
      <c r="A8326">
        <v>60186</v>
      </c>
      <c r="B8326" t="s">
        <v>9093</v>
      </c>
      <c r="C8326" t="s">
        <v>564</v>
      </c>
      <c r="D8326" t="s">
        <v>432</v>
      </c>
    </row>
    <row r="8327" spans="1:4">
      <c r="A8327">
        <v>34221</v>
      </c>
      <c r="B8327" t="s">
        <v>9094</v>
      </c>
      <c r="C8327" t="s">
        <v>670</v>
      </c>
      <c r="D8327" t="s">
        <v>262</v>
      </c>
    </row>
    <row r="8328" spans="1:4">
      <c r="A8328">
        <v>60509</v>
      </c>
      <c r="B8328" t="s">
        <v>9095</v>
      </c>
      <c r="C8328" t="s">
        <v>1681</v>
      </c>
      <c r="D8328" t="s">
        <v>432</v>
      </c>
    </row>
    <row r="8329" spans="1:4">
      <c r="A8329">
        <v>20720</v>
      </c>
      <c r="B8329" t="s">
        <v>9096</v>
      </c>
      <c r="C8329" t="s">
        <v>973</v>
      </c>
      <c r="D8329" t="s">
        <v>326</v>
      </c>
    </row>
    <row r="8330" spans="1:4">
      <c r="A8330">
        <v>34222</v>
      </c>
      <c r="B8330" t="s">
        <v>9097</v>
      </c>
      <c r="C8330" t="s">
        <v>706</v>
      </c>
      <c r="D8330" t="s">
        <v>321</v>
      </c>
    </row>
    <row r="8331" spans="1:4">
      <c r="A8331">
        <v>10726</v>
      </c>
      <c r="B8331" t="s">
        <v>9098</v>
      </c>
      <c r="C8331" t="s">
        <v>492</v>
      </c>
      <c r="D8331" t="s">
        <v>293</v>
      </c>
    </row>
    <row r="8332" spans="1:4">
      <c r="A8332">
        <v>34223</v>
      </c>
      <c r="B8332" t="s">
        <v>9099</v>
      </c>
      <c r="C8332" t="s">
        <v>515</v>
      </c>
      <c r="D8332" t="s">
        <v>378</v>
      </c>
    </row>
    <row r="8333" spans="1:4">
      <c r="A8333">
        <v>40552</v>
      </c>
      <c r="B8333" t="s">
        <v>9100</v>
      </c>
      <c r="C8333" t="s">
        <v>1189</v>
      </c>
      <c r="D8333" t="s">
        <v>393</v>
      </c>
    </row>
    <row r="8334" spans="1:4">
      <c r="A8334">
        <v>24088</v>
      </c>
      <c r="B8334" s="18" t="s">
        <v>9101</v>
      </c>
      <c r="C8334" t="s">
        <v>2484</v>
      </c>
      <c r="D8334" t="s">
        <v>277</v>
      </c>
    </row>
    <row r="8335" spans="1:4">
      <c r="A8335">
        <v>47253</v>
      </c>
      <c r="B8335" t="s">
        <v>9102</v>
      </c>
      <c r="C8335" t="s">
        <v>736</v>
      </c>
      <c r="D8335" t="s">
        <v>272</v>
      </c>
    </row>
    <row r="8336" spans="1:4">
      <c r="A8336">
        <v>80129</v>
      </c>
      <c r="B8336" t="s">
        <v>9103</v>
      </c>
      <c r="C8336" t="s">
        <v>624</v>
      </c>
      <c r="D8336" t="s">
        <v>9104</v>
      </c>
    </row>
    <row r="8337" spans="1:4">
      <c r="A8337">
        <v>40551</v>
      </c>
      <c r="B8337" t="s">
        <v>9105</v>
      </c>
      <c r="C8337" t="s">
        <v>1265</v>
      </c>
      <c r="D8337" t="s">
        <v>326</v>
      </c>
    </row>
    <row r="8338" spans="1:4">
      <c r="A8338">
        <v>31025</v>
      </c>
      <c r="B8338" t="s">
        <v>9106</v>
      </c>
      <c r="C8338" t="s">
        <v>1032</v>
      </c>
      <c r="D8338" t="s">
        <v>283</v>
      </c>
    </row>
    <row r="8339" spans="1:4">
      <c r="A8339">
        <v>53295</v>
      </c>
      <c r="B8339" t="s">
        <v>9107</v>
      </c>
      <c r="C8339" t="s">
        <v>337</v>
      </c>
      <c r="D8339" t="s">
        <v>338</v>
      </c>
    </row>
    <row r="8340" spans="1:4">
      <c r="A8340">
        <v>47319</v>
      </c>
      <c r="B8340" t="s">
        <v>9108</v>
      </c>
      <c r="C8340" t="s">
        <v>297</v>
      </c>
      <c r="D8340" t="s">
        <v>272</v>
      </c>
    </row>
    <row r="8341" spans="1:4">
      <c r="A8341">
        <v>11566</v>
      </c>
      <c r="B8341" t="s">
        <v>9109</v>
      </c>
      <c r="C8341" t="s">
        <v>698</v>
      </c>
      <c r="D8341" t="s">
        <v>349</v>
      </c>
    </row>
    <row r="8342" spans="1:4">
      <c r="A8342">
        <v>52077</v>
      </c>
      <c r="B8342" t="s">
        <v>9110</v>
      </c>
      <c r="C8342" t="s">
        <v>374</v>
      </c>
      <c r="D8342" t="s">
        <v>306</v>
      </c>
    </row>
    <row r="8343" spans="1:4">
      <c r="A8343">
        <v>20681</v>
      </c>
      <c r="B8343" t="s">
        <v>9111</v>
      </c>
      <c r="C8343" t="s">
        <v>428</v>
      </c>
      <c r="D8343" t="s">
        <v>326</v>
      </c>
    </row>
    <row r="8344" spans="1:4">
      <c r="A8344">
        <v>23020</v>
      </c>
      <c r="B8344" t="s">
        <v>9112</v>
      </c>
      <c r="C8344" t="s">
        <v>428</v>
      </c>
      <c r="D8344" t="s">
        <v>326</v>
      </c>
    </row>
    <row r="8345" spans="1:4">
      <c r="A8345">
        <v>23019</v>
      </c>
      <c r="B8345" t="s">
        <v>9113</v>
      </c>
      <c r="C8345" t="s">
        <v>428</v>
      </c>
      <c r="D8345" t="s">
        <v>326</v>
      </c>
    </row>
    <row r="8346" spans="1:4">
      <c r="A8346">
        <v>11395</v>
      </c>
      <c r="B8346" t="s">
        <v>9114</v>
      </c>
      <c r="C8346" t="s">
        <v>698</v>
      </c>
      <c r="D8346" t="s">
        <v>349</v>
      </c>
    </row>
    <row r="8347" spans="1:4">
      <c r="A8347">
        <v>52078</v>
      </c>
      <c r="B8347" t="s">
        <v>9115</v>
      </c>
      <c r="C8347" t="s">
        <v>354</v>
      </c>
      <c r="D8347" t="s">
        <v>306</v>
      </c>
    </row>
    <row r="8348" spans="1:4">
      <c r="A8348">
        <v>31026</v>
      </c>
      <c r="B8348" t="s">
        <v>9116</v>
      </c>
      <c r="C8348" t="s">
        <v>422</v>
      </c>
      <c r="D8348" t="s">
        <v>262</v>
      </c>
    </row>
    <row r="8349" spans="1:4">
      <c r="A8349">
        <v>40550</v>
      </c>
      <c r="B8349" t="s">
        <v>9117</v>
      </c>
      <c r="C8349" t="s">
        <v>297</v>
      </c>
      <c r="D8349" t="s">
        <v>272</v>
      </c>
    </row>
    <row r="8350" spans="1:4">
      <c r="A8350">
        <v>31028</v>
      </c>
      <c r="B8350" t="s">
        <v>9118</v>
      </c>
      <c r="C8350" t="s">
        <v>9119</v>
      </c>
      <c r="D8350" t="s">
        <v>262</v>
      </c>
    </row>
    <row r="8351" spans="1:4">
      <c r="A8351">
        <v>31027</v>
      </c>
      <c r="B8351" t="s">
        <v>9120</v>
      </c>
      <c r="C8351" t="s">
        <v>9121</v>
      </c>
      <c r="D8351" t="s">
        <v>262</v>
      </c>
    </row>
    <row r="8352" spans="1:4">
      <c r="A8352">
        <v>31029</v>
      </c>
      <c r="B8352" t="s">
        <v>9122</v>
      </c>
      <c r="C8352" t="s">
        <v>558</v>
      </c>
      <c r="D8352" t="s">
        <v>321</v>
      </c>
    </row>
    <row r="8353" spans="1:4">
      <c r="A8353">
        <v>31030</v>
      </c>
      <c r="B8353" t="s">
        <v>9123</v>
      </c>
      <c r="C8353" t="s">
        <v>561</v>
      </c>
      <c r="D8353" t="s">
        <v>321</v>
      </c>
    </row>
    <row r="8354" spans="1:4">
      <c r="A8354">
        <v>20230</v>
      </c>
      <c r="B8354" t="s">
        <v>9124</v>
      </c>
      <c r="C8354" t="s">
        <v>506</v>
      </c>
      <c r="D8354" t="s">
        <v>277</v>
      </c>
    </row>
    <row r="8355" spans="1:4">
      <c r="A8355">
        <v>52079</v>
      </c>
      <c r="B8355" t="s">
        <v>9125</v>
      </c>
      <c r="C8355" t="s">
        <v>306</v>
      </c>
      <c r="D8355" t="s">
        <v>306</v>
      </c>
    </row>
    <row r="8356" spans="1:4">
      <c r="A8356">
        <v>34224</v>
      </c>
      <c r="B8356" t="s">
        <v>9126</v>
      </c>
      <c r="C8356" t="s">
        <v>876</v>
      </c>
      <c r="D8356" t="s">
        <v>321</v>
      </c>
    </row>
    <row r="8357" spans="1:4">
      <c r="A8357">
        <v>40549</v>
      </c>
      <c r="B8357" t="s">
        <v>9127</v>
      </c>
      <c r="C8357" t="s">
        <v>297</v>
      </c>
      <c r="D8357" t="s">
        <v>272</v>
      </c>
    </row>
    <row r="8358" spans="1:4">
      <c r="A8358">
        <v>40549</v>
      </c>
      <c r="B8358" t="s">
        <v>9128</v>
      </c>
      <c r="C8358" t="s">
        <v>9129</v>
      </c>
      <c r="D8358" t="s">
        <v>393</v>
      </c>
    </row>
    <row r="8359" spans="1:4">
      <c r="A8359">
        <v>11216</v>
      </c>
      <c r="B8359" t="s">
        <v>9130</v>
      </c>
      <c r="C8359" t="s">
        <v>4108</v>
      </c>
      <c r="D8359" t="s">
        <v>293</v>
      </c>
    </row>
    <row r="8360" spans="1:4">
      <c r="A8360">
        <v>34225</v>
      </c>
      <c r="B8360" t="s">
        <v>9131</v>
      </c>
      <c r="C8360" t="s">
        <v>518</v>
      </c>
      <c r="D8360" t="s">
        <v>256</v>
      </c>
    </row>
    <row r="8361" spans="1:4">
      <c r="A8361">
        <v>34226</v>
      </c>
      <c r="B8361" t="s">
        <v>9132</v>
      </c>
      <c r="C8361" t="s">
        <v>876</v>
      </c>
      <c r="D8361" t="s">
        <v>321</v>
      </c>
    </row>
    <row r="8362" spans="1:4">
      <c r="A8362">
        <v>31031</v>
      </c>
      <c r="B8362" t="s">
        <v>9133</v>
      </c>
      <c r="C8362" t="s">
        <v>868</v>
      </c>
      <c r="D8362" t="s">
        <v>283</v>
      </c>
    </row>
    <row r="8363" spans="1:4">
      <c r="A8363">
        <v>71486</v>
      </c>
      <c r="B8363" t="s">
        <v>9134</v>
      </c>
      <c r="C8363" t="s">
        <v>396</v>
      </c>
      <c r="D8363" t="s">
        <v>288</v>
      </c>
    </row>
    <row r="8364" spans="1:4">
      <c r="A8364">
        <v>10727</v>
      </c>
      <c r="B8364" t="s">
        <v>9135</v>
      </c>
      <c r="C8364" t="s">
        <v>1432</v>
      </c>
      <c r="D8364" t="s">
        <v>293</v>
      </c>
    </row>
    <row r="8365" spans="1:4">
      <c r="A8365">
        <v>31032</v>
      </c>
      <c r="B8365" t="s">
        <v>9136</v>
      </c>
      <c r="C8365" t="s">
        <v>642</v>
      </c>
      <c r="D8365" t="s">
        <v>262</v>
      </c>
    </row>
    <row r="8366" spans="1:4">
      <c r="A8366">
        <v>21067</v>
      </c>
      <c r="B8366" t="s">
        <v>9137</v>
      </c>
      <c r="C8366" t="s">
        <v>618</v>
      </c>
      <c r="D8366" t="s">
        <v>267</v>
      </c>
    </row>
    <row r="8367" spans="1:4">
      <c r="A8367">
        <v>71012</v>
      </c>
      <c r="B8367" t="s">
        <v>9138</v>
      </c>
      <c r="C8367" t="s">
        <v>396</v>
      </c>
      <c r="D8367" t="s">
        <v>288</v>
      </c>
    </row>
    <row r="8368" spans="1:4">
      <c r="A8368">
        <v>31033</v>
      </c>
      <c r="B8368" t="s">
        <v>9139</v>
      </c>
      <c r="C8368" t="s">
        <v>558</v>
      </c>
      <c r="D8368" t="s">
        <v>321</v>
      </c>
    </row>
    <row r="8369" spans="1:4">
      <c r="A8369">
        <v>34227</v>
      </c>
      <c r="B8369" t="s">
        <v>9140</v>
      </c>
      <c r="C8369" t="s">
        <v>659</v>
      </c>
      <c r="D8369" t="s">
        <v>378</v>
      </c>
    </row>
    <row r="8370" spans="1:4">
      <c r="A8370">
        <v>31034</v>
      </c>
      <c r="B8370" t="s">
        <v>9141</v>
      </c>
      <c r="C8370" t="s">
        <v>381</v>
      </c>
      <c r="D8370" t="s">
        <v>382</v>
      </c>
    </row>
    <row r="8371" spans="1:4">
      <c r="A8371">
        <v>52957</v>
      </c>
      <c r="B8371" t="s">
        <v>9142</v>
      </c>
      <c r="C8371" t="s">
        <v>248</v>
      </c>
      <c r="D8371" t="s">
        <v>248</v>
      </c>
    </row>
    <row r="8372" spans="1:4">
      <c r="A8372">
        <v>52080</v>
      </c>
      <c r="B8372" t="s">
        <v>9143</v>
      </c>
      <c r="C8372" t="s">
        <v>354</v>
      </c>
      <c r="D8372" t="s">
        <v>302</v>
      </c>
    </row>
    <row r="8373" spans="1:4">
      <c r="A8373">
        <v>60273</v>
      </c>
      <c r="B8373" t="s">
        <v>9144</v>
      </c>
      <c r="C8373" t="s">
        <v>564</v>
      </c>
      <c r="D8373" t="s">
        <v>432</v>
      </c>
    </row>
    <row r="8374" spans="1:4">
      <c r="A8374">
        <v>60503</v>
      </c>
      <c r="B8374" t="s">
        <v>9145</v>
      </c>
      <c r="C8374" t="s">
        <v>485</v>
      </c>
      <c r="D8374" t="s">
        <v>432</v>
      </c>
    </row>
    <row r="8375" spans="1:4">
      <c r="A8375">
        <v>71013</v>
      </c>
      <c r="B8375" t="s">
        <v>9146</v>
      </c>
      <c r="C8375" t="s">
        <v>396</v>
      </c>
      <c r="D8375" t="s">
        <v>288</v>
      </c>
    </row>
    <row r="8376" spans="1:4">
      <c r="A8376">
        <v>71180</v>
      </c>
      <c r="B8376" t="s">
        <v>9147</v>
      </c>
      <c r="C8376" t="s">
        <v>396</v>
      </c>
      <c r="D8376" t="s">
        <v>288</v>
      </c>
    </row>
    <row r="8377" spans="1:4">
      <c r="A8377">
        <v>31035</v>
      </c>
      <c r="B8377" t="s">
        <v>9148</v>
      </c>
      <c r="C8377" t="s">
        <v>282</v>
      </c>
      <c r="D8377" t="s">
        <v>321</v>
      </c>
    </row>
    <row r="8378" spans="1:4">
      <c r="A8378">
        <v>11552</v>
      </c>
      <c r="B8378" t="s">
        <v>9149</v>
      </c>
      <c r="C8378" t="s">
        <v>4108</v>
      </c>
      <c r="D8378" t="s">
        <v>293</v>
      </c>
    </row>
    <row r="8379" spans="1:4">
      <c r="A8379">
        <v>31036</v>
      </c>
      <c r="B8379" t="s">
        <v>9150</v>
      </c>
      <c r="C8379" t="s">
        <v>381</v>
      </c>
      <c r="D8379" t="s">
        <v>382</v>
      </c>
    </row>
    <row r="8380" spans="1:4">
      <c r="A8380">
        <v>52081</v>
      </c>
      <c r="B8380" t="s">
        <v>9151</v>
      </c>
      <c r="C8380" t="s">
        <v>301</v>
      </c>
      <c r="D8380" t="s">
        <v>302</v>
      </c>
    </row>
    <row r="8381" spans="1:4">
      <c r="A8381">
        <v>40548</v>
      </c>
      <c r="B8381" t="s">
        <v>9152</v>
      </c>
      <c r="C8381" t="s">
        <v>297</v>
      </c>
      <c r="D8381" t="s">
        <v>272</v>
      </c>
    </row>
    <row r="8382" spans="1:4">
      <c r="A8382">
        <v>52082</v>
      </c>
      <c r="B8382" t="s">
        <v>9153</v>
      </c>
      <c r="C8382" t="s">
        <v>306</v>
      </c>
      <c r="D8382" t="s">
        <v>306</v>
      </c>
    </row>
    <row r="8383" spans="1:4">
      <c r="A8383">
        <v>40547</v>
      </c>
      <c r="B8383" t="s">
        <v>9154</v>
      </c>
      <c r="C8383" t="s">
        <v>434</v>
      </c>
      <c r="D8383" t="s">
        <v>272</v>
      </c>
    </row>
    <row r="8384" spans="1:4">
      <c r="A8384">
        <v>52083</v>
      </c>
      <c r="B8384" t="s">
        <v>9155</v>
      </c>
      <c r="C8384" t="s">
        <v>248</v>
      </c>
      <c r="D8384" t="s">
        <v>248</v>
      </c>
    </row>
    <row r="8385" spans="1:4">
      <c r="A8385">
        <v>70462</v>
      </c>
      <c r="B8385" t="s">
        <v>9156</v>
      </c>
      <c r="C8385" t="s">
        <v>760</v>
      </c>
      <c r="D8385" t="s">
        <v>288</v>
      </c>
    </row>
    <row r="8386" spans="1:4">
      <c r="A8386">
        <v>34736</v>
      </c>
      <c r="B8386" t="s">
        <v>9157</v>
      </c>
      <c r="C8386" t="s">
        <v>797</v>
      </c>
      <c r="D8386" t="s">
        <v>256</v>
      </c>
    </row>
    <row r="8387" spans="1:4">
      <c r="A8387">
        <v>52084</v>
      </c>
      <c r="B8387" t="s">
        <v>9158</v>
      </c>
      <c r="C8387" t="s">
        <v>374</v>
      </c>
      <c r="D8387" t="s">
        <v>306</v>
      </c>
    </row>
    <row r="8388" spans="1:4">
      <c r="A8388">
        <v>47085</v>
      </c>
      <c r="B8388" t="s">
        <v>9159</v>
      </c>
      <c r="C8388" t="s">
        <v>1189</v>
      </c>
      <c r="D8388" t="s">
        <v>393</v>
      </c>
    </row>
    <row r="8389" spans="1:4">
      <c r="A8389">
        <v>34228</v>
      </c>
      <c r="B8389" t="s">
        <v>9160</v>
      </c>
      <c r="C8389" t="s">
        <v>876</v>
      </c>
      <c r="D8389" t="s">
        <v>321</v>
      </c>
    </row>
    <row r="8390" spans="1:4">
      <c r="A8390">
        <v>31037</v>
      </c>
      <c r="B8390" t="s">
        <v>9161</v>
      </c>
      <c r="C8390" t="s">
        <v>1099</v>
      </c>
      <c r="D8390" t="s">
        <v>283</v>
      </c>
    </row>
    <row r="8391" spans="1:4">
      <c r="A8391">
        <v>40546</v>
      </c>
      <c r="B8391" t="s">
        <v>9162</v>
      </c>
      <c r="C8391" t="s">
        <v>297</v>
      </c>
      <c r="D8391" t="s">
        <v>382</v>
      </c>
    </row>
    <row r="8392" spans="1:4">
      <c r="A8392">
        <v>70463</v>
      </c>
      <c r="B8392" t="s">
        <v>9163</v>
      </c>
      <c r="C8392" t="s">
        <v>760</v>
      </c>
      <c r="D8392" t="s">
        <v>288</v>
      </c>
    </row>
    <row r="8393" spans="1:4">
      <c r="A8393">
        <v>70465</v>
      </c>
      <c r="B8393" t="s">
        <v>9164</v>
      </c>
      <c r="C8393" t="s">
        <v>1109</v>
      </c>
      <c r="D8393" t="s">
        <v>288</v>
      </c>
    </row>
    <row r="8394" spans="1:4">
      <c r="A8394">
        <v>20593</v>
      </c>
      <c r="B8394" t="s">
        <v>9165</v>
      </c>
      <c r="C8394" t="s">
        <v>276</v>
      </c>
      <c r="D8394" t="s">
        <v>277</v>
      </c>
    </row>
    <row r="8395" spans="1:4">
      <c r="A8395">
        <v>22903</v>
      </c>
      <c r="B8395" t="s">
        <v>9166</v>
      </c>
      <c r="C8395" t="s">
        <v>276</v>
      </c>
      <c r="D8395" t="s">
        <v>277</v>
      </c>
    </row>
    <row r="8396" spans="1:4">
      <c r="A8396">
        <v>40545</v>
      </c>
      <c r="B8396" t="s">
        <v>9167</v>
      </c>
      <c r="C8396" t="s">
        <v>883</v>
      </c>
      <c r="D8396" t="s">
        <v>393</v>
      </c>
    </row>
    <row r="8397" spans="1:4">
      <c r="A8397">
        <v>11462</v>
      </c>
      <c r="B8397" t="s">
        <v>9168</v>
      </c>
      <c r="C8397" t="s">
        <v>933</v>
      </c>
      <c r="D8397" t="s">
        <v>293</v>
      </c>
    </row>
    <row r="8398" spans="1:4">
      <c r="A8398">
        <v>35014</v>
      </c>
      <c r="B8398" t="s">
        <v>9169</v>
      </c>
      <c r="C8398" t="s">
        <v>659</v>
      </c>
      <c r="D8398" t="s">
        <v>378</v>
      </c>
    </row>
    <row r="8399" spans="1:4">
      <c r="A8399">
        <v>20760</v>
      </c>
      <c r="B8399" t="s">
        <v>9170</v>
      </c>
      <c r="C8399" t="s">
        <v>428</v>
      </c>
      <c r="D8399" t="s">
        <v>326</v>
      </c>
    </row>
    <row r="8400" spans="1:4">
      <c r="A8400">
        <v>52085</v>
      </c>
      <c r="B8400" t="s">
        <v>9171</v>
      </c>
      <c r="C8400" t="s">
        <v>374</v>
      </c>
      <c r="D8400" t="s">
        <v>306</v>
      </c>
    </row>
    <row r="8401" spans="1:4">
      <c r="A8401">
        <v>52788</v>
      </c>
      <c r="B8401" t="s">
        <v>9172</v>
      </c>
      <c r="C8401" t="s">
        <v>923</v>
      </c>
      <c r="D8401" t="s">
        <v>306</v>
      </c>
    </row>
    <row r="8402" spans="1:4">
      <c r="A8402">
        <v>52086</v>
      </c>
      <c r="B8402" t="s">
        <v>9173</v>
      </c>
      <c r="C8402" t="s">
        <v>374</v>
      </c>
      <c r="D8402" t="s">
        <v>306</v>
      </c>
    </row>
    <row r="8403" spans="1:4">
      <c r="A8403">
        <v>52087</v>
      </c>
      <c r="B8403" t="s">
        <v>9174</v>
      </c>
      <c r="C8403" t="s">
        <v>306</v>
      </c>
      <c r="D8403" t="s">
        <v>306</v>
      </c>
    </row>
    <row r="8404" spans="1:4">
      <c r="A8404">
        <v>52088</v>
      </c>
      <c r="B8404" t="s">
        <v>9175</v>
      </c>
      <c r="C8404" t="s">
        <v>248</v>
      </c>
      <c r="D8404" t="s">
        <v>248</v>
      </c>
    </row>
    <row r="8405" spans="1:4">
      <c r="A8405">
        <v>31038</v>
      </c>
      <c r="B8405" t="s">
        <v>9176</v>
      </c>
      <c r="C8405" t="s">
        <v>1032</v>
      </c>
      <c r="D8405" t="s">
        <v>283</v>
      </c>
    </row>
    <row r="8406" spans="1:4">
      <c r="A8406">
        <v>54029</v>
      </c>
      <c r="B8406" t="s">
        <v>9177</v>
      </c>
      <c r="C8406" t="s">
        <v>337</v>
      </c>
      <c r="D8406" t="s">
        <v>338</v>
      </c>
    </row>
    <row r="8407" spans="1:4">
      <c r="A8407">
        <v>20511</v>
      </c>
      <c r="B8407" t="s">
        <v>9178</v>
      </c>
      <c r="C8407" t="s">
        <v>463</v>
      </c>
      <c r="D8407" t="s">
        <v>267</v>
      </c>
    </row>
    <row r="8408" spans="1:4">
      <c r="A8408">
        <v>52089</v>
      </c>
      <c r="B8408" t="s">
        <v>9179</v>
      </c>
      <c r="C8408" t="s">
        <v>248</v>
      </c>
      <c r="D8408" t="s">
        <v>248</v>
      </c>
    </row>
    <row r="8409" spans="1:4">
      <c r="A8409">
        <v>20312</v>
      </c>
      <c r="B8409" t="s">
        <v>9180</v>
      </c>
      <c r="C8409" t="s">
        <v>463</v>
      </c>
      <c r="D8409" t="s">
        <v>277</v>
      </c>
    </row>
    <row r="8410" spans="1:4">
      <c r="A8410">
        <v>52090</v>
      </c>
      <c r="B8410" t="s">
        <v>9181</v>
      </c>
      <c r="C8410" t="s">
        <v>374</v>
      </c>
      <c r="D8410" t="s">
        <v>306</v>
      </c>
    </row>
    <row r="8411" spans="1:4">
      <c r="A8411">
        <v>34229</v>
      </c>
      <c r="B8411" t="s">
        <v>9182</v>
      </c>
      <c r="C8411" t="s">
        <v>444</v>
      </c>
      <c r="D8411" t="s">
        <v>256</v>
      </c>
    </row>
    <row r="8412" spans="1:4">
      <c r="A8412">
        <v>34230</v>
      </c>
      <c r="B8412" t="s">
        <v>9183</v>
      </c>
      <c r="C8412" t="s">
        <v>518</v>
      </c>
      <c r="D8412" t="s">
        <v>256</v>
      </c>
    </row>
    <row r="8413" spans="1:4">
      <c r="A8413">
        <v>70467</v>
      </c>
      <c r="B8413" t="s">
        <v>9184</v>
      </c>
      <c r="C8413" t="s">
        <v>472</v>
      </c>
      <c r="D8413" t="s">
        <v>288</v>
      </c>
    </row>
    <row r="8414" spans="1:4">
      <c r="A8414">
        <v>31039</v>
      </c>
      <c r="B8414" t="s">
        <v>9185</v>
      </c>
      <c r="C8414" t="s">
        <v>282</v>
      </c>
      <c r="D8414" t="s">
        <v>283</v>
      </c>
    </row>
    <row r="8415" spans="1:4">
      <c r="A8415">
        <v>20455</v>
      </c>
      <c r="B8415" t="s">
        <v>9186</v>
      </c>
      <c r="C8415" t="s">
        <v>463</v>
      </c>
      <c r="D8415" t="s">
        <v>267</v>
      </c>
    </row>
    <row r="8416" spans="1:4">
      <c r="A8416">
        <v>40544</v>
      </c>
      <c r="B8416" t="s">
        <v>9187</v>
      </c>
      <c r="C8416" t="s">
        <v>271</v>
      </c>
      <c r="D8416" t="s">
        <v>272</v>
      </c>
    </row>
    <row r="8417" spans="1:4">
      <c r="A8417">
        <v>53285</v>
      </c>
      <c r="B8417" t="s">
        <v>9188</v>
      </c>
      <c r="C8417" t="s">
        <v>337</v>
      </c>
      <c r="D8417" t="s">
        <v>338</v>
      </c>
    </row>
    <row r="8418" spans="1:4">
      <c r="A8418">
        <v>31040</v>
      </c>
      <c r="B8418" t="s">
        <v>9189</v>
      </c>
      <c r="C8418" t="s">
        <v>333</v>
      </c>
      <c r="D8418" t="s">
        <v>283</v>
      </c>
    </row>
    <row r="8419" spans="1:4">
      <c r="A8419">
        <v>10730</v>
      </c>
      <c r="B8419" t="s">
        <v>9190</v>
      </c>
      <c r="C8419" t="s">
        <v>685</v>
      </c>
      <c r="D8419" t="s">
        <v>293</v>
      </c>
    </row>
    <row r="8420" spans="1:4">
      <c r="A8420">
        <v>34234</v>
      </c>
      <c r="B8420" t="s">
        <v>9191</v>
      </c>
      <c r="C8420" t="s">
        <v>444</v>
      </c>
      <c r="D8420" t="s">
        <v>256</v>
      </c>
    </row>
    <row r="8421" spans="1:4">
      <c r="A8421">
        <v>52091</v>
      </c>
      <c r="B8421" t="s">
        <v>9192</v>
      </c>
      <c r="C8421" t="s">
        <v>354</v>
      </c>
      <c r="D8421" t="s">
        <v>302</v>
      </c>
    </row>
    <row r="8422" spans="1:4">
      <c r="A8422">
        <v>21068</v>
      </c>
      <c r="B8422" t="s">
        <v>9193</v>
      </c>
      <c r="C8422" t="s">
        <v>618</v>
      </c>
      <c r="D8422" t="s">
        <v>267</v>
      </c>
    </row>
    <row r="8423" spans="1:4">
      <c r="A8423">
        <v>21069</v>
      </c>
      <c r="B8423" t="s">
        <v>9194</v>
      </c>
      <c r="C8423" t="s">
        <v>618</v>
      </c>
      <c r="D8423" t="s">
        <v>267</v>
      </c>
    </row>
    <row r="8424" spans="1:4">
      <c r="A8424">
        <v>52842</v>
      </c>
      <c r="B8424" t="s">
        <v>9195</v>
      </c>
      <c r="C8424" t="s">
        <v>524</v>
      </c>
      <c r="D8424" t="s">
        <v>288</v>
      </c>
    </row>
    <row r="8425" spans="1:4">
      <c r="A8425">
        <v>70468</v>
      </c>
      <c r="B8425" t="s">
        <v>9196</v>
      </c>
      <c r="C8425" t="s">
        <v>760</v>
      </c>
      <c r="D8425" t="s">
        <v>288</v>
      </c>
    </row>
    <row r="8426" spans="1:4">
      <c r="A8426">
        <v>31041</v>
      </c>
      <c r="B8426" t="s">
        <v>9197</v>
      </c>
      <c r="C8426" t="s">
        <v>868</v>
      </c>
      <c r="D8426" t="s">
        <v>283</v>
      </c>
    </row>
    <row r="8427" spans="1:4">
      <c r="A8427">
        <v>34236</v>
      </c>
      <c r="B8427" t="s">
        <v>9198</v>
      </c>
      <c r="C8427" t="s">
        <v>504</v>
      </c>
      <c r="D8427" t="s">
        <v>321</v>
      </c>
    </row>
    <row r="8428" spans="1:4">
      <c r="A8428">
        <v>52092</v>
      </c>
      <c r="B8428" t="s">
        <v>9199</v>
      </c>
      <c r="C8428" t="s">
        <v>306</v>
      </c>
      <c r="D8428" t="s">
        <v>306</v>
      </c>
    </row>
    <row r="8429" spans="1:4">
      <c r="A8429">
        <v>10731</v>
      </c>
      <c r="B8429" t="s">
        <v>9200</v>
      </c>
      <c r="C8429" t="s">
        <v>405</v>
      </c>
      <c r="D8429" t="s">
        <v>293</v>
      </c>
    </row>
    <row r="8430" spans="1:4">
      <c r="A8430">
        <v>36058</v>
      </c>
      <c r="B8430" t="s">
        <v>9201</v>
      </c>
      <c r="C8430" t="s">
        <v>381</v>
      </c>
      <c r="D8430" t="s">
        <v>382</v>
      </c>
    </row>
    <row r="8431" spans="1:4">
      <c r="A8431">
        <v>52093</v>
      </c>
      <c r="B8431" t="s">
        <v>9202</v>
      </c>
      <c r="C8431" t="s">
        <v>374</v>
      </c>
      <c r="D8431" t="s">
        <v>306</v>
      </c>
    </row>
    <row r="8432" spans="1:4">
      <c r="A8432">
        <v>60458</v>
      </c>
      <c r="B8432" t="s">
        <v>9203</v>
      </c>
      <c r="C8432" t="s">
        <v>431</v>
      </c>
      <c r="D8432" t="s">
        <v>432</v>
      </c>
    </row>
    <row r="8433" spans="1:4">
      <c r="A8433">
        <v>34237</v>
      </c>
      <c r="B8433" t="s">
        <v>9204</v>
      </c>
      <c r="C8433" t="s">
        <v>630</v>
      </c>
      <c r="D8433" t="s">
        <v>283</v>
      </c>
    </row>
    <row r="8434" spans="1:4">
      <c r="A8434">
        <v>31042</v>
      </c>
      <c r="B8434" t="s">
        <v>9205</v>
      </c>
      <c r="C8434" t="s">
        <v>2660</v>
      </c>
      <c r="D8434" t="s">
        <v>262</v>
      </c>
    </row>
    <row r="8435" spans="1:4">
      <c r="A8435">
        <v>34238</v>
      </c>
      <c r="B8435" t="s">
        <v>9206</v>
      </c>
      <c r="C8435" t="s">
        <v>377</v>
      </c>
      <c r="D8435" t="s">
        <v>378</v>
      </c>
    </row>
    <row r="8436" spans="1:4">
      <c r="A8436">
        <v>52094</v>
      </c>
      <c r="B8436" t="s">
        <v>9207</v>
      </c>
      <c r="C8436" t="s">
        <v>374</v>
      </c>
      <c r="D8436" t="s">
        <v>306</v>
      </c>
    </row>
    <row r="8437" spans="1:4">
      <c r="A8437">
        <v>11360</v>
      </c>
      <c r="B8437" t="s">
        <v>9208</v>
      </c>
      <c r="C8437" t="s">
        <v>440</v>
      </c>
      <c r="D8437" t="s">
        <v>349</v>
      </c>
    </row>
    <row r="8438" spans="1:4">
      <c r="A8438">
        <v>34239</v>
      </c>
      <c r="B8438" t="s">
        <v>9209</v>
      </c>
      <c r="C8438" t="s">
        <v>377</v>
      </c>
      <c r="D8438" t="s">
        <v>378</v>
      </c>
    </row>
    <row r="8439" spans="1:4">
      <c r="A8439">
        <v>52095</v>
      </c>
      <c r="B8439" t="s">
        <v>9210</v>
      </c>
      <c r="C8439" t="s">
        <v>306</v>
      </c>
      <c r="D8439" t="s">
        <v>306</v>
      </c>
    </row>
    <row r="8440" spans="1:4">
      <c r="A8440">
        <v>52096</v>
      </c>
      <c r="B8440" t="s">
        <v>9211</v>
      </c>
      <c r="C8440" t="s">
        <v>248</v>
      </c>
      <c r="D8440" t="s">
        <v>248</v>
      </c>
    </row>
    <row r="8441" spans="1:4">
      <c r="A8441">
        <v>53047</v>
      </c>
      <c r="B8441" t="s">
        <v>9212</v>
      </c>
      <c r="C8441" t="s">
        <v>248</v>
      </c>
      <c r="D8441" t="s">
        <v>248</v>
      </c>
    </row>
    <row r="8442" spans="1:4">
      <c r="A8442">
        <v>31043</v>
      </c>
      <c r="B8442" t="s">
        <v>9213</v>
      </c>
      <c r="C8442" t="s">
        <v>558</v>
      </c>
      <c r="D8442" t="s">
        <v>321</v>
      </c>
    </row>
    <row r="8443" spans="1:4">
      <c r="A8443">
        <v>20730</v>
      </c>
      <c r="B8443" t="s">
        <v>9214</v>
      </c>
      <c r="C8443" t="s">
        <v>1207</v>
      </c>
      <c r="D8443" t="s">
        <v>326</v>
      </c>
    </row>
    <row r="8444" spans="1:4">
      <c r="A8444">
        <v>52097</v>
      </c>
      <c r="B8444" t="s">
        <v>9215</v>
      </c>
      <c r="C8444" t="s">
        <v>374</v>
      </c>
      <c r="D8444" t="s">
        <v>306</v>
      </c>
    </row>
    <row r="8445" spans="1:4">
      <c r="A8445">
        <v>31044</v>
      </c>
      <c r="B8445" t="s">
        <v>9216</v>
      </c>
      <c r="C8445" t="s">
        <v>800</v>
      </c>
      <c r="D8445" t="s">
        <v>262</v>
      </c>
    </row>
    <row r="8446" spans="1:4">
      <c r="A8446">
        <v>20475</v>
      </c>
      <c r="B8446" t="s">
        <v>9217</v>
      </c>
      <c r="C8446" t="s">
        <v>463</v>
      </c>
      <c r="D8446" t="s">
        <v>267</v>
      </c>
    </row>
    <row r="8447" spans="1:4">
      <c r="A8447">
        <v>31045</v>
      </c>
      <c r="B8447" t="s">
        <v>9218</v>
      </c>
      <c r="C8447" t="s">
        <v>333</v>
      </c>
      <c r="D8447" t="s">
        <v>283</v>
      </c>
    </row>
    <row r="8448" spans="1:4">
      <c r="A8448">
        <v>52098</v>
      </c>
      <c r="B8448" t="s">
        <v>9219</v>
      </c>
      <c r="C8448" t="s">
        <v>301</v>
      </c>
      <c r="D8448" t="s">
        <v>302</v>
      </c>
    </row>
    <row r="8449" spans="1:4">
      <c r="A8449">
        <v>35788</v>
      </c>
      <c r="B8449" t="s">
        <v>9220</v>
      </c>
      <c r="C8449" t="s">
        <v>333</v>
      </c>
      <c r="D8449" t="s">
        <v>283</v>
      </c>
    </row>
    <row r="8450" spans="1:4">
      <c r="A8450">
        <v>60187</v>
      </c>
      <c r="B8450" t="s">
        <v>9221</v>
      </c>
      <c r="C8450" t="s">
        <v>564</v>
      </c>
      <c r="D8450" t="s">
        <v>432</v>
      </c>
    </row>
    <row r="8451" spans="1:4">
      <c r="A8451">
        <v>31046</v>
      </c>
      <c r="B8451" t="s">
        <v>9222</v>
      </c>
      <c r="C8451" t="s">
        <v>381</v>
      </c>
      <c r="D8451" t="s">
        <v>382</v>
      </c>
    </row>
    <row r="8452" spans="1:4">
      <c r="A8452">
        <v>54824</v>
      </c>
      <c r="B8452" t="s">
        <v>9223</v>
      </c>
      <c r="C8452" t="s">
        <v>456</v>
      </c>
      <c r="D8452" t="s">
        <v>306</v>
      </c>
    </row>
    <row r="8453" spans="1:4">
      <c r="A8453">
        <v>31047</v>
      </c>
      <c r="B8453" t="s">
        <v>9224</v>
      </c>
      <c r="C8453" t="s">
        <v>9225</v>
      </c>
      <c r="D8453" t="s">
        <v>321</v>
      </c>
    </row>
    <row r="8454" spans="1:4">
      <c r="A8454">
        <v>20318</v>
      </c>
      <c r="B8454" t="s">
        <v>9226</v>
      </c>
      <c r="C8454" t="s">
        <v>463</v>
      </c>
      <c r="D8454" t="s">
        <v>277</v>
      </c>
    </row>
    <row r="8455" spans="1:4">
      <c r="A8455">
        <v>52099</v>
      </c>
      <c r="B8455" t="s">
        <v>9227</v>
      </c>
      <c r="C8455" t="s">
        <v>337</v>
      </c>
      <c r="D8455" t="s">
        <v>338</v>
      </c>
    </row>
    <row r="8456" spans="1:4">
      <c r="A8456">
        <v>40543</v>
      </c>
      <c r="B8456" t="s">
        <v>9228</v>
      </c>
      <c r="C8456" t="s">
        <v>297</v>
      </c>
      <c r="D8456" t="s">
        <v>272</v>
      </c>
    </row>
    <row r="8457" spans="1:4">
      <c r="A8457">
        <v>40542</v>
      </c>
      <c r="B8457" t="s">
        <v>9229</v>
      </c>
      <c r="C8457" t="s">
        <v>1166</v>
      </c>
      <c r="D8457" t="s">
        <v>382</v>
      </c>
    </row>
    <row r="8458" spans="1:4">
      <c r="A8458">
        <v>40541</v>
      </c>
      <c r="B8458" t="s">
        <v>9230</v>
      </c>
      <c r="C8458" t="s">
        <v>1480</v>
      </c>
      <c r="D8458" t="s">
        <v>393</v>
      </c>
    </row>
    <row r="8459" spans="1:4">
      <c r="A8459">
        <v>40540</v>
      </c>
      <c r="B8459" t="s">
        <v>9231</v>
      </c>
      <c r="C8459" t="s">
        <v>297</v>
      </c>
      <c r="D8459" t="s">
        <v>272</v>
      </c>
    </row>
    <row r="8460" spans="1:4">
      <c r="A8460">
        <v>54047</v>
      </c>
      <c r="B8460" t="s">
        <v>9232</v>
      </c>
      <c r="C8460" t="s">
        <v>2980</v>
      </c>
      <c r="D8460" t="s">
        <v>338</v>
      </c>
    </row>
    <row r="8461" spans="1:4">
      <c r="A8461">
        <v>11212</v>
      </c>
      <c r="B8461" t="s">
        <v>9233</v>
      </c>
      <c r="C8461" t="s">
        <v>492</v>
      </c>
      <c r="D8461" t="s">
        <v>293</v>
      </c>
    </row>
    <row r="8462" spans="1:4">
      <c r="A8462">
        <v>22415</v>
      </c>
      <c r="B8462" t="s">
        <v>9234</v>
      </c>
      <c r="C8462" t="s">
        <v>425</v>
      </c>
      <c r="D8462" t="s">
        <v>349</v>
      </c>
    </row>
    <row r="8463" spans="1:4">
      <c r="A8463">
        <v>10732</v>
      </c>
      <c r="B8463" t="s">
        <v>9235</v>
      </c>
      <c r="C8463" t="s">
        <v>554</v>
      </c>
      <c r="D8463" t="s">
        <v>293</v>
      </c>
    </row>
    <row r="8464" spans="1:4">
      <c r="A8464">
        <v>54028</v>
      </c>
      <c r="B8464" t="s">
        <v>9236</v>
      </c>
      <c r="C8464" t="s">
        <v>337</v>
      </c>
      <c r="D8464" t="s">
        <v>338</v>
      </c>
    </row>
    <row r="8465" spans="1:4">
      <c r="A8465">
        <v>53192</v>
      </c>
      <c r="B8465" t="s">
        <v>9237</v>
      </c>
      <c r="C8465" t="s">
        <v>337</v>
      </c>
      <c r="D8465" t="s">
        <v>338</v>
      </c>
    </row>
    <row r="8466" spans="1:4">
      <c r="A8466">
        <v>52100</v>
      </c>
      <c r="B8466" t="s">
        <v>9238</v>
      </c>
      <c r="C8466" t="s">
        <v>354</v>
      </c>
      <c r="D8466" t="s">
        <v>302</v>
      </c>
    </row>
    <row r="8467" spans="1:4">
      <c r="A8467">
        <v>52101</v>
      </c>
      <c r="B8467" t="s">
        <v>9239</v>
      </c>
      <c r="C8467" t="s">
        <v>374</v>
      </c>
      <c r="D8467" t="s">
        <v>306</v>
      </c>
    </row>
    <row r="8468" spans="1:4">
      <c r="A8468">
        <v>34240</v>
      </c>
      <c r="B8468" t="s">
        <v>9240</v>
      </c>
      <c r="C8468" t="s">
        <v>659</v>
      </c>
      <c r="D8468" t="s">
        <v>378</v>
      </c>
    </row>
    <row r="8469" spans="1:4">
      <c r="A8469">
        <v>20218</v>
      </c>
      <c r="B8469" t="s">
        <v>9241</v>
      </c>
      <c r="C8469" t="s">
        <v>506</v>
      </c>
      <c r="D8469" t="s">
        <v>277</v>
      </c>
    </row>
    <row r="8470" spans="1:4">
      <c r="A8470">
        <v>52102</v>
      </c>
      <c r="B8470" t="s">
        <v>9242</v>
      </c>
      <c r="C8470" t="s">
        <v>374</v>
      </c>
      <c r="D8470" t="s">
        <v>306</v>
      </c>
    </row>
    <row r="8471" spans="1:4">
      <c r="A8471">
        <v>53413</v>
      </c>
      <c r="B8471" t="s">
        <v>9243</v>
      </c>
      <c r="C8471" t="s">
        <v>354</v>
      </c>
      <c r="D8471" t="s">
        <v>306</v>
      </c>
    </row>
    <row r="8472" spans="1:4">
      <c r="A8472">
        <v>34241</v>
      </c>
      <c r="B8472" t="s">
        <v>9244</v>
      </c>
      <c r="C8472" t="s">
        <v>504</v>
      </c>
      <c r="D8472" t="s">
        <v>321</v>
      </c>
    </row>
    <row r="8473" spans="1:4">
      <c r="A8473">
        <v>34242</v>
      </c>
      <c r="B8473" t="s">
        <v>9245</v>
      </c>
      <c r="C8473" t="s">
        <v>9246</v>
      </c>
      <c r="D8473" t="s">
        <v>256</v>
      </c>
    </row>
    <row r="8474" spans="1:4">
      <c r="A8474">
        <v>52103</v>
      </c>
      <c r="B8474" t="s">
        <v>9247</v>
      </c>
      <c r="C8474" t="s">
        <v>374</v>
      </c>
      <c r="D8474" t="s">
        <v>306</v>
      </c>
    </row>
    <row r="8475" spans="1:4">
      <c r="A8475">
        <v>34243</v>
      </c>
      <c r="B8475" t="s">
        <v>9248</v>
      </c>
      <c r="C8475" t="s">
        <v>504</v>
      </c>
      <c r="D8475" t="s">
        <v>321</v>
      </c>
    </row>
    <row r="8476" spans="1:4">
      <c r="A8476">
        <v>31636</v>
      </c>
      <c r="B8476" t="s">
        <v>9249</v>
      </c>
      <c r="C8476" t="s">
        <v>504</v>
      </c>
      <c r="D8476" t="s">
        <v>321</v>
      </c>
    </row>
    <row r="8477" spans="1:4">
      <c r="A8477">
        <v>10733</v>
      </c>
      <c r="B8477" t="s">
        <v>9250</v>
      </c>
      <c r="C8477" t="s">
        <v>781</v>
      </c>
      <c r="D8477" t="s">
        <v>349</v>
      </c>
    </row>
    <row r="8478" spans="1:4">
      <c r="A8478">
        <v>53396</v>
      </c>
      <c r="B8478" t="s">
        <v>9251</v>
      </c>
      <c r="C8478" t="s">
        <v>1551</v>
      </c>
      <c r="D8478" t="s">
        <v>306</v>
      </c>
    </row>
    <row r="8479" spans="1:4">
      <c r="A8479">
        <v>22416</v>
      </c>
      <c r="B8479" t="s">
        <v>9252</v>
      </c>
      <c r="C8479" t="s">
        <v>459</v>
      </c>
      <c r="D8479" t="s">
        <v>349</v>
      </c>
    </row>
    <row r="8480" spans="1:4">
      <c r="A8480">
        <v>52104</v>
      </c>
      <c r="B8480" t="s">
        <v>9253</v>
      </c>
      <c r="C8480" t="s">
        <v>374</v>
      </c>
      <c r="D8480" t="s">
        <v>306</v>
      </c>
    </row>
    <row r="8481" spans="1:4">
      <c r="A8481">
        <v>22883</v>
      </c>
      <c r="B8481" t="s">
        <v>9254</v>
      </c>
      <c r="C8481" t="s">
        <v>7564</v>
      </c>
      <c r="D8481" t="s">
        <v>326</v>
      </c>
    </row>
    <row r="8482" spans="1:4">
      <c r="A8482">
        <v>54242</v>
      </c>
      <c r="B8482" t="s">
        <v>9255</v>
      </c>
      <c r="C8482" t="s">
        <v>337</v>
      </c>
      <c r="D8482" t="s">
        <v>338</v>
      </c>
    </row>
    <row r="8483" spans="1:4">
      <c r="A8483">
        <v>31048</v>
      </c>
      <c r="B8483" t="s">
        <v>9256</v>
      </c>
      <c r="C8483" t="s">
        <v>1437</v>
      </c>
      <c r="D8483" t="s">
        <v>262</v>
      </c>
    </row>
    <row r="8484" spans="1:4">
      <c r="A8484">
        <v>52105</v>
      </c>
      <c r="B8484" t="s">
        <v>9257</v>
      </c>
      <c r="C8484" t="s">
        <v>248</v>
      </c>
      <c r="D8484" t="s">
        <v>248</v>
      </c>
    </row>
    <row r="8485" spans="1:4">
      <c r="A8485">
        <v>71236</v>
      </c>
      <c r="B8485" t="s">
        <v>9258</v>
      </c>
      <c r="C8485" t="s">
        <v>588</v>
      </c>
      <c r="D8485" t="s">
        <v>288</v>
      </c>
    </row>
    <row r="8486" spans="1:4">
      <c r="A8486">
        <v>34244</v>
      </c>
      <c r="B8486" t="s">
        <v>9259</v>
      </c>
      <c r="C8486" t="s">
        <v>504</v>
      </c>
      <c r="D8486" t="s">
        <v>321</v>
      </c>
    </row>
    <row r="8487" spans="1:4">
      <c r="A8487">
        <v>10734</v>
      </c>
      <c r="B8487" t="s">
        <v>9260</v>
      </c>
      <c r="C8487" t="s">
        <v>547</v>
      </c>
      <c r="D8487" t="s">
        <v>293</v>
      </c>
    </row>
    <row r="8488" spans="1:4">
      <c r="A8488">
        <v>11125</v>
      </c>
      <c r="B8488" t="s">
        <v>9261</v>
      </c>
      <c r="C8488" t="s">
        <v>547</v>
      </c>
      <c r="D8488" t="s">
        <v>293</v>
      </c>
    </row>
    <row r="8489" spans="1:4">
      <c r="A8489">
        <v>31049</v>
      </c>
      <c r="B8489" t="s">
        <v>9262</v>
      </c>
      <c r="C8489" t="s">
        <v>282</v>
      </c>
      <c r="D8489" t="s">
        <v>283</v>
      </c>
    </row>
    <row r="8490" spans="1:4">
      <c r="A8490">
        <v>22159</v>
      </c>
      <c r="B8490" t="s">
        <v>9263</v>
      </c>
      <c r="C8490" t="s">
        <v>843</v>
      </c>
      <c r="D8490" t="s">
        <v>267</v>
      </c>
    </row>
    <row r="8491" spans="1:4">
      <c r="A8491">
        <v>52106</v>
      </c>
      <c r="B8491" t="s">
        <v>9264</v>
      </c>
      <c r="C8491" t="s">
        <v>306</v>
      </c>
      <c r="D8491" t="s">
        <v>306</v>
      </c>
    </row>
    <row r="8492" spans="1:4">
      <c r="A8492">
        <v>52107</v>
      </c>
      <c r="B8492" t="s">
        <v>9265</v>
      </c>
      <c r="C8492" t="s">
        <v>248</v>
      </c>
      <c r="D8492" t="s">
        <v>248</v>
      </c>
    </row>
    <row r="8493" spans="1:4">
      <c r="A8493">
        <v>60357</v>
      </c>
      <c r="B8493" t="s">
        <v>9266</v>
      </c>
      <c r="C8493" t="s">
        <v>431</v>
      </c>
      <c r="D8493" t="s">
        <v>432</v>
      </c>
    </row>
    <row r="8494" spans="1:4">
      <c r="A8494">
        <v>60437</v>
      </c>
      <c r="B8494" t="s">
        <v>9267</v>
      </c>
      <c r="C8494" t="s">
        <v>431</v>
      </c>
      <c r="D8494" t="s">
        <v>432</v>
      </c>
    </row>
    <row r="8495" spans="1:4">
      <c r="A8495">
        <v>41185</v>
      </c>
      <c r="B8495" t="s">
        <v>9268</v>
      </c>
      <c r="C8495" t="s">
        <v>2326</v>
      </c>
      <c r="D8495" t="s">
        <v>393</v>
      </c>
    </row>
    <row r="8496" spans="1:4">
      <c r="A8496">
        <v>10736</v>
      </c>
      <c r="B8496" t="s">
        <v>9269</v>
      </c>
      <c r="C8496" t="s">
        <v>547</v>
      </c>
      <c r="D8496" t="s">
        <v>293</v>
      </c>
    </row>
    <row r="8497" spans="1:4">
      <c r="A8497">
        <v>52108</v>
      </c>
      <c r="B8497" t="s">
        <v>9270</v>
      </c>
      <c r="C8497" t="s">
        <v>337</v>
      </c>
      <c r="D8497" t="s">
        <v>338</v>
      </c>
    </row>
    <row r="8498" spans="1:4">
      <c r="A8498">
        <v>52109</v>
      </c>
      <c r="B8498" t="s">
        <v>9271</v>
      </c>
      <c r="C8498" t="s">
        <v>354</v>
      </c>
      <c r="D8498" t="s">
        <v>302</v>
      </c>
    </row>
    <row r="8499" spans="1:4">
      <c r="A8499">
        <v>53571</v>
      </c>
      <c r="B8499" t="s">
        <v>9272</v>
      </c>
      <c r="C8499" t="s">
        <v>354</v>
      </c>
      <c r="D8499" t="s">
        <v>306</v>
      </c>
    </row>
    <row r="8500" spans="1:4">
      <c r="A8500">
        <v>52110</v>
      </c>
      <c r="B8500" t="s">
        <v>9273</v>
      </c>
      <c r="C8500" t="s">
        <v>354</v>
      </c>
      <c r="D8500" t="s">
        <v>302</v>
      </c>
    </row>
    <row r="8501" spans="1:4">
      <c r="A8501">
        <v>60596</v>
      </c>
      <c r="B8501" t="s">
        <v>9274</v>
      </c>
      <c r="C8501" t="s">
        <v>1063</v>
      </c>
      <c r="D8501" t="s">
        <v>432</v>
      </c>
    </row>
    <row r="8502" spans="1:4">
      <c r="A8502">
        <v>31050</v>
      </c>
      <c r="B8502" t="s">
        <v>9275</v>
      </c>
      <c r="C8502" t="s">
        <v>381</v>
      </c>
      <c r="D8502" t="s">
        <v>382</v>
      </c>
    </row>
    <row r="8503" spans="1:4">
      <c r="A8503">
        <v>30941</v>
      </c>
      <c r="B8503" t="s">
        <v>9276</v>
      </c>
      <c r="C8503" t="s">
        <v>381</v>
      </c>
      <c r="D8503" t="s">
        <v>382</v>
      </c>
    </row>
    <row r="8504" spans="1:4">
      <c r="A8504">
        <v>20211</v>
      </c>
      <c r="B8504" t="s">
        <v>9277</v>
      </c>
      <c r="C8504" t="s">
        <v>506</v>
      </c>
      <c r="D8504" t="s">
        <v>277</v>
      </c>
    </row>
    <row r="8505" spans="1:4">
      <c r="A8505">
        <v>40539</v>
      </c>
      <c r="B8505" t="s">
        <v>9278</v>
      </c>
      <c r="C8505" t="s">
        <v>434</v>
      </c>
      <c r="D8505" t="s">
        <v>272</v>
      </c>
    </row>
    <row r="8506" spans="1:4">
      <c r="A8506">
        <v>11355</v>
      </c>
      <c r="B8506" t="s">
        <v>9279</v>
      </c>
      <c r="C8506" t="s">
        <v>746</v>
      </c>
      <c r="D8506" t="s">
        <v>293</v>
      </c>
    </row>
    <row r="8507" spans="1:4">
      <c r="A8507">
        <v>11496</v>
      </c>
      <c r="B8507" t="s">
        <v>9280</v>
      </c>
      <c r="C8507" t="s">
        <v>461</v>
      </c>
      <c r="D8507" t="s">
        <v>349</v>
      </c>
    </row>
    <row r="8508" spans="1:4">
      <c r="A8508">
        <v>34245</v>
      </c>
      <c r="B8508" t="s">
        <v>9281</v>
      </c>
      <c r="C8508" t="s">
        <v>513</v>
      </c>
      <c r="D8508" t="s">
        <v>256</v>
      </c>
    </row>
    <row r="8509" spans="1:4">
      <c r="A8509">
        <v>60359</v>
      </c>
      <c r="B8509" t="s">
        <v>9282</v>
      </c>
      <c r="C8509" t="s">
        <v>485</v>
      </c>
      <c r="D8509" t="s">
        <v>288</v>
      </c>
    </row>
    <row r="8510" spans="1:4">
      <c r="A8510">
        <v>40538</v>
      </c>
      <c r="B8510" t="s">
        <v>9283</v>
      </c>
      <c r="C8510" t="s">
        <v>434</v>
      </c>
      <c r="D8510" t="s">
        <v>272</v>
      </c>
    </row>
    <row r="8511" spans="1:4">
      <c r="A8511">
        <v>34246</v>
      </c>
      <c r="B8511" t="s">
        <v>9284</v>
      </c>
      <c r="C8511" t="s">
        <v>255</v>
      </c>
      <c r="D8511" t="s">
        <v>338</v>
      </c>
    </row>
    <row r="8512" spans="1:4">
      <c r="A8512">
        <v>10737</v>
      </c>
      <c r="B8512" t="s">
        <v>9285</v>
      </c>
      <c r="C8512" t="s">
        <v>6369</v>
      </c>
      <c r="D8512" t="s">
        <v>293</v>
      </c>
    </row>
    <row r="8513" spans="1:4">
      <c r="A8513">
        <v>10738</v>
      </c>
      <c r="B8513" t="s">
        <v>9286</v>
      </c>
      <c r="C8513" t="s">
        <v>1432</v>
      </c>
      <c r="D8513" t="s">
        <v>293</v>
      </c>
    </row>
    <row r="8514" spans="1:4">
      <c r="A8514">
        <v>52111</v>
      </c>
      <c r="B8514" t="s">
        <v>9287</v>
      </c>
      <c r="C8514" t="s">
        <v>301</v>
      </c>
      <c r="D8514" t="s">
        <v>302</v>
      </c>
    </row>
    <row r="8515" spans="1:4">
      <c r="A8515">
        <v>52112</v>
      </c>
      <c r="B8515" t="s">
        <v>9288</v>
      </c>
      <c r="C8515" t="s">
        <v>301</v>
      </c>
      <c r="D8515" t="s">
        <v>302</v>
      </c>
    </row>
    <row r="8516" spans="1:4">
      <c r="A8516">
        <v>60631</v>
      </c>
      <c r="B8516" t="s">
        <v>9289</v>
      </c>
      <c r="C8516" t="s">
        <v>485</v>
      </c>
      <c r="D8516" t="s">
        <v>432</v>
      </c>
    </row>
    <row r="8517" spans="1:4">
      <c r="A8517">
        <v>22879</v>
      </c>
      <c r="B8517" t="s">
        <v>9290</v>
      </c>
      <c r="C8517" t="s">
        <v>7244</v>
      </c>
      <c r="D8517" t="s">
        <v>326</v>
      </c>
    </row>
    <row r="8518" spans="1:4">
      <c r="A8518">
        <v>40537</v>
      </c>
      <c r="B8518" t="s">
        <v>9291</v>
      </c>
      <c r="C8518" t="s">
        <v>414</v>
      </c>
      <c r="D8518" t="s">
        <v>272</v>
      </c>
    </row>
    <row r="8519" spans="1:4">
      <c r="A8519">
        <v>22928</v>
      </c>
      <c r="B8519" t="s">
        <v>9292</v>
      </c>
      <c r="C8519" t="s">
        <v>2517</v>
      </c>
      <c r="D8519" t="s">
        <v>326</v>
      </c>
    </row>
    <row r="8520" spans="1:4">
      <c r="A8520">
        <v>20543</v>
      </c>
      <c r="B8520" t="s">
        <v>9293</v>
      </c>
      <c r="C8520" t="s">
        <v>463</v>
      </c>
      <c r="D8520" t="s">
        <v>267</v>
      </c>
    </row>
    <row r="8521" spans="1:4">
      <c r="A8521">
        <v>52113</v>
      </c>
      <c r="B8521" t="s">
        <v>9294</v>
      </c>
      <c r="C8521" t="s">
        <v>301</v>
      </c>
      <c r="D8521" t="s">
        <v>302</v>
      </c>
    </row>
    <row r="8522" spans="1:4">
      <c r="A8522">
        <v>40536</v>
      </c>
      <c r="B8522" t="s">
        <v>9295</v>
      </c>
      <c r="C8522" t="s">
        <v>1498</v>
      </c>
      <c r="D8522" t="s">
        <v>267</v>
      </c>
    </row>
    <row r="8523" spans="1:4">
      <c r="A8523">
        <v>40194</v>
      </c>
      <c r="B8523" t="s">
        <v>9296</v>
      </c>
      <c r="C8523" t="s">
        <v>392</v>
      </c>
      <c r="D8523" t="s">
        <v>393</v>
      </c>
    </row>
    <row r="8524" spans="1:4">
      <c r="A8524">
        <v>22730</v>
      </c>
      <c r="B8524" t="s">
        <v>9297</v>
      </c>
      <c r="C8524" t="s">
        <v>463</v>
      </c>
      <c r="D8524" t="s">
        <v>267</v>
      </c>
    </row>
    <row r="8525" spans="1:4">
      <c r="A8525">
        <v>20242</v>
      </c>
      <c r="B8525" t="s">
        <v>9298</v>
      </c>
      <c r="C8525" t="s">
        <v>506</v>
      </c>
      <c r="D8525" t="s">
        <v>277</v>
      </c>
    </row>
    <row r="8526" spans="1:4">
      <c r="A8526">
        <v>60358</v>
      </c>
      <c r="B8526" t="s">
        <v>9299</v>
      </c>
      <c r="C8526" t="s">
        <v>485</v>
      </c>
      <c r="D8526" t="s">
        <v>288</v>
      </c>
    </row>
    <row r="8527" spans="1:4">
      <c r="A8527">
        <v>71014</v>
      </c>
      <c r="B8527" t="s">
        <v>9300</v>
      </c>
      <c r="C8527" t="s">
        <v>396</v>
      </c>
      <c r="D8527" t="s">
        <v>288</v>
      </c>
    </row>
    <row r="8528" spans="1:4">
      <c r="A8528">
        <v>22418</v>
      </c>
      <c r="B8528" t="s">
        <v>9301</v>
      </c>
      <c r="C8528" t="s">
        <v>348</v>
      </c>
      <c r="D8528" t="s">
        <v>349</v>
      </c>
    </row>
    <row r="8529" spans="1:4">
      <c r="A8529">
        <v>52114</v>
      </c>
      <c r="B8529" t="s">
        <v>9302</v>
      </c>
      <c r="C8529" t="s">
        <v>524</v>
      </c>
      <c r="D8529" t="s">
        <v>288</v>
      </c>
    </row>
    <row r="8530" spans="1:4">
      <c r="A8530">
        <v>10740</v>
      </c>
      <c r="B8530" t="s">
        <v>9303</v>
      </c>
      <c r="C8530" t="s">
        <v>8485</v>
      </c>
      <c r="D8530" t="s">
        <v>293</v>
      </c>
    </row>
    <row r="8531" spans="1:4">
      <c r="A8531">
        <v>20079</v>
      </c>
      <c r="B8531" t="s">
        <v>9304</v>
      </c>
      <c r="C8531" t="s">
        <v>1252</v>
      </c>
      <c r="D8531" t="s">
        <v>277</v>
      </c>
    </row>
    <row r="8532" spans="1:4">
      <c r="A8532">
        <v>22419</v>
      </c>
      <c r="B8532" t="s">
        <v>9305</v>
      </c>
      <c r="C8532" t="s">
        <v>348</v>
      </c>
      <c r="D8532" t="s">
        <v>349</v>
      </c>
    </row>
    <row r="8533" spans="1:4">
      <c r="A8533">
        <v>22740</v>
      </c>
      <c r="B8533" t="s">
        <v>9306</v>
      </c>
      <c r="C8533" t="s">
        <v>652</v>
      </c>
      <c r="D8533" t="s">
        <v>349</v>
      </c>
    </row>
    <row r="8534" spans="1:4">
      <c r="A8534">
        <v>53369</v>
      </c>
      <c r="B8534" t="s">
        <v>9307</v>
      </c>
      <c r="C8534" t="s">
        <v>3406</v>
      </c>
      <c r="D8534" t="s">
        <v>248</v>
      </c>
    </row>
    <row r="8535" spans="1:4">
      <c r="A8535">
        <v>52115</v>
      </c>
      <c r="B8535" t="s">
        <v>9308</v>
      </c>
      <c r="C8535" t="s">
        <v>301</v>
      </c>
      <c r="D8535" t="s">
        <v>302</v>
      </c>
    </row>
    <row r="8536" spans="1:4">
      <c r="A8536">
        <v>52116</v>
      </c>
      <c r="B8536" t="s">
        <v>9309</v>
      </c>
      <c r="C8536" t="s">
        <v>306</v>
      </c>
      <c r="D8536" t="s">
        <v>306</v>
      </c>
    </row>
    <row r="8537" spans="1:4">
      <c r="A8537">
        <v>34247</v>
      </c>
      <c r="B8537" t="s">
        <v>9310</v>
      </c>
      <c r="C8537" t="s">
        <v>561</v>
      </c>
      <c r="D8537" t="s">
        <v>321</v>
      </c>
    </row>
    <row r="8538" spans="1:4">
      <c r="A8538">
        <v>52117</v>
      </c>
      <c r="B8538" t="s">
        <v>9311</v>
      </c>
      <c r="C8538" t="s">
        <v>354</v>
      </c>
      <c r="D8538" t="s">
        <v>302</v>
      </c>
    </row>
    <row r="8539" spans="1:4">
      <c r="A8539">
        <v>40535</v>
      </c>
      <c r="B8539" t="s">
        <v>9312</v>
      </c>
      <c r="C8539" t="s">
        <v>1265</v>
      </c>
      <c r="D8539" t="s">
        <v>326</v>
      </c>
    </row>
    <row r="8540" spans="1:4">
      <c r="A8540">
        <v>10741</v>
      </c>
      <c r="B8540" t="s">
        <v>9313</v>
      </c>
      <c r="C8540" t="s">
        <v>704</v>
      </c>
      <c r="D8540" t="s">
        <v>293</v>
      </c>
    </row>
    <row r="8541" spans="1:4">
      <c r="A8541">
        <v>31051</v>
      </c>
      <c r="B8541" t="s">
        <v>9314</v>
      </c>
      <c r="C8541" t="s">
        <v>665</v>
      </c>
      <c r="D8541" t="s">
        <v>283</v>
      </c>
    </row>
    <row r="8542" spans="1:4">
      <c r="A8542">
        <v>60691</v>
      </c>
      <c r="B8542" t="s">
        <v>9315</v>
      </c>
      <c r="C8542" t="s">
        <v>465</v>
      </c>
      <c r="D8542" t="s">
        <v>432</v>
      </c>
    </row>
    <row r="8543" spans="1:4">
      <c r="A8543">
        <v>34248</v>
      </c>
      <c r="B8543" t="s">
        <v>9316</v>
      </c>
      <c r="C8543" t="s">
        <v>561</v>
      </c>
      <c r="D8543" t="s">
        <v>321</v>
      </c>
    </row>
    <row r="8544" spans="1:4">
      <c r="A8544">
        <v>34249</v>
      </c>
      <c r="B8544" t="s">
        <v>9317</v>
      </c>
      <c r="C8544" t="s">
        <v>876</v>
      </c>
      <c r="D8544" t="s">
        <v>321</v>
      </c>
    </row>
    <row r="8545" spans="1:4">
      <c r="A8545">
        <v>52118</v>
      </c>
      <c r="B8545" t="s">
        <v>9318</v>
      </c>
      <c r="C8545" t="s">
        <v>306</v>
      </c>
      <c r="D8545" t="s">
        <v>306</v>
      </c>
    </row>
    <row r="8546" spans="1:4">
      <c r="A8546">
        <v>31052</v>
      </c>
      <c r="B8546" t="s">
        <v>9319</v>
      </c>
      <c r="C8546" t="s">
        <v>800</v>
      </c>
      <c r="D8546" t="s">
        <v>262</v>
      </c>
    </row>
    <row r="8547" spans="1:4">
      <c r="A8547">
        <v>52119</v>
      </c>
      <c r="B8547" t="s">
        <v>9320</v>
      </c>
      <c r="C8547" t="s">
        <v>306</v>
      </c>
      <c r="D8547" t="s">
        <v>306</v>
      </c>
    </row>
    <row r="8548" spans="1:4">
      <c r="A8548">
        <v>52120</v>
      </c>
      <c r="B8548" t="s">
        <v>9321</v>
      </c>
      <c r="C8548" t="s">
        <v>301</v>
      </c>
      <c r="D8548" t="s">
        <v>302</v>
      </c>
    </row>
    <row r="8549" spans="1:4">
      <c r="A8549">
        <v>54692</v>
      </c>
      <c r="B8549" t="s">
        <v>9322</v>
      </c>
      <c r="C8549" t="s">
        <v>1437</v>
      </c>
      <c r="D8549" t="s">
        <v>262</v>
      </c>
    </row>
    <row r="8550" spans="1:4">
      <c r="A8550">
        <v>35662</v>
      </c>
      <c r="B8550" t="s">
        <v>9323</v>
      </c>
      <c r="C8550" t="s">
        <v>988</v>
      </c>
      <c r="D8550" t="s">
        <v>539</v>
      </c>
    </row>
    <row r="8551" spans="1:4">
      <c r="A8551">
        <v>20187</v>
      </c>
      <c r="B8551" t="s">
        <v>9324</v>
      </c>
      <c r="C8551" t="s">
        <v>506</v>
      </c>
      <c r="D8551" t="s">
        <v>277</v>
      </c>
    </row>
    <row r="8552" spans="1:4">
      <c r="A8552">
        <v>20729</v>
      </c>
      <c r="B8552" t="s">
        <v>9325</v>
      </c>
      <c r="C8552" t="s">
        <v>973</v>
      </c>
      <c r="D8552" t="s">
        <v>326</v>
      </c>
    </row>
    <row r="8553" spans="1:4">
      <c r="A8553">
        <v>52122</v>
      </c>
      <c r="B8553" t="s">
        <v>9326</v>
      </c>
      <c r="C8553" t="s">
        <v>374</v>
      </c>
      <c r="D8553" t="s">
        <v>306</v>
      </c>
    </row>
    <row r="8554" spans="1:4">
      <c r="A8554">
        <v>10742</v>
      </c>
      <c r="B8554" t="s">
        <v>9327</v>
      </c>
      <c r="C8554" t="s">
        <v>2313</v>
      </c>
      <c r="D8554" t="s">
        <v>293</v>
      </c>
    </row>
    <row r="8555" spans="1:4">
      <c r="A8555">
        <v>22706</v>
      </c>
      <c r="B8555" t="s">
        <v>9328</v>
      </c>
      <c r="C8555" t="s">
        <v>428</v>
      </c>
      <c r="D8555" t="s">
        <v>326</v>
      </c>
    </row>
    <row r="8556" spans="1:4">
      <c r="A8556">
        <v>40533</v>
      </c>
      <c r="B8556" t="s">
        <v>9329</v>
      </c>
      <c r="C8556" t="s">
        <v>1480</v>
      </c>
      <c r="D8556" t="s">
        <v>393</v>
      </c>
    </row>
    <row r="8557" spans="1:4">
      <c r="A8557">
        <v>52123</v>
      </c>
      <c r="B8557" t="s">
        <v>9330</v>
      </c>
      <c r="C8557" t="s">
        <v>337</v>
      </c>
      <c r="D8557" t="s">
        <v>338</v>
      </c>
    </row>
    <row r="8558" spans="1:4">
      <c r="A8558">
        <v>35663</v>
      </c>
      <c r="B8558" t="s">
        <v>9331</v>
      </c>
      <c r="C8558" t="s">
        <v>255</v>
      </c>
      <c r="D8558" t="s">
        <v>338</v>
      </c>
    </row>
    <row r="8559" spans="1:4">
      <c r="A8559">
        <v>52124</v>
      </c>
      <c r="B8559" t="s">
        <v>9332</v>
      </c>
      <c r="C8559" t="s">
        <v>337</v>
      </c>
      <c r="D8559" t="s">
        <v>338</v>
      </c>
    </row>
    <row r="8560" spans="1:4">
      <c r="A8560">
        <v>70471</v>
      </c>
      <c r="B8560" t="s">
        <v>9333</v>
      </c>
      <c r="C8560" t="s">
        <v>9334</v>
      </c>
      <c r="D8560" t="s">
        <v>288</v>
      </c>
    </row>
    <row r="8561" spans="1:4">
      <c r="A8561">
        <v>31053</v>
      </c>
      <c r="B8561" t="s">
        <v>9335</v>
      </c>
      <c r="C8561" t="s">
        <v>9336</v>
      </c>
      <c r="D8561" t="s">
        <v>256</v>
      </c>
    </row>
    <row r="8562" spans="1:4">
      <c r="A8562">
        <v>10743</v>
      </c>
      <c r="B8562" t="s">
        <v>9337</v>
      </c>
      <c r="C8562" t="s">
        <v>1101</v>
      </c>
      <c r="D8562" t="s">
        <v>293</v>
      </c>
    </row>
    <row r="8563" spans="1:4">
      <c r="A8563">
        <v>47066</v>
      </c>
      <c r="B8563" t="s">
        <v>9338</v>
      </c>
      <c r="C8563" t="s">
        <v>501</v>
      </c>
      <c r="D8563" t="s">
        <v>382</v>
      </c>
    </row>
    <row r="8564" spans="1:4">
      <c r="A8564">
        <v>23012</v>
      </c>
      <c r="B8564" t="s">
        <v>9339</v>
      </c>
      <c r="C8564" t="s">
        <v>428</v>
      </c>
      <c r="D8564" t="s">
        <v>326</v>
      </c>
    </row>
    <row r="8565" spans="1:4">
      <c r="A8565">
        <v>10744</v>
      </c>
      <c r="B8565" t="s">
        <v>9340</v>
      </c>
      <c r="C8565" t="s">
        <v>685</v>
      </c>
      <c r="D8565" t="s">
        <v>293</v>
      </c>
    </row>
    <row r="8566" spans="1:4">
      <c r="A8566">
        <v>40531</v>
      </c>
      <c r="B8566" t="s">
        <v>9341</v>
      </c>
      <c r="C8566" t="s">
        <v>297</v>
      </c>
      <c r="D8566" t="s">
        <v>393</v>
      </c>
    </row>
    <row r="8567" spans="1:4">
      <c r="A8567">
        <v>53540</v>
      </c>
      <c r="B8567" t="s">
        <v>9342</v>
      </c>
      <c r="C8567" t="s">
        <v>524</v>
      </c>
      <c r="D8567" t="s">
        <v>288</v>
      </c>
    </row>
    <row r="8568" spans="1:4">
      <c r="A8568">
        <v>24004</v>
      </c>
      <c r="B8568" t="s">
        <v>9343</v>
      </c>
      <c r="C8568" t="s">
        <v>1272</v>
      </c>
      <c r="D8568" t="s">
        <v>349</v>
      </c>
    </row>
    <row r="8569" spans="1:4">
      <c r="A8569">
        <v>20124</v>
      </c>
      <c r="B8569" t="s">
        <v>9344</v>
      </c>
      <c r="C8569" t="s">
        <v>1451</v>
      </c>
      <c r="D8569" t="s">
        <v>277</v>
      </c>
    </row>
    <row r="8570" spans="1:4">
      <c r="A8570">
        <v>10745</v>
      </c>
      <c r="B8570" t="s">
        <v>9345</v>
      </c>
      <c r="C8570" t="s">
        <v>624</v>
      </c>
      <c r="D8570" t="s">
        <v>349</v>
      </c>
    </row>
    <row r="8571" spans="1:4">
      <c r="A8571">
        <v>34251</v>
      </c>
      <c r="B8571" t="s">
        <v>9346</v>
      </c>
      <c r="C8571" t="s">
        <v>504</v>
      </c>
      <c r="D8571" t="s">
        <v>321</v>
      </c>
    </row>
    <row r="8572" spans="1:4">
      <c r="A8572">
        <v>40124</v>
      </c>
      <c r="B8572" t="s">
        <v>9347</v>
      </c>
      <c r="C8572" t="s">
        <v>501</v>
      </c>
      <c r="D8572" t="s">
        <v>382</v>
      </c>
    </row>
    <row r="8573" spans="1:4">
      <c r="A8573">
        <v>52125</v>
      </c>
      <c r="B8573" t="s">
        <v>9348</v>
      </c>
      <c r="C8573" t="s">
        <v>306</v>
      </c>
      <c r="D8573" t="s">
        <v>306</v>
      </c>
    </row>
    <row r="8574" spans="1:4">
      <c r="A8574">
        <v>10747</v>
      </c>
      <c r="B8574" t="s">
        <v>9349</v>
      </c>
      <c r="C8574" t="s">
        <v>461</v>
      </c>
      <c r="D8574" t="s">
        <v>293</v>
      </c>
    </row>
    <row r="8575" spans="1:4">
      <c r="A8575">
        <v>53658</v>
      </c>
      <c r="B8575" t="s">
        <v>9350</v>
      </c>
      <c r="C8575" t="s">
        <v>3291</v>
      </c>
      <c r="D8575" t="s">
        <v>288</v>
      </c>
    </row>
    <row r="8576" spans="1:4">
      <c r="A8576">
        <v>11397</v>
      </c>
      <c r="B8576" t="s">
        <v>9351</v>
      </c>
      <c r="C8576" t="s">
        <v>698</v>
      </c>
      <c r="D8576" t="s">
        <v>349</v>
      </c>
    </row>
    <row r="8577" spans="1:4">
      <c r="A8577">
        <v>40530</v>
      </c>
      <c r="B8577" t="s">
        <v>9352</v>
      </c>
      <c r="C8577" t="s">
        <v>434</v>
      </c>
      <c r="D8577" t="s">
        <v>272</v>
      </c>
    </row>
    <row r="8578" spans="1:4">
      <c r="A8578">
        <v>52126</v>
      </c>
      <c r="B8578" t="s">
        <v>9353</v>
      </c>
      <c r="C8578" t="s">
        <v>248</v>
      </c>
      <c r="D8578" t="s">
        <v>248</v>
      </c>
    </row>
    <row r="8579" spans="1:4">
      <c r="A8579">
        <v>52127</v>
      </c>
      <c r="B8579" t="s">
        <v>9354</v>
      </c>
      <c r="C8579" t="s">
        <v>306</v>
      </c>
      <c r="D8579" t="s">
        <v>306</v>
      </c>
    </row>
    <row r="8580" spans="1:4">
      <c r="A8580">
        <v>10746</v>
      </c>
      <c r="B8580" t="s">
        <v>9355</v>
      </c>
      <c r="C8580" t="s">
        <v>359</v>
      </c>
      <c r="D8580" t="s">
        <v>293</v>
      </c>
    </row>
    <row r="8581" spans="1:4">
      <c r="A8581">
        <v>52128</v>
      </c>
      <c r="B8581" t="s">
        <v>9356</v>
      </c>
      <c r="C8581" t="s">
        <v>306</v>
      </c>
      <c r="D8581" t="s">
        <v>306</v>
      </c>
    </row>
    <row r="8582" spans="1:4">
      <c r="A8582">
        <v>31054</v>
      </c>
      <c r="B8582" t="s">
        <v>9357</v>
      </c>
      <c r="C8582" t="s">
        <v>381</v>
      </c>
      <c r="D8582" t="s">
        <v>382</v>
      </c>
    </row>
    <row r="8583" spans="1:4">
      <c r="A8583">
        <v>70473</v>
      </c>
      <c r="B8583" t="s">
        <v>9358</v>
      </c>
      <c r="C8583" t="s">
        <v>472</v>
      </c>
      <c r="D8583" t="s">
        <v>288</v>
      </c>
    </row>
    <row r="8584" spans="1:4">
      <c r="A8584">
        <v>40529</v>
      </c>
      <c r="B8584" t="s">
        <v>9359</v>
      </c>
      <c r="C8584" t="s">
        <v>434</v>
      </c>
      <c r="D8584" t="s">
        <v>272</v>
      </c>
    </row>
    <row r="8585" spans="1:4">
      <c r="A8585">
        <v>10748</v>
      </c>
      <c r="B8585" t="s">
        <v>9360</v>
      </c>
      <c r="C8585" t="s">
        <v>816</v>
      </c>
      <c r="D8585" t="s">
        <v>293</v>
      </c>
    </row>
    <row r="8586" spans="1:4">
      <c r="A8586">
        <v>52862</v>
      </c>
      <c r="B8586" t="s">
        <v>9361</v>
      </c>
      <c r="C8586" t="s">
        <v>306</v>
      </c>
      <c r="D8586" t="s">
        <v>306</v>
      </c>
    </row>
    <row r="8587" spans="1:4">
      <c r="A8587">
        <v>10749</v>
      </c>
      <c r="B8587" t="s">
        <v>9362</v>
      </c>
      <c r="C8587" t="s">
        <v>933</v>
      </c>
      <c r="D8587" t="s">
        <v>293</v>
      </c>
    </row>
    <row r="8588" spans="1:4">
      <c r="A8588">
        <v>10750</v>
      </c>
      <c r="B8588" t="s">
        <v>9363</v>
      </c>
      <c r="C8588" t="s">
        <v>746</v>
      </c>
      <c r="D8588" t="s">
        <v>293</v>
      </c>
    </row>
    <row r="8589" spans="1:4">
      <c r="A8589">
        <v>71443</v>
      </c>
      <c r="B8589" t="s">
        <v>9364</v>
      </c>
      <c r="C8589" t="s">
        <v>396</v>
      </c>
      <c r="D8589" t="s">
        <v>288</v>
      </c>
    </row>
    <row r="8590" spans="1:4">
      <c r="A8590">
        <v>52129</v>
      </c>
      <c r="B8590" t="s">
        <v>9365</v>
      </c>
      <c r="C8590" t="s">
        <v>524</v>
      </c>
      <c r="D8590" t="s">
        <v>288</v>
      </c>
    </row>
    <row r="8591" spans="1:4">
      <c r="A8591">
        <v>40179</v>
      </c>
      <c r="B8591" t="s">
        <v>9366</v>
      </c>
      <c r="C8591" t="s">
        <v>297</v>
      </c>
      <c r="D8591" t="s">
        <v>272</v>
      </c>
    </row>
    <row r="8592" spans="1:4">
      <c r="A8592">
        <v>11619</v>
      </c>
      <c r="B8592" t="s">
        <v>9367</v>
      </c>
      <c r="C8592" t="s">
        <v>704</v>
      </c>
      <c r="D8592" t="s">
        <v>293</v>
      </c>
    </row>
    <row r="8593" spans="1:4">
      <c r="A8593">
        <v>53007</v>
      </c>
      <c r="B8593" t="s">
        <v>9368</v>
      </c>
      <c r="C8593" t="s">
        <v>248</v>
      </c>
      <c r="D8593" t="s">
        <v>248</v>
      </c>
    </row>
    <row r="8594" spans="1:4">
      <c r="A8594">
        <v>11461</v>
      </c>
      <c r="B8594" t="s">
        <v>9369</v>
      </c>
      <c r="C8594" t="s">
        <v>933</v>
      </c>
      <c r="D8594" t="s">
        <v>293</v>
      </c>
    </row>
    <row r="8595" spans="1:4">
      <c r="A8595">
        <v>60644</v>
      </c>
      <c r="B8595" t="s">
        <v>9370</v>
      </c>
      <c r="C8595" t="s">
        <v>485</v>
      </c>
      <c r="D8595" t="s">
        <v>432</v>
      </c>
    </row>
    <row r="8596" spans="1:4">
      <c r="A8596">
        <v>40527</v>
      </c>
      <c r="B8596" t="s">
        <v>9371</v>
      </c>
      <c r="C8596" t="s">
        <v>434</v>
      </c>
      <c r="D8596" t="s">
        <v>272</v>
      </c>
    </row>
    <row r="8597" spans="1:4">
      <c r="A8597">
        <v>10751</v>
      </c>
      <c r="B8597" t="s">
        <v>9372</v>
      </c>
      <c r="C8597" t="s">
        <v>719</v>
      </c>
      <c r="D8597" t="s">
        <v>293</v>
      </c>
    </row>
    <row r="8598" spans="1:4">
      <c r="A8598">
        <v>41357</v>
      </c>
      <c r="B8598" t="s">
        <v>9373</v>
      </c>
      <c r="C8598" t="s">
        <v>477</v>
      </c>
      <c r="D8598" t="s">
        <v>272</v>
      </c>
    </row>
    <row r="8599" spans="1:4">
      <c r="A8599">
        <v>31055</v>
      </c>
      <c r="B8599" t="s">
        <v>9374</v>
      </c>
      <c r="C8599" t="s">
        <v>770</v>
      </c>
      <c r="D8599" t="s">
        <v>256</v>
      </c>
    </row>
    <row r="8600" spans="1:4">
      <c r="A8600">
        <v>22420</v>
      </c>
      <c r="B8600" t="s">
        <v>9375</v>
      </c>
      <c r="C8600" t="s">
        <v>652</v>
      </c>
      <c r="D8600" t="s">
        <v>349</v>
      </c>
    </row>
    <row r="8601" spans="1:4">
      <c r="A8601">
        <v>47067</v>
      </c>
      <c r="B8601" t="s">
        <v>9376</v>
      </c>
      <c r="C8601" t="s">
        <v>271</v>
      </c>
      <c r="D8601" t="s">
        <v>272</v>
      </c>
    </row>
    <row r="8602" spans="1:4">
      <c r="A8602">
        <v>53066</v>
      </c>
      <c r="B8602" t="s">
        <v>9377</v>
      </c>
      <c r="C8602" t="s">
        <v>248</v>
      </c>
      <c r="D8602" t="s">
        <v>248</v>
      </c>
    </row>
    <row r="8603" spans="1:4">
      <c r="A8603">
        <v>40153</v>
      </c>
      <c r="B8603" t="s">
        <v>9378</v>
      </c>
      <c r="C8603" t="s">
        <v>392</v>
      </c>
      <c r="D8603" t="s">
        <v>393</v>
      </c>
    </row>
    <row r="8604" spans="1:4">
      <c r="A8604">
        <v>53056</v>
      </c>
      <c r="B8604" t="s">
        <v>9379</v>
      </c>
      <c r="C8604" t="s">
        <v>248</v>
      </c>
      <c r="D8604" t="s">
        <v>248</v>
      </c>
    </row>
    <row r="8605" spans="1:4">
      <c r="A8605">
        <v>31056</v>
      </c>
      <c r="B8605" t="s">
        <v>9380</v>
      </c>
      <c r="C8605" t="s">
        <v>381</v>
      </c>
      <c r="D8605" t="s">
        <v>382</v>
      </c>
    </row>
    <row r="8606" spans="1:4">
      <c r="A8606">
        <v>40526</v>
      </c>
      <c r="B8606" t="s">
        <v>9381</v>
      </c>
      <c r="C8606" t="s">
        <v>392</v>
      </c>
      <c r="D8606" t="s">
        <v>393</v>
      </c>
    </row>
    <row r="8607" spans="1:4">
      <c r="A8607">
        <v>35275</v>
      </c>
      <c r="B8607" t="s">
        <v>9382</v>
      </c>
      <c r="C8607" t="s">
        <v>417</v>
      </c>
      <c r="D8607" t="s">
        <v>382</v>
      </c>
    </row>
    <row r="8608" spans="1:4">
      <c r="A8608">
        <v>52130</v>
      </c>
      <c r="B8608" t="s">
        <v>9383</v>
      </c>
      <c r="C8608" t="s">
        <v>306</v>
      </c>
      <c r="D8608" t="s">
        <v>306</v>
      </c>
    </row>
    <row r="8609" spans="1:4">
      <c r="A8609">
        <v>52131</v>
      </c>
      <c r="B8609" t="s">
        <v>9384</v>
      </c>
      <c r="C8609" t="s">
        <v>337</v>
      </c>
      <c r="D8609" t="s">
        <v>338</v>
      </c>
    </row>
    <row r="8610" spans="1:4">
      <c r="A8610">
        <v>22908</v>
      </c>
      <c r="B8610" t="s">
        <v>9385</v>
      </c>
      <c r="C8610" t="s">
        <v>438</v>
      </c>
      <c r="D8610" t="s">
        <v>326</v>
      </c>
    </row>
    <row r="8611" spans="1:4">
      <c r="A8611">
        <v>52132</v>
      </c>
      <c r="B8611" t="s">
        <v>9386</v>
      </c>
      <c r="C8611" t="s">
        <v>248</v>
      </c>
      <c r="D8611" t="s">
        <v>248</v>
      </c>
    </row>
    <row r="8612" spans="1:4">
      <c r="A8612">
        <v>60361</v>
      </c>
      <c r="B8612" t="s">
        <v>9387</v>
      </c>
      <c r="C8612" t="s">
        <v>465</v>
      </c>
      <c r="D8612" t="s">
        <v>288</v>
      </c>
    </row>
    <row r="8613" spans="1:4">
      <c r="A8613">
        <v>71248</v>
      </c>
      <c r="B8613" t="s">
        <v>9388</v>
      </c>
      <c r="C8613" t="s">
        <v>760</v>
      </c>
      <c r="D8613" t="s">
        <v>288</v>
      </c>
    </row>
    <row r="8614" spans="1:4">
      <c r="A8614">
        <v>31057</v>
      </c>
      <c r="B8614" t="s">
        <v>9389</v>
      </c>
      <c r="C8614" t="s">
        <v>422</v>
      </c>
      <c r="D8614" t="s">
        <v>262</v>
      </c>
    </row>
    <row r="8615" spans="1:4">
      <c r="A8615">
        <v>47291</v>
      </c>
      <c r="B8615" t="s">
        <v>9390</v>
      </c>
      <c r="C8615" t="s">
        <v>576</v>
      </c>
      <c r="D8615" t="s">
        <v>272</v>
      </c>
    </row>
    <row r="8616" spans="1:4">
      <c r="A8616">
        <v>33000</v>
      </c>
      <c r="B8616" t="s">
        <v>9391</v>
      </c>
      <c r="C8616" t="s">
        <v>1395</v>
      </c>
      <c r="D8616" t="s">
        <v>262</v>
      </c>
    </row>
    <row r="8617" spans="1:4">
      <c r="A8617">
        <v>52133</v>
      </c>
      <c r="B8617" t="s">
        <v>9392</v>
      </c>
      <c r="C8617" t="s">
        <v>374</v>
      </c>
      <c r="D8617" t="s">
        <v>306</v>
      </c>
    </row>
    <row r="8618" spans="1:4">
      <c r="A8618">
        <v>31058</v>
      </c>
      <c r="B8618" t="s">
        <v>9393</v>
      </c>
      <c r="C8618" t="s">
        <v>381</v>
      </c>
      <c r="D8618" t="s">
        <v>382</v>
      </c>
    </row>
    <row r="8619" spans="1:4">
      <c r="A8619">
        <v>53508</v>
      </c>
      <c r="B8619" t="s">
        <v>9394</v>
      </c>
      <c r="C8619" t="s">
        <v>524</v>
      </c>
      <c r="D8619" t="s">
        <v>306</v>
      </c>
    </row>
    <row r="8620" spans="1:4">
      <c r="A8620">
        <v>31059</v>
      </c>
      <c r="B8620" t="s">
        <v>9395</v>
      </c>
      <c r="C8620" t="s">
        <v>282</v>
      </c>
      <c r="D8620" t="s">
        <v>283</v>
      </c>
    </row>
    <row r="8621" spans="1:4">
      <c r="A8621">
        <v>41434</v>
      </c>
      <c r="B8621" t="s">
        <v>9396</v>
      </c>
      <c r="C8621" t="s">
        <v>454</v>
      </c>
      <c r="D8621" t="s">
        <v>272</v>
      </c>
    </row>
    <row r="8622" spans="1:4">
      <c r="A8622">
        <v>34252</v>
      </c>
      <c r="B8622" t="s">
        <v>9397</v>
      </c>
      <c r="C8622" t="s">
        <v>659</v>
      </c>
      <c r="D8622" t="s">
        <v>378</v>
      </c>
    </row>
    <row r="8623" spans="1:4">
      <c r="A8623">
        <v>34253</v>
      </c>
      <c r="B8623" t="s">
        <v>9398</v>
      </c>
      <c r="C8623" t="s">
        <v>436</v>
      </c>
      <c r="D8623" t="s">
        <v>378</v>
      </c>
    </row>
    <row r="8624" spans="1:4">
      <c r="A8624">
        <v>52134</v>
      </c>
      <c r="B8624" t="s">
        <v>9399</v>
      </c>
      <c r="C8624" t="s">
        <v>306</v>
      </c>
      <c r="D8624" t="s">
        <v>306</v>
      </c>
    </row>
    <row r="8625" spans="1:4">
      <c r="A8625">
        <v>40057</v>
      </c>
      <c r="B8625" t="s">
        <v>9400</v>
      </c>
      <c r="C8625" t="s">
        <v>883</v>
      </c>
      <c r="D8625" t="s">
        <v>382</v>
      </c>
    </row>
    <row r="8626" spans="1:4">
      <c r="A8626">
        <v>40057</v>
      </c>
      <c r="B8626" t="s">
        <v>9401</v>
      </c>
      <c r="C8626" t="s">
        <v>392</v>
      </c>
      <c r="D8626" t="s">
        <v>382</v>
      </c>
    </row>
    <row r="8627" spans="1:4">
      <c r="A8627">
        <v>34254</v>
      </c>
      <c r="B8627" t="s">
        <v>9402</v>
      </c>
      <c r="C8627" t="s">
        <v>444</v>
      </c>
      <c r="D8627" t="s">
        <v>256</v>
      </c>
    </row>
    <row r="8628" spans="1:4">
      <c r="A8628">
        <v>34255</v>
      </c>
      <c r="B8628" t="s">
        <v>9403</v>
      </c>
      <c r="C8628" t="s">
        <v>518</v>
      </c>
      <c r="D8628" t="s">
        <v>256</v>
      </c>
    </row>
    <row r="8629" spans="1:4">
      <c r="A8629">
        <v>71446</v>
      </c>
      <c r="B8629" t="s">
        <v>9404</v>
      </c>
      <c r="C8629" t="s">
        <v>396</v>
      </c>
      <c r="D8629" t="s">
        <v>288</v>
      </c>
    </row>
    <row r="8630" spans="1:4">
      <c r="A8630">
        <v>31060</v>
      </c>
      <c r="B8630" t="s">
        <v>9405</v>
      </c>
      <c r="C8630" t="s">
        <v>422</v>
      </c>
      <c r="D8630" t="s">
        <v>262</v>
      </c>
    </row>
    <row r="8631" spans="1:4">
      <c r="A8631">
        <v>52135</v>
      </c>
      <c r="B8631" t="s">
        <v>9406</v>
      </c>
      <c r="C8631" t="s">
        <v>337</v>
      </c>
      <c r="D8631" t="s">
        <v>338</v>
      </c>
    </row>
    <row r="8632" spans="1:4">
      <c r="A8632">
        <v>34256</v>
      </c>
      <c r="B8632" t="s">
        <v>9407</v>
      </c>
      <c r="C8632" t="s">
        <v>659</v>
      </c>
      <c r="D8632" t="s">
        <v>378</v>
      </c>
    </row>
    <row r="8633" spans="1:4">
      <c r="A8633">
        <v>47135</v>
      </c>
      <c r="B8633" t="s">
        <v>9408</v>
      </c>
      <c r="C8633" t="s">
        <v>8407</v>
      </c>
      <c r="D8633" t="s">
        <v>393</v>
      </c>
    </row>
    <row r="8634" spans="1:4">
      <c r="A8634">
        <v>52136</v>
      </c>
      <c r="B8634" t="s">
        <v>9409</v>
      </c>
      <c r="C8634" t="s">
        <v>248</v>
      </c>
      <c r="D8634" t="s">
        <v>248</v>
      </c>
    </row>
    <row r="8635" spans="1:4">
      <c r="A8635">
        <v>52136</v>
      </c>
      <c r="B8635" t="s">
        <v>9409</v>
      </c>
      <c r="C8635" t="s">
        <v>248</v>
      </c>
      <c r="D8635" t="s">
        <v>302</v>
      </c>
    </row>
    <row r="8636" spans="1:4">
      <c r="A8636">
        <v>34257</v>
      </c>
      <c r="B8636" t="s">
        <v>9410</v>
      </c>
      <c r="C8636" t="s">
        <v>504</v>
      </c>
      <c r="D8636" t="s">
        <v>321</v>
      </c>
    </row>
    <row r="8637" spans="1:4">
      <c r="A8637">
        <v>22160</v>
      </c>
      <c r="B8637" t="s">
        <v>9411</v>
      </c>
      <c r="C8637" t="s">
        <v>843</v>
      </c>
      <c r="D8637" t="s">
        <v>267</v>
      </c>
    </row>
    <row r="8638" spans="1:4">
      <c r="A8638">
        <v>20074</v>
      </c>
      <c r="B8638" t="s">
        <v>9412</v>
      </c>
      <c r="C8638" t="s">
        <v>1252</v>
      </c>
      <c r="D8638" t="s">
        <v>277</v>
      </c>
    </row>
    <row r="8639" spans="1:4">
      <c r="A8639">
        <v>52137</v>
      </c>
      <c r="B8639" t="s">
        <v>9413</v>
      </c>
      <c r="C8639" t="s">
        <v>301</v>
      </c>
      <c r="D8639" t="s">
        <v>302</v>
      </c>
    </row>
    <row r="8640" spans="1:4">
      <c r="A8640">
        <v>60647</v>
      </c>
      <c r="B8640" t="s">
        <v>9414</v>
      </c>
      <c r="C8640" t="s">
        <v>485</v>
      </c>
      <c r="D8640" t="s">
        <v>432</v>
      </c>
    </row>
    <row r="8641" spans="1:4">
      <c r="A8641">
        <v>22161</v>
      </c>
      <c r="B8641" t="s">
        <v>9415</v>
      </c>
      <c r="C8641" t="s">
        <v>843</v>
      </c>
      <c r="D8641" t="s">
        <v>267</v>
      </c>
    </row>
    <row r="8642" spans="1:4">
      <c r="A8642">
        <v>70475</v>
      </c>
      <c r="B8642" t="s">
        <v>9416</v>
      </c>
      <c r="C8642" t="s">
        <v>588</v>
      </c>
      <c r="D8642" t="s">
        <v>288</v>
      </c>
    </row>
    <row r="8643" spans="1:4">
      <c r="A8643">
        <v>52138</v>
      </c>
      <c r="B8643" t="s">
        <v>9417</v>
      </c>
      <c r="C8643" t="s">
        <v>306</v>
      </c>
      <c r="D8643" t="s">
        <v>306</v>
      </c>
    </row>
    <row r="8644" spans="1:4">
      <c r="A8644">
        <v>34261</v>
      </c>
      <c r="B8644" t="s">
        <v>9418</v>
      </c>
      <c r="C8644" t="s">
        <v>538</v>
      </c>
      <c r="D8644" t="s">
        <v>539</v>
      </c>
    </row>
    <row r="8645" spans="1:4">
      <c r="A8645">
        <v>10752</v>
      </c>
      <c r="B8645" t="s">
        <v>9419</v>
      </c>
      <c r="C8645" t="s">
        <v>533</v>
      </c>
      <c r="D8645" t="s">
        <v>349</v>
      </c>
    </row>
    <row r="8646" spans="1:4">
      <c r="A8646">
        <v>34258</v>
      </c>
      <c r="B8646" t="s">
        <v>9420</v>
      </c>
      <c r="C8646" t="s">
        <v>640</v>
      </c>
      <c r="D8646" t="s">
        <v>256</v>
      </c>
    </row>
    <row r="8647" spans="1:4">
      <c r="A8647">
        <v>60649</v>
      </c>
      <c r="B8647" t="s">
        <v>9421</v>
      </c>
      <c r="C8647" t="s">
        <v>431</v>
      </c>
      <c r="D8647" t="s">
        <v>432</v>
      </c>
    </row>
    <row r="8648" spans="1:4">
      <c r="A8648">
        <v>34895</v>
      </c>
      <c r="B8648" t="s">
        <v>9422</v>
      </c>
      <c r="C8648" t="s">
        <v>630</v>
      </c>
      <c r="D8648" t="s">
        <v>283</v>
      </c>
    </row>
    <row r="8649" spans="1:4">
      <c r="A8649">
        <v>34260</v>
      </c>
      <c r="B8649" t="s">
        <v>9423</v>
      </c>
      <c r="C8649" t="s">
        <v>849</v>
      </c>
      <c r="D8649" t="s">
        <v>850</v>
      </c>
    </row>
    <row r="8650" spans="1:4">
      <c r="A8650">
        <v>52139</v>
      </c>
      <c r="B8650" t="s">
        <v>9424</v>
      </c>
      <c r="C8650" t="s">
        <v>524</v>
      </c>
      <c r="D8650" t="s">
        <v>288</v>
      </c>
    </row>
    <row r="8651" spans="1:4">
      <c r="A8651">
        <v>40525</v>
      </c>
      <c r="B8651" t="s">
        <v>9425</v>
      </c>
      <c r="C8651" t="s">
        <v>489</v>
      </c>
      <c r="D8651" t="s">
        <v>326</v>
      </c>
    </row>
    <row r="8652" spans="1:4">
      <c r="A8652">
        <v>40524</v>
      </c>
      <c r="B8652" t="s">
        <v>9426</v>
      </c>
      <c r="C8652" t="s">
        <v>297</v>
      </c>
      <c r="D8652" t="s">
        <v>272</v>
      </c>
    </row>
    <row r="8653" spans="1:4">
      <c r="A8653">
        <v>24098</v>
      </c>
      <c r="B8653" t="s">
        <v>9427</v>
      </c>
      <c r="C8653" t="s">
        <v>2517</v>
      </c>
      <c r="D8653" t="s">
        <v>326</v>
      </c>
    </row>
    <row r="8654" spans="1:4">
      <c r="A8654">
        <v>10753</v>
      </c>
      <c r="B8654" t="s">
        <v>9428</v>
      </c>
      <c r="C8654" t="s">
        <v>2603</v>
      </c>
      <c r="D8654" t="s">
        <v>293</v>
      </c>
    </row>
    <row r="8655" spans="1:4">
      <c r="A8655">
        <v>52140</v>
      </c>
      <c r="B8655" t="s">
        <v>9429</v>
      </c>
      <c r="C8655" t="s">
        <v>524</v>
      </c>
      <c r="D8655" t="s">
        <v>306</v>
      </c>
    </row>
    <row r="8656" spans="1:4">
      <c r="A8656">
        <v>53247</v>
      </c>
      <c r="B8656" t="s">
        <v>9430</v>
      </c>
      <c r="C8656" t="s">
        <v>524</v>
      </c>
      <c r="D8656" t="s">
        <v>306</v>
      </c>
    </row>
    <row r="8657" spans="1:4">
      <c r="A8657">
        <v>10754</v>
      </c>
      <c r="B8657" t="s">
        <v>9431</v>
      </c>
      <c r="C8657" t="s">
        <v>3693</v>
      </c>
      <c r="D8657" t="s">
        <v>293</v>
      </c>
    </row>
    <row r="8658" spans="1:4">
      <c r="A8658">
        <v>40523</v>
      </c>
      <c r="B8658" t="s">
        <v>9432</v>
      </c>
      <c r="C8658" t="s">
        <v>501</v>
      </c>
      <c r="D8658" t="s">
        <v>382</v>
      </c>
    </row>
    <row r="8659" spans="1:4">
      <c r="A8659">
        <v>71326</v>
      </c>
      <c r="B8659" t="s">
        <v>9433</v>
      </c>
      <c r="C8659" t="s">
        <v>588</v>
      </c>
      <c r="D8659" t="s">
        <v>288</v>
      </c>
    </row>
    <row r="8660" spans="1:4">
      <c r="A8660">
        <v>20419</v>
      </c>
      <c r="B8660" t="s">
        <v>9434</v>
      </c>
      <c r="C8660" t="s">
        <v>463</v>
      </c>
      <c r="D8660" t="s">
        <v>267</v>
      </c>
    </row>
    <row r="8661" spans="1:4">
      <c r="A8661">
        <v>60189</v>
      </c>
      <c r="B8661" t="s">
        <v>9435</v>
      </c>
      <c r="C8661" t="s">
        <v>465</v>
      </c>
      <c r="D8661" t="s">
        <v>432</v>
      </c>
    </row>
    <row r="8662" spans="1:4">
      <c r="A8662">
        <v>52141</v>
      </c>
      <c r="B8662" t="s">
        <v>9436</v>
      </c>
      <c r="C8662" t="s">
        <v>354</v>
      </c>
      <c r="D8662" t="s">
        <v>306</v>
      </c>
    </row>
    <row r="8663" spans="1:4">
      <c r="A8663">
        <v>80049</v>
      </c>
      <c r="B8663" t="s">
        <v>9437</v>
      </c>
      <c r="C8663" t="s">
        <v>461</v>
      </c>
      <c r="D8663" t="s">
        <v>349</v>
      </c>
    </row>
    <row r="8664" spans="1:4">
      <c r="A8664">
        <v>10755</v>
      </c>
      <c r="B8664" t="s">
        <v>9438</v>
      </c>
      <c r="C8664" t="s">
        <v>925</v>
      </c>
      <c r="D8664" t="s">
        <v>349</v>
      </c>
    </row>
    <row r="8665" spans="1:4">
      <c r="A8665">
        <v>11625</v>
      </c>
      <c r="B8665" t="s">
        <v>9439</v>
      </c>
      <c r="C8665" t="s">
        <v>716</v>
      </c>
      <c r="D8665" t="s">
        <v>293</v>
      </c>
    </row>
    <row r="8666" spans="1:4">
      <c r="A8666">
        <v>31063</v>
      </c>
      <c r="B8666" t="s">
        <v>9440</v>
      </c>
      <c r="C8666" t="s">
        <v>642</v>
      </c>
      <c r="D8666" t="s">
        <v>262</v>
      </c>
    </row>
    <row r="8667" spans="1:4">
      <c r="A8667">
        <v>70481</v>
      </c>
      <c r="B8667" t="s">
        <v>9441</v>
      </c>
      <c r="C8667" t="s">
        <v>396</v>
      </c>
      <c r="D8667" t="s">
        <v>288</v>
      </c>
    </row>
    <row r="8668" spans="1:4">
      <c r="A8668">
        <v>70482</v>
      </c>
      <c r="B8668" t="s">
        <v>9442</v>
      </c>
      <c r="C8668" t="s">
        <v>588</v>
      </c>
      <c r="D8668" t="s">
        <v>288</v>
      </c>
    </row>
    <row r="8669" spans="1:4">
      <c r="A8669">
        <v>52142</v>
      </c>
      <c r="B8669" t="s">
        <v>9443</v>
      </c>
      <c r="C8669" t="s">
        <v>524</v>
      </c>
      <c r="D8669" t="s">
        <v>288</v>
      </c>
    </row>
    <row r="8670" spans="1:4">
      <c r="A8670">
        <v>52143</v>
      </c>
      <c r="B8670" t="s">
        <v>9444</v>
      </c>
      <c r="C8670" t="s">
        <v>248</v>
      </c>
      <c r="D8670" t="s">
        <v>248</v>
      </c>
    </row>
    <row r="8671" spans="1:4">
      <c r="A8671">
        <v>54343</v>
      </c>
      <c r="B8671" t="s">
        <v>9445</v>
      </c>
      <c r="C8671" t="s">
        <v>248</v>
      </c>
      <c r="D8671" t="s">
        <v>248</v>
      </c>
    </row>
    <row r="8672" spans="1:4">
      <c r="A8672">
        <v>31064</v>
      </c>
      <c r="B8672" t="s">
        <v>9446</v>
      </c>
      <c r="C8672" t="s">
        <v>1032</v>
      </c>
      <c r="D8672" t="s">
        <v>283</v>
      </c>
    </row>
    <row r="8673" spans="1:4">
      <c r="A8673">
        <v>40522</v>
      </c>
      <c r="B8673" t="s">
        <v>9447</v>
      </c>
      <c r="C8673" t="s">
        <v>434</v>
      </c>
      <c r="D8673" t="s">
        <v>272</v>
      </c>
    </row>
    <row r="8674" spans="1:4">
      <c r="A8674">
        <v>40521</v>
      </c>
      <c r="B8674" t="s">
        <v>9448</v>
      </c>
      <c r="C8674" t="s">
        <v>672</v>
      </c>
      <c r="D8674" t="s">
        <v>272</v>
      </c>
    </row>
    <row r="8675" spans="1:4">
      <c r="A8675">
        <v>10756</v>
      </c>
      <c r="B8675" t="s">
        <v>9449</v>
      </c>
      <c r="C8675" t="s">
        <v>359</v>
      </c>
      <c r="D8675" t="s">
        <v>293</v>
      </c>
    </row>
    <row r="8676" spans="1:4">
      <c r="A8676">
        <v>31065</v>
      </c>
      <c r="B8676" t="s">
        <v>9450</v>
      </c>
      <c r="C8676" t="s">
        <v>1437</v>
      </c>
      <c r="D8676" t="s">
        <v>262</v>
      </c>
    </row>
    <row r="8677" spans="1:4">
      <c r="A8677">
        <v>22788</v>
      </c>
      <c r="B8677" t="s">
        <v>9451</v>
      </c>
      <c r="C8677" t="s">
        <v>428</v>
      </c>
      <c r="D8677" t="s">
        <v>326</v>
      </c>
    </row>
    <row r="8678" spans="1:4">
      <c r="A8678">
        <v>70483</v>
      </c>
      <c r="B8678" t="s">
        <v>9452</v>
      </c>
      <c r="C8678" t="s">
        <v>472</v>
      </c>
      <c r="D8678" t="s">
        <v>288</v>
      </c>
    </row>
    <row r="8679" spans="1:4">
      <c r="A8679">
        <v>60360</v>
      </c>
      <c r="B8679" t="s">
        <v>9453</v>
      </c>
      <c r="C8679" t="s">
        <v>564</v>
      </c>
      <c r="D8679" t="s">
        <v>288</v>
      </c>
    </row>
    <row r="8680" spans="1:4">
      <c r="A8680">
        <v>71306</v>
      </c>
      <c r="B8680" t="s">
        <v>9454</v>
      </c>
      <c r="C8680" t="s">
        <v>1181</v>
      </c>
      <c r="D8680" t="s">
        <v>288</v>
      </c>
    </row>
    <row r="8681" spans="1:4">
      <c r="A8681">
        <v>70484</v>
      </c>
      <c r="B8681" t="s">
        <v>9455</v>
      </c>
      <c r="C8681" t="s">
        <v>588</v>
      </c>
      <c r="D8681" t="s">
        <v>288</v>
      </c>
    </row>
    <row r="8682" spans="1:4">
      <c r="A8682">
        <v>31066</v>
      </c>
      <c r="B8682" t="s">
        <v>9456</v>
      </c>
      <c r="C8682" t="s">
        <v>2925</v>
      </c>
      <c r="D8682" t="s">
        <v>262</v>
      </c>
    </row>
    <row r="8683" spans="1:4">
      <c r="A8683">
        <v>31067</v>
      </c>
      <c r="B8683" t="s">
        <v>9457</v>
      </c>
      <c r="C8683" t="s">
        <v>1437</v>
      </c>
      <c r="D8683" t="s">
        <v>262</v>
      </c>
    </row>
    <row r="8684" spans="1:4">
      <c r="A8684">
        <v>34262</v>
      </c>
      <c r="B8684" t="s">
        <v>9458</v>
      </c>
      <c r="C8684" t="s">
        <v>518</v>
      </c>
      <c r="D8684" t="s">
        <v>256</v>
      </c>
    </row>
    <row r="8685" spans="1:4">
      <c r="A8685">
        <v>22421</v>
      </c>
      <c r="B8685" t="s">
        <v>9459</v>
      </c>
      <c r="C8685" t="s">
        <v>459</v>
      </c>
      <c r="D8685" t="s">
        <v>349</v>
      </c>
    </row>
    <row r="8686" spans="1:4">
      <c r="A8686">
        <v>54113</v>
      </c>
      <c r="B8686" t="s">
        <v>9460</v>
      </c>
      <c r="C8686" t="s">
        <v>1348</v>
      </c>
      <c r="D8686" t="s">
        <v>288</v>
      </c>
    </row>
    <row r="8687" spans="1:4">
      <c r="A8687">
        <v>40519</v>
      </c>
      <c r="B8687" t="s">
        <v>9461</v>
      </c>
      <c r="C8687" t="s">
        <v>9462</v>
      </c>
      <c r="D8687" t="s">
        <v>393</v>
      </c>
    </row>
    <row r="8688" spans="1:4">
      <c r="A8688">
        <v>10757</v>
      </c>
      <c r="B8688" t="s">
        <v>9463</v>
      </c>
      <c r="C8688" t="s">
        <v>1101</v>
      </c>
      <c r="D8688" t="s">
        <v>293</v>
      </c>
    </row>
    <row r="8689" spans="1:4">
      <c r="A8689">
        <v>52144</v>
      </c>
      <c r="B8689" t="s">
        <v>9464</v>
      </c>
      <c r="C8689" t="s">
        <v>374</v>
      </c>
      <c r="D8689" t="s">
        <v>306</v>
      </c>
    </row>
    <row r="8690" spans="1:4">
      <c r="A8690">
        <v>60355</v>
      </c>
      <c r="B8690" t="s">
        <v>9465</v>
      </c>
      <c r="C8690" t="s">
        <v>485</v>
      </c>
      <c r="D8690" t="s">
        <v>432</v>
      </c>
    </row>
    <row r="8691" spans="1:4">
      <c r="A8691">
        <v>10758</v>
      </c>
      <c r="B8691" t="s">
        <v>9466</v>
      </c>
      <c r="C8691" t="s">
        <v>781</v>
      </c>
      <c r="D8691" t="s">
        <v>349</v>
      </c>
    </row>
    <row r="8692" spans="1:4">
      <c r="A8692">
        <v>10759</v>
      </c>
      <c r="B8692" t="s">
        <v>9467</v>
      </c>
      <c r="C8692" t="s">
        <v>781</v>
      </c>
      <c r="D8692" t="s">
        <v>349</v>
      </c>
    </row>
    <row r="8693" spans="1:4">
      <c r="A8693">
        <v>60642</v>
      </c>
      <c r="B8693" t="s">
        <v>9468</v>
      </c>
      <c r="C8693" t="s">
        <v>485</v>
      </c>
      <c r="D8693" t="s">
        <v>432</v>
      </c>
    </row>
    <row r="8694" spans="1:4">
      <c r="A8694">
        <v>20263</v>
      </c>
      <c r="B8694" t="s">
        <v>9469</v>
      </c>
      <c r="C8694" t="s">
        <v>463</v>
      </c>
      <c r="D8694" t="s">
        <v>267</v>
      </c>
    </row>
    <row r="8695" spans="1:4">
      <c r="A8695">
        <v>52724</v>
      </c>
      <c r="B8695" t="s">
        <v>9470</v>
      </c>
      <c r="C8695" t="s">
        <v>485</v>
      </c>
      <c r="D8695" t="s">
        <v>432</v>
      </c>
    </row>
    <row r="8696" spans="1:4">
      <c r="A8696">
        <v>52724</v>
      </c>
      <c r="B8696" t="s">
        <v>9470</v>
      </c>
      <c r="C8696" t="s">
        <v>485</v>
      </c>
      <c r="D8696" t="s">
        <v>248</v>
      </c>
    </row>
    <row r="8697" spans="1:4">
      <c r="A8697">
        <v>60190</v>
      </c>
      <c r="B8697" t="s">
        <v>9471</v>
      </c>
      <c r="C8697" t="s">
        <v>485</v>
      </c>
      <c r="D8697" t="s">
        <v>432</v>
      </c>
    </row>
    <row r="8698" spans="1:4">
      <c r="A8698">
        <v>34263</v>
      </c>
      <c r="B8698" t="s">
        <v>9472</v>
      </c>
      <c r="C8698" t="s">
        <v>504</v>
      </c>
      <c r="D8698" t="s">
        <v>321</v>
      </c>
    </row>
    <row r="8699" spans="1:4">
      <c r="A8699">
        <v>22162</v>
      </c>
      <c r="B8699" t="s">
        <v>9473</v>
      </c>
      <c r="C8699" t="s">
        <v>843</v>
      </c>
      <c r="D8699" t="s">
        <v>267</v>
      </c>
    </row>
    <row r="8700" spans="1:4">
      <c r="A8700">
        <v>10760</v>
      </c>
      <c r="B8700" t="s">
        <v>9474</v>
      </c>
      <c r="C8700" t="s">
        <v>1432</v>
      </c>
      <c r="D8700" t="s">
        <v>293</v>
      </c>
    </row>
    <row r="8701" spans="1:4">
      <c r="A8701">
        <v>35592</v>
      </c>
      <c r="B8701" t="s">
        <v>9475</v>
      </c>
      <c r="C8701" t="s">
        <v>640</v>
      </c>
      <c r="D8701" t="s">
        <v>262</v>
      </c>
    </row>
    <row r="8702" spans="1:4">
      <c r="A8702">
        <v>52146</v>
      </c>
      <c r="B8702" t="s">
        <v>9476</v>
      </c>
      <c r="C8702" t="s">
        <v>374</v>
      </c>
      <c r="D8702" t="s">
        <v>306</v>
      </c>
    </row>
    <row r="8703" spans="1:4">
      <c r="A8703">
        <v>40102</v>
      </c>
      <c r="B8703" t="s">
        <v>9477</v>
      </c>
      <c r="C8703" t="s">
        <v>501</v>
      </c>
      <c r="D8703" t="s">
        <v>382</v>
      </c>
    </row>
    <row r="8704" spans="1:4">
      <c r="A8704">
        <v>54577</v>
      </c>
      <c r="B8704" t="s">
        <v>9478</v>
      </c>
      <c r="C8704" t="s">
        <v>301</v>
      </c>
      <c r="D8704" t="s">
        <v>302</v>
      </c>
    </row>
    <row r="8705" spans="1:4">
      <c r="A8705">
        <v>34264</v>
      </c>
      <c r="B8705" t="s">
        <v>9479</v>
      </c>
      <c r="C8705" t="s">
        <v>9480</v>
      </c>
      <c r="D8705" t="s">
        <v>338</v>
      </c>
    </row>
    <row r="8706" spans="1:4">
      <c r="A8706">
        <v>52147</v>
      </c>
      <c r="B8706" t="s">
        <v>9481</v>
      </c>
      <c r="C8706" t="s">
        <v>301</v>
      </c>
      <c r="D8706" t="s">
        <v>338</v>
      </c>
    </row>
    <row r="8707" spans="1:4">
      <c r="A8707">
        <v>52147</v>
      </c>
      <c r="B8707" t="s">
        <v>9481</v>
      </c>
      <c r="C8707" t="s">
        <v>301</v>
      </c>
      <c r="D8707" t="s">
        <v>302</v>
      </c>
    </row>
    <row r="8708" spans="1:4">
      <c r="A8708">
        <v>22422</v>
      </c>
      <c r="B8708" t="s">
        <v>9482</v>
      </c>
      <c r="C8708" t="s">
        <v>425</v>
      </c>
      <c r="D8708" t="s">
        <v>349</v>
      </c>
    </row>
    <row r="8709" spans="1:4">
      <c r="A8709">
        <v>40518</v>
      </c>
      <c r="B8709" t="s">
        <v>9483</v>
      </c>
      <c r="C8709" t="s">
        <v>672</v>
      </c>
      <c r="D8709" t="s">
        <v>272</v>
      </c>
    </row>
    <row r="8710" spans="1:4">
      <c r="A8710">
        <v>10762</v>
      </c>
      <c r="B8710" t="s">
        <v>9484</v>
      </c>
      <c r="C8710" t="s">
        <v>719</v>
      </c>
      <c r="D8710" t="s">
        <v>293</v>
      </c>
    </row>
    <row r="8711" spans="1:4">
      <c r="A8711">
        <v>52148</v>
      </c>
      <c r="B8711" t="s">
        <v>9485</v>
      </c>
      <c r="C8711" t="s">
        <v>524</v>
      </c>
      <c r="D8711" t="s">
        <v>288</v>
      </c>
    </row>
    <row r="8712" spans="1:4">
      <c r="A8712">
        <v>31069</v>
      </c>
      <c r="B8712" t="s">
        <v>9486</v>
      </c>
      <c r="C8712" t="s">
        <v>1395</v>
      </c>
      <c r="D8712" t="s">
        <v>262</v>
      </c>
    </row>
    <row r="8713" spans="1:4">
      <c r="A8713">
        <v>31069</v>
      </c>
      <c r="B8713" t="s">
        <v>9486</v>
      </c>
      <c r="C8713" t="s">
        <v>1395</v>
      </c>
      <c r="D8713" t="s">
        <v>321</v>
      </c>
    </row>
    <row r="8714" spans="1:4">
      <c r="A8714">
        <v>80031</v>
      </c>
      <c r="B8714" t="s">
        <v>9487</v>
      </c>
      <c r="C8714" t="s">
        <v>461</v>
      </c>
      <c r="D8714" t="s">
        <v>349</v>
      </c>
    </row>
    <row r="8715" spans="1:4">
      <c r="A8715">
        <v>31070</v>
      </c>
      <c r="B8715" t="s">
        <v>9488</v>
      </c>
      <c r="C8715" t="s">
        <v>282</v>
      </c>
      <c r="D8715" t="s">
        <v>283</v>
      </c>
    </row>
    <row r="8716" spans="1:4">
      <c r="A8716">
        <v>34265</v>
      </c>
      <c r="B8716" t="s">
        <v>9489</v>
      </c>
      <c r="C8716" t="s">
        <v>518</v>
      </c>
      <c r="D8716" t="s">
        <v>256</v>
      </c>
    </row>
    <row r="8717" spans="1:4">
      <c r="A8717">
        <v>22423</v>
      </c>
      <c r="B8717" t="s">
        <v>9490</v>
      </c>
      <c r="C8717" t="s">
        <v>652</v>
      </c>
      <c r="D8717" t="s">
        <v>349</v>
      </c>
    </row>
    <row r="8718" spans="1:4">
      <c r="A8718">
        <v>54251</v>
      </c>
      <c r="B8718" t="s">
        <v>9491</v>
      </c>
      <c r="C8718" t="s">
        <v>456</v>
      </c>
      <c r="D8718" t="s">
        <v>306</v>
      </c>
    </row>
    <row r="8719" spans="1:4">
      <c r="A8719">
        <v>60598</v>
      </c>
      <c r="B8719" t="s">
        <v>9492</v>
      </c>
      <c r="C8719" t="s">
        <v>1063</v>
      </c>
      <c r="D8719" t="s">
        <v>432</v>
      </c>
    </row>
    <row r="8720" spans="1:4">
      <c r="A8720">
        <v>22163</v>
      </c>
      <c r="B8720" t="s">
        <v>9493</v>
      </c>
      <c r="C8720" t="s">
        <v>843</v>
      </c>
      <c r="D8720" t="s">
        <v>267</v>
      </c>
    </row>
    <row r="8721" spans="1:4">
      <c r="A8721">
        <v>70487</v>
      </c>
      <c r="B8721" t="s">
        <v>9494</v>
      </c>
      <c r="C8721" t="s">
        <v>472</v>
      </c>
      <c r="D8721" t="s">
        <v>288</v>
      </c>
    </row>
    <row r="8722" spans="1:4">
      <c r="A8722">
        <v>20075</v>
      </c>
      <c r="B8722" t="s">
        <v>9495</v>
      </c>
      <c r="C8722" t="s">
        <v>1252</v>
      </c>
      <c r="D8722" t="s">
        <v>277</v>
      </c>
    </row>
    <row r="8723" spans="1:4">
      <c r="A8723">
        <v>40517</v>
      </c>
      <c r="B8723" t="s">
        <v>9496</v>
      </c>
      <c r="C8723" t="s">
        <v>477</v>
      </c>
      <c r="D8723" t="s">
        <v>272</v>
      </c>
    </row>
    <row r="8724" spans="1:4">
      <c r="A8724">
        <v>52149</v>
      </c>
      <c r="B8724" t="s">
        <v>9497</v>
      </c>
      <c r="C8724" t="s">
        <v>374</v>
      </c>
      <c r="D8724" t="s">
        <v>306</v>
      </c>
    </row>
    <row r="8725" spans="1:4">
      <c r="A8725">
        <v>10763</v>
      </c>
      <c r="B8725" t="s">
        <v>9498</v>
      </c>
      <c r="C8725" t="s">
        <v>527</v>
      </c>
      <c r="D8725" t="s">
        <v>293</v>
      </c>
    </row>
    <row r="8726" spans="1:4">
      <c r="A8726">
        <v>34839</v>
      </c>
      <c r="B8726" t="s">
        <v>9499</v>
      </c>
      <c r="C8726" t="s">
        <v>538</v>
      </c>
      <c r="D8726" t="s">
        <v>539</v>
      </c>
    </row>
    <row r="8727" spans="1:4">
      <c r="A8727">
        <v>80267</v>
      </c>
      <c r="B8727" t="s">
        <v>9500</v>
      </c>
      <c r="C8727" t="s">
        <v>518</v>
      </c>
      <c r="D8727" t="s">
        <v>256</v>
      </c>
    </row>
    <row r="8728" spans="1:4">
      <c r="A8728">
        <v>80268</v>
      </c>
      <c r="B8728" t="s">
        <v>9501</v>
      </c>
      <c r="C8728" t="s">
        <v>518</v>
      </c>
      <c r="D8728" t="s">
        <v>256</v>
      </c>
    </row>
    <row r="8729" spans="1:4">
      <c r="A8729">
        <v>31071</v>
      </c>
      <c r="B8729" t="s">
        <v>9502</v>
      </c>
      <c r="C8729" t="s">
        <v>642</v>
      </c>
      <c r="D8729" t="s">
        <v>262</v>
      </c>
    </row>
    <row r="8730" spans="1:4">
      <c r="A8730">
        <v>31072</v>
      </c>
      <c r="B8730" t="s">
        <v>9503</v>
      </c>
      <c r="C8730" t="s">
        <v>1145</v>
      </c>
      <c r="D8730" t="s">
        <v>256</v>
      </c>
    </row>
    <row r="8731" spans="1:4">
      <c r="A8731">
        <v>34266</v>
      </c>
      <c r="B8731" t="s">
        <v>9504</v>
      </c>
      <c r="C8731" t="s">
        <v>538</v>
      </c>
      <c r="D8731" t="s">
        <v>539</v>
      </c>
    </row>
    <row r="8732" spans="1:4">
      <c r="A8732">
        <v>31073</v>
      </c>
      <c r="B8732" t="s">
        <v>9505</v>
      </c>
      <c r="C8732" t="s">
        <v>282</v>
      </c>
      <c r="D8732" t="s">
        <v>283</v>
      </c>
    </row>
    <row r="8733" spans="1:4">
      <c r="A8733">
        <v>40516</v>
      </c>
      <c r="B8733" t="s">
        <v>9506</v>
      </c>
      <c r="C8733" t="s">
        <v>672</v>
      </c>
      <c r="D8733" t="s">
        <v>272</v>
      </c>
    </row>
    <row r="8734" spans="1:4">
      <c r="A8734">
        <v>34267</v>
      </c>
      <c r="B8734" t="s">
        <v>9507</v>
      </c>
      <c r="C8734" t="s">
        <v>515</v>
      </c>
      <c r="D8734" t="s">
        <v>378</v>
      </c>
    </row>
    <row r="8735" spans="1:4">
      <c r="A8735">
        <v>21070</v>
      </c>
      <c r="B8735" t="s">
        <v>9508</v>
      </c>
      <c r="C8735" t="s">
        <v>618</v>
      </c>
      <c r="D8735" t="s">
        <v>267</v>
      </c>
    </row>
    <row r="8736" spans="1:4">
      <c r="A8736">
        <v>10764</v>
      </c>
      <c r="B8736" t="s">
        <v>9509</v>
      </c>
      <c r="C8736" t="s">
        <v>428</v>
      </c>
      <c r="D8736" t="s">
        <v>293</v>
      </c>
    </row>
    <row r="8737" spans="1:4">
      <c r="A8737">
        <v>52150</v>
      </c>
      <c r="B8737" t="s">
        <v>9510</v>
      </c>
      <c r="C8737" t="s">
        <v>524</v>
      </c>
      <c r="D8737" t="s">
        <v>288</v>
      </c>
    </row>
    <row r="8738" spans="1:4">
      <c r="A8738">
        <v>47249</v>
      </c>
      <c r="B8738" t="s">
        <v>9511</v>
      </c>
      <c r="C8738" t="s">
        <v>883</v>
      </c>
      <c r="D8738" t="s">
        <v>382</v>
      </c>
    </row>
    <row r="8739" spans="1:4">
      <c r="A8739">
        <v>20626</v>
      </c>
      <c r="B8739" t="s">
        <v>9512</v>
      </c>
      <c r="C8739" t="s">
        <v>438</v>
      </c>
      <c r="D8739" t="s">
        <v>326</v>
      </c>
    </row>
    <row r="8740" spans="1:4">
      <c r="A8740">
        <v>52151</v>
      </c>
      <c r="B8740" t="s">
        <v>9513</v>
      </c>
      <c r="C8740" t="s">
        <v>306</v>
      </c>
      <c r="D8740" t="s">
        <v>306</v>
      </c>
    </row>
    <row r="8741" spans="1:4">
      <c r="A8741">
        <v>10765</v>
      </c>
      <c r="B8741" t="s">
        <v>9514</v>
      </c>
      <c r="C8741" t="s">
        <v>547</v>
      </c>
      <c r="D8741" t="s">
        <v>293</v>
      </c>
    </row>
    <row r="8742" spans="1:4">
      <c r="A8742">
        <v>52152</v>
      </c>
      <c r="B8742" t="s">
        <v>9515</v>
      </c>
      <c r="C8742" t="s">
        <v>248</v>
      </c>
      <c r="D8742" t="s">
        <v>248</v>
      </c>
    </row>
    <row r="8743" spans="1:4">
      <c r="A8743">
        <v>40515</v>
      </c>
      <c r="B8743" t="s">
        <v>9516</v>
      </c>
      <c r="C8743" t="s">
        <v>297</v>
      </c>
      <c r="D8743" t="s">
        <v>272</v>
      </c>
    </row>
    <row r="8744" spans="1:4">
      <c r="A8744">
        <v>31074</v>
      </c>
      <c r="B8744" t="s">
        <v>9517</v>
      </c>
      <c r="C8744" t="s">
        <v>381</v>
      </c>
      <c r="D8744" t="s">
        <v>382</v>
      </c>
    </row>
    <row r="8745" spans="1:4">
      <c r="A8745">
        <v>53553</v>
      </c>
      <c r="B8745" t="s">
        <v>9518</v>
      </c>
      <c r="C8745" t="s">
        <v>524</v>
      </c>
      <c r="D8745" t="s">
        <v>306</v>
      </c>
    </row>
    <row r="8746" spans="1:4">
      <c r="A8746">
        <v>35031</v>
      </c>
      <c r="B8746" t="s">
        <v>9519</v>
      </c>
      <c r="C8746" t="s">
        <v>640</v>
      </c>
      <c r="D8746" t="s">
        <v>262</v>
      </c>
    </row>
    <row r="8747" spans="1:4">
      <c r="A8747">
        <v>20507</v>
      </c>
      <c r="B8747" t="s">
        <v>9520</v>
      </c>
      <c r="C8747" t="s">
        <v>463</v>
      </c>
      <c r="D8747" t="s">
        <v>267</v>
      </c>
    </row>
    <row r="8748" spans="1:4">
      <c r="A8748">
        <v>10766</v>
      </c>
      <c r="B8748" t="s">
        <v>9521</v>
      </c>
      <c r="C8748" t="s">
        <v>6625</v>
      </c>
      <c r="D8748" t="s">
        <v>293</v>
      </c>
    </row>
    <row r="8749" spans="1:4">
      <c r="A8749">
        <v>11376</v>
      </c>
      <c r="B8749" t="s">
        <v>9522</v>
      </c>
      <c r="C8749" t="s">
        <v>9523</v>
      </c>
      <c r="D8749" t="s">
        <v>293</v>
      </c>
    </row>
    <row r="8750" spans="1:4">
      <c r="A8750">
        <v>10767</v>
      </c>
      <c r="B8750" t="s">
        <v>9524</v>
      </c>
      <c r="C8750" t="s">
        <v>1837</v>
      </c>
      <c r="D8750" t="s">
        <v>293</v>
      </c>
    </row>
    <row r="8751" spans="1:4">
      <c r="A8751">
        <v>31075</v>
      </c>
      <c r="B8751" t="s">
        <v>9525</v>
      </c>
      <c r="C8751" t="s">
        <v>422</v>
      </c>
      <c r="D8751" t="s">
        <v>262</v>
      </c>
    </row>
    <row r="8752" spans="1:4">
      <c r="A8752">
        <v>71501</v>
      </c>
      <c r="B8752" t="s">
        <v>9526</v>
      </c>
      <c r="C8752" t="s">
        <v>287</v>
      </c>
      <c r="D8752" t="s">
        <v>288</v>
      </c>
    </row>
    <row r="8753" spans="1:4">
      <c r="A8753">
        <v>52153</v>
      </c>
      <c r="B8753" t="s">
        <v>9527</v>
      </c>
      <c r="C8753" t="s">
        <v>337</v>
      </c>
      <c r="D8753" t="s">
        <v>338</v>
      </c>
    </row>
    <row r="8754" spans="1:4">
      <c r="A8754">
        <v>31076</v>
      </c>
      <c r="B8754" t="s">
        <v>9528</v>
      </c>
      <c r="C8754" t="s">
        <v>800</v>
      </c>
      <c r="D8754" t="s">
        <v>262</v>
      </c>
    </row>
    <row r="8755" spans="1:4">
      <c r="A8755">
        <v>60191</v>
      </c>
      <c r="B8755" t="s">
        <v>9529</v>
      </c>
      <c r="C8755" t="s">
        <v>564</v>
      </c>
      <c r="D8755" t="s">
        <v>432</v>
      </c>
    </row>
    <row r="8756" spans="1:4">
      <c r="A8756">
        <v>70489</v>
      </c>
      <c r="B8756" t="s">
        <v>9530</v>
      </c>
      <c r="C8756" t="s">
        <v>472</v>
      </c>
      <c r="D8756" t="s">
        <v>288</v>
      </c>
    </row>
    <row r="8757" spans="1:4">
      <c r="A8757">
        <v>31077</v>
      </c>
      <c r="B8757" t="s">
        <v>9531</v>
      </c>
      <c r="C8757" t="s">
        <v>1099</v>
      </c>
      <c r="D8757" t="s">
        <v>283</v>
      </c>
    </row>
    <row r="8758" spans="1:4">
      <c r="A8758">
        <v>31078</v>
      </c>
      <c r="B8758" t="s">
        <v>9532</v>
      </c>
      <c r="C8758" t="s">
        <v>558</v>
      </c>
      <c r="D8758" t="s">
        <v>321</v>
      </c>
    </row>
    <row r="8759" spans="1:4">
      <c r="A8759">
        <v>71378</v>
      </c>
      <c r="B8759" t="s">
        <v>9533</v>
      </c>
      <c r="C8759" t="s">
        <v>396</v>
      </c>
      <c r="D8759" t="s">
        <v>288</v>
      </c>
    </row>
    <row r="8760" spans="1:4">
      <c r="A8760">
        <v>53427</v>
      </c>
      <c r="B8760" t="s">
        <v>9534</v>
      </c>
      <c r="C8760" t="s">
        <v>354</v>
      </c>
      <c r="D8760" t="s">
        <v>306</v>
      </c>
    </row>
    <row r="8761" spans="1:4">
      <c r="A8761">
        <v>34862</v>
      </c>
      <c r="B8761" t="s">
        <v>9535</v>
      </c>
      <c r="C8761" t="s">
        <v>659</v>
      </c>
      <c r="D8761" t="s">
        <v>378</v>
      </c>
    </row>
    <row r="8762" spans="1:4">
      <c r="A8762">
        <v>34268</v>
      </c>
      <c r="B8762" t="s">
        <v>9536</v>
      </c>
      <c r="C8762" t="s">
        <v>1140</v>
      </c>
      <c r="D8762" t="s">
        <v>256</v>
      </c>
    </row>
    <row r="8763" spans="1:4">
      <c r="A8763">
        <v>60192</v>
      </c>
      <c r="B8763" t="s">
        <v>9537</v>
      </c>
      <c r="C8763" t="s">
        <v>564</v>
      </c>
      <c r="D8763" t="s">
        <v>432</v>
      </c>
    </row>
    <row r="8764" spans="1:4">
      <c r="A8764">
        <v>20226</v>
      </c>
      <c r="B8764" t="s">
        <v>9538</v>
      </c>
      <c r="C8764" t="s">
        <v>506</v>
      </c>
      <c r="D8764" t="s">
        <v>277</v>
      </c>
    </row>
    <row r="8765" spans="1:4">
      <c r="A8765">
        <v>34270</v>
      </c>
      <c r="B8765" t="s">
        <v>9539</v>
      </c>
      <c r="C8765" t="s">
        <v>561</v>
      </c>
      <c r="D8765" t="s">
        <v>321</v>
      </c>
    </row>
    <row r="8766" spans="1:4">
      <c r="A8766">
        <v>40514</v>
      </c>
      <c r="B8766" t="s">
        <v>9540</v>
      </c>
      <c r="C8766" t="s">
        <v>434</v>
      </c>
      <c r="D8766" t="s">
        <v>272</v>
      </c>
    </row>
    <row r="8767" spans="1:4">
      <c r="A8767">
        <v>20081</v>
      </c>
      <c r="B8767" t="s">
        <v>9541</v>
      </c>
      <c r="C8767" t="s">
        <v>510</v>
      </c>
      <c r="D8767" t="s">
        <v>277</v>
      </c>
    </row>
    <row r="8768" spans="1:4">
      <c r="A8768">
        <v>24105</v>
      </c>
      <c r="B8768" t="s">
        <v>9542</v>
      </c>
      <c r="C8768" t="s">
        <v>510</v>
      </c>
      <c r="D8768" t="s">
        <v>277</v>
      </c>
    </row>
    <row r="8769" spans="1:4">
      <c r="A8769">
        <v>52154</v>
      </c>
      <c r="B8769" t="s">
        <v>9543</v>
      </c>
      <c r="C8769" t="s">
        <v>354</v>
      </c>
      <c r="D8769" t="s">
        <v>302</v>
      </c>
    </row>
    <row r="8770" spans="1:4">
      <c r="A8770">
        <v>52155</v>
      </c>
      <c r="B8770" t="s">
        <v>9544</v>
      </c>
      <c r="C8770" t="s">
        <v>248</v>
      </c>
      <c r="D8770" t="s">
        <v>248</v>
      </c>
    </row>
    <row r="8771" spans="1:4">
      <c r="A8771">
        <v>34271</v>
      </c>
      <c r="B8771" t="s">
        <v>9545</v>
      </c>
      <c r="C8771" t="s">
        <v>518</v>
      </c>
      <c r="D8771" t="s">
        <v>256</v>
      </c>
    </row>
    <row r="8772" spans="1:4">
      <c r="A8772">
        <v>52156</v>
      </c>
      <c r="B8772" t="s">
        <v>9546</v>
      </c>
      <c r="C8772" t="s">
        <v>248</v>
      </c>
      <c r="D8772" t="s">
        <v>302</v>
      </c>
    </row>
    <row r="8773" spans="1:4">
      <c r="A8773">
        <v>10768</v>
      </c>
      <c r="B8773" t="s">
        <v>9547</v>
      </c>
      <c r="C8773" t="s">
        <v>966</v>
      </c>
      <c r="D8773" t="s">
        <v>293</v>
      </c>
    </row>
    <row r="8774" spans="1:4">
      <c r="A8774">
        <v>60193</v>
      </c>
      <c r="B8774" t="s">
        <v>9548</v>
      </c>
      <c r="C8774" t="s">
        <v>485</v>
      </c>
      <c r="D8774" t="s">
        <v>432</v>
      </c>
    </row>
    <row r="8775" spans="1:4">
      <c r="A8775">
        <v>52157</v>
      </c>
      <c r="B8775" t="s">
        <v>9549</v>
      </c>
      <c r="C8775" t="s">
        <v>306</v>
      </c>
      <c r="D8775" t="s">
        <v>306</v>
      </c>
    </row>
    <row r="8776" spans="1:4">
      <c r="A8776">
        <v>31079</v>
      </c>
      <c r="B8776" t="s">
        <v>9550</v>
      </c>
      <c r="C8776" t="s">
        <v>642</v>
      </c>
      <c r="D8776" t="s">
        <v>262</v>
      </c>
    </row>
    <row r="8777" spans="1:4">
      <c r="A8777">
        <v>35924</v>
      </c>
      <c r="B8777" t="s">
        <v>9551</v>
      </c>
      <c r="C8777" t="s">
        <v>640</v>
      </c>
      <c r="D8777" t="s">
        <v>283</v>
      </c>
    </row>
    <row r="8778" spans="1:4">
      <c r="A8778">
        <v>35270</v>
      </c>
      <c r="B8778" t="s">
        <v>9552</v>
      </c>
      <c r="C8778" t="s">
        <v>849</v>
      </c>
      <c r="D8778" t="s">
        <v>850</v>
      </c>
    </row>
    <row r="8779" spans="1:4">
      <c r="A8779">
        <v>22848</v>
      </c>
      <c r="B8779" t="s">
        <v>9553</v>
      </c>
      <c r="C8779" t="s">
        <v>428</v>
      </c>
      <c r="D8779" t="s">
        <v>326</v>
      </c>
    </row>
    <row r="8780" spans="1:4">
      <c r="A8780">
        <v>52158</v>
      </c>
      <c r="B8780" t="s">
        <v>9554</v>
      </c>
      <c r="C8780" t="s">
        <v>248</v>
      </c>
      <c r="D8780" t="s">
        <v>248</v>
      </c>
    </row>
    <row r="8781" spans="1:4">
      <c r="A8781">
        <v>52159</v>
      </c>
      <c r="B8781" t="s">
        <v>9555</v>
      </c>
      <c r="C8781" t="s">
        <v>374</v>
      </c>
      <c r="D8781" t="s">
        <v>306</v>
      </c>
    </row>
    <row r="8782" spans="1:4">
      <c r="A8782">
        <v>34273</v>
      </c>
      <c r="B8782" t="s">
        <v>9556</v>
      </c>
      <c r="C8782" t="s">
        <v>436</v>
      </c>
      <c r="D8782" t="s">
        <v>378</v>
      </c>
    </row>
    <row r="8783" spans="1:4">
      <c r="A8783">
        <v>31081</v>
      </c>
      <c r="B8783" t="s">
        <v>9557</v>
      </c>
      <c r="C8783" t="s">
        <v>422</v>
      </c>
      <c r="D8783" t="s">
        <v>262</v>
      </c>
    </row>
    <row r="8784" spans="1:4">
      <c r="A8784">
        <v>34274</v>
      </c>
      <c r="B8784" t="s">
        <v>9558</v>
      </c>
      <c r="C8784" t="s">
        <v>444</v>
      </c>
      <c r="D8784" t="s">
        <v>256</v>
      </c>
    </row>
    <row r="8785" spans="1:4">
      <c r="A8785">
        <v>34737</v>
      </c>
      <c r="B8785" t="s">
        <v>9559</v>
      </c>
      <c r="C8785" t="s">
        <v>255</v>
      </c>
      <c r="D8785" t="s">
        <v>338</v>
      </c>
    </row>
    <row r="8786" spans="1:4">
      <c r="A8786">
        <v>71015</v>
      </c>
      <c r="B8786" t="s">
        <v>9560</v>
      </c>
      <c r="C8786" t="s">
        <v>396</v>
      </c>
      <c r="D8786" t="s">
        <v>288</v>
      </c>
    </row>
    <row r="8787" spans="1:4">
      <c r="A8787">
        <v>31671</v>
      </c>
      <c r="B8787" t="s">
        <v>9561</v>
      </c>
      <c r="C8787" t="s">
        <v>255</v>
      </c>
      <c r="D8787" t="s">
        <v>338</v>
      </c>
    </row>
    <row r="8788" spans="1:4">
      <c r="A8788">
        <v>71016</v>
      </c>
      <c r="B8788" t="s">
        <v>9562</v>
      </c>
      <c r="C8788" t="s">
        <v>396</v>
      </c>
      <c r="D8788" t="s">
        <v>288</v>
      </c>
    </row>
    <row r="8789" spans="1:4">
      <c r="A8789">
        <v>21071</v>
      </c>
      <c r="B8789" t="s">
        <v>9563</v>
      </c>
      <c r="C8789" t="s">
        <v>618</v>
      </c>
      <c r="D8789" t="s">
        <v>267</v>
      </c>
    </row>
    <row r="8790" spans="1:4">
      <c r="A8790">
        <v>10769</v>
      </c>
      <c r="B8790" t="s">
        <v>9564</v>
      </c>
      <c r="C8790" t="s">
        <v>556</v>
      </c>
      <c r="D8790" t="s">
        <v>293</v>
      </c>
    </row>
    <row r="8791" spans="1:4">
      <c r="A8791">
        <v>11128</v>
      </c>
      <c r="B8791" t="s">
        <v>9565</v>
      </c>
      <c r="C8791" t="s">
        <v>556</v>
      </c>
      <c r="D8791" t="s">
        <v>293</v>
      </c>
    </row>
    <row r="8792" spans="1:4">
      <c r="A8792">
        <v>41173</v>
      </c>
      <c r="B8792" t="s">
        <v>9566</v>
      </c>
      <c r="C8792" t="s">
        <v>434</v>
      </c>
      <c r="D8792" t="s">
        <v>272</v>
      </c>
    </row>
    <row r="8793" spans="1:4">
      <c r="A8793">
        <v>60354</v>
      </c>
      <c r="B8793" t="s">
        <v>9567</v>
      </c>
      <c r="C8793" t="s">
        <v>485</v>
      </c>
      <c r="D8793" t="s">
        <v>432</v>
      </c>
    </row>
    <row r="8794" spans="1:4">
      <c r="A8794">
        <v>22673</v>
      </c>
      <c r="B8794" t="s">
        <v>9568</v>
      </c>
      <c r="C8794" t="s">
        <v>428</v>
      </c>
      <c r="D8794" t="s">
        <v>326</v>
      </c>
    </row>
    <row r="8795" spans="1:4">
      <c r="A8795">
        <v>40513</v>
      </c>
      <c r="B8795" t="s">
        <v>9569</v>
      </c>
      <c r="C8795" t="s">
        <v>271</v>
      </c>
      <c r="D8795" t="s">
        <v>272</v>
      </c>
    </row>
    <row r="8796" spans="1:4">
      <c r="A8796">
        <v>40512</v>
      </c>
      <c r="B8796" t="s">
        <v>9570</v>
      </c>
      <c r="C8796" t="s">
        <v>414</v>
      </c>
      <c r="D8796" t="s">
        <v>382</v>
      </c>
    </row>
    <row r="8797" spans="1:4">
      <c r="A8797">
        <v>11544</v>
      </c>
      <c r="B8797" t="s">
        <v>9571</v>
      </c>
      <c r="C8797" t="s">
        <v>547</v>
      </c>
      <c r="D8797" t="s">
        <v>293</v>
      </c>
    </row>
    <row r="8798" spans="1:4">
      <c r="A8798">
        <v>52160</v>
      </c>
      <c r="B8798" t="s">
        <v>9572</v>
      </c>
      <c r="C8798" t="s">
        <v>337</v>
      </c>
      <c r="D8798" t="s">
        <v>338</v>
      </c>
    </row>
    <row r="8799" spans="1:4">
      <c r="A8799">
        <v>53370</v>
      </c>
      <c r="B8799" t="s">
        <v>9573</v>
      </c>
      <c r="C8799" t="s">
        <v>923</v>
      </c>
      <c r="D8799" t="s">
        <v>302</v>
      </c>
    </row>
    <row r="8800" spans="1:4">
      <c r="A8800">
        <v>26025</v>
      </c>
      <c r="B8800" t="s">
        <v>9574</v>
      </c>
      <c r="C8800" t="s">
        <v>506</v>
      </c>
      <c r="D8800" t="s">
        <v>277</v>
      </c>
    </row>
    <row r="8801" spans="1:4">
      <c r="A8801">
        <v>31082</v>
      </c>
      <c r="B8801" t="s">
        <v>9575</v>
      </c>
      <c r="C8801" t="s">
        <v>1437</v>
      </c>
      <c r="D8801" t="s">
        <v>262</v>
      </c>
    </row>
    <row r="8802" spans="1:4">
      <c r="A8802">
        <v>71017</v>
      </c>
      <c r="B8802" t="s">
        <v>9576</v>
      </c>
      <c r="C8802" t="s">
        <v>396</v>
      </c>
      <c r="D8802" t="s">
        <v>288</v>
      </c>
    </row>
    <row r="8803" spans="1:4">
      <c r="A8803">
        <v>34275</v>
      </c>
      <c r="B8803" t="s">
        <v>9577</v>
      </c>
      <c r="C8803" t="s">
        <v>504</v>
      </c>
      <c r="D8803" t="s">
        <v>321</v>
      </c>
    </row>
    <row r="8804" spans="1:4">
      <c r="A8804">
        <v>20225</v>
      </c>
      <c r="B8804" t="s">
        <v>9578</v>
      </c>
      <c r="C8804" t="s">
        <v>506</v>
      </c>
      <c r="D8804" t="s">
        <v>277</v>
      </c>
    </row>
    <row r="8805" spans="1:4">
      <c r="A8805">
        <v>80012</v>
      </c>
      <c r="B8805" t="s">
        <v>9579</v>
      </c>
      <c r="C8805" t="s">
        <v>461</v>
      </c>
      <c r="D8805" t="s">
        <v>349</v>
      </c>
    </row>
    <row r="8806" spans="1:4">
      <c r="A8806">
        <v>34276</v>
      </c>
      <c r="B8806" t="s">
        <v>9580</v>
      </c>
      <c r="C8806" t="s">
        <v>561</v>
      </c>
      <c r="D8806" t="s">
        <v>321</v>
      </c>
    </row>
    <row r="8807" spans="1:4">
      <c r="A8807">
        <v>52161</v>
      </c>
      <c r="B8807" t="s">
        <v>9581</v>
      </c>
      <c r="C8807" t="s">
        <v>374</v>
      </c>
      <c r="D8807" t="s">
        <v>306</v>
      </c>
    </row>
    <row r="8808" spans="1:4">
      <c r="A8808">
        <v>47068</v>
      </c>
      <c r="B8808" t="s">
        <v>9582</v>
      </c>
      <c r="C8808" t="s">
        <v>271</v>
      </c>
      <c r="D8808" t="s">
        <v>272</v>
      </c>
    </row>
    <row r="8809" spans="1:4">
      <c r="A8809">
        <v>33196</v>
      </c>
      <c r="B8809" t="s">
        <v>9583</v>
      </c>
      <c r="C8809" t="s">
        <v>1437</v>
      </c>
      <c r="D8809" t="s">
        <v>262</v>
      </c>
    </row>
    <row r="8810" spans="1:4">
      <c r="A8810">
        <v>31061</v>
      </c>
      <c r="B8810" t="s">
        <v>9584</v>
      </c>
      <c r="C8810" t="s">
        <v>558</v>
      </c>
      <c r="D8810" t="s">
        <v>321</v>
      </c>
    </row>
    <row r="8811" spans="1:4">
      <c r="A8811">
        <v>30758</v>
      </c>
      <c r="B8811" t="s">
        <v>9585</v>
      </c>
      <c r="C8811" t="s">
        <v>800</v>
      </c>
      <c r="D8811" t="s">
        <v>321</v>
      </c>
    </row>
    <row r="8812" spans="1:4">
      <c r="A8812">
        <v>31062</v>
      </c>
      <c r="B8812" t="s">
        <v>9586</v>
      </c>
      <c r="C8812" t="s">
        <v>770</v>
      </c>
      <c r="D8812" t="s">
        <v>256</v>
      </c>
    </row>
    <row r="8813" spans="1:4">
      <c r="A8813">
        <v>21072</v>
      </c>
      <c r="B8813" t="s">
        <v>9587</v>
      </c>
      <c r="C8813" t="s">
        <v>618</v>
      </c>
      <c r="D8813" t="s">
        <v>267</v>
      </c>
    </row>
    <row r="8814" spans="1:4">
      <c r="A8814">
        <v>36077</v>
      </c>
      <c r="B8814" t="s">
        <v>9588</v>
      </c>
      <c r="C8814" t="s">
        <v>504</v>
      </c>
      <c r="D8814" t="s">
        <v>321</v>
      </c>
    </row>
    <row r="8815" spans="1:4">
      <c r="A8815">
        <v>52162</v>
      </c>
      <c r="B8815" t="s">
        <v>9589</v>
      </c>
      <c r="C8815" t="s">
        <v>301</v>
      </c>
      <c r="D8815" t="s">
        <v>302</v>
      </c>
    </row>
    <row r="8816" spans="1:4">
      <c r="A8816">
        <v>54504</v>
      </c>
      <c r="B8816" t="s">
        <v>9590</v>
      </c>
      <c r="C8816" t="s">
        <v>301</v>
      </c>
      <c r="D8816" t="s">
        <v>302</v>
      </c>
    </row>
    <row r="8817" spans="1:4">
      <c r="A8817">
        <v>11459</v>
      </c>
      <c r="B8817" t="s">
        <v>9591</v>
      </c>
      <c r="C8817" t="s">
        <v>1700</v>
      </c>
      <c r="D8817" t="s">
        <v>293</v>
      </c>
    </row>
    <row r="8818" spans="1:4">
      <c r="A8818">
        <v>10770</v>
      </c>
      <c r="B8818" t="s">
        <v>9592</v>
      </c>
      <c r="C8818" t="s">
        <v>1700</v>
      </c>
      <c r="D8818" t="s">
        <v>293</v>
      </c>
    </row>
    <row r="8819" spans="1:4">
      <c r="A8819">
        <v>34277</v>
      </c>
      <c r="B8819" t="s">
        <v>9593</v>
      </c>
      <c r="C8819" t="s">
        <v>504</v>
      </c>
      <c r="D8819" t="s">
        <v>321</v>
      </c>
    </row>
    <row r="8820" spans="1:4">
      <c r="A8820">
        <v>34278</v>
      </c>
      <c r="B8820" t="s">
        <v>9594</v>
      </c>
      <c r="C8820" t="s">
        <v>444</v>
      </c>
      <c r="D8820" t="s">
        <v>256</v>
      </c>
    </row>
    <row r="8821" spans="1:4">
      <c r="A8821">
        <v>52163</v>
      </c>
      <c r="B8821" t="s">
        <v>9595</v>
      </c>
      <c r="C8821" t="s">
        <v>337</v>
      </c>
      <c r="D8821" t="s">
        <v>338</v>
      </c>
    </row>
    <row r="8822" spans="1:4">
      <c r="A8822">
        <v>10771</v>
      </c>
      <c r="B8822" t="s">
        <v>9596</v>
      </c>
      <c r="C8822" t="s">
        <v>7297</v>
      </c>
      <c r="D8822" t="s">
        <v>293</v>
      </c>
    </row>
    <row r="8823" spans="1:4">
      <c r="A8823">
        <v>22707</v>
      </c>
      <c r="B8823" t="s">
        <v>9597</v>
      </c>
      <c r="C8823" t="s">
        <v>2198</v>
      </c>
      <c r="D8823" t="s">
        <v>326</v>
      </c>
    </row>
    <row r="8824" spans="1:4">
      <c r="A8824">
        <v>10772</v>
      </c>
      <c r="B8824" t="s">
        <v>9598</v>
      </c>
      <c r="C8824" t="s">
        <v>816</v>
      </c>
      <c r="D8824" t="s">
        <v>293</v>
      </c>
    </row>
    <row r="8825" spans="1:4">
      <c r="A8825">
        <v>33087</v>
      </c>
      <c r="B8825" t="s">
        <v>9599</v>
      </c>
      <c r="C8825" t="s">
        <v>320</v>
      </c>
      <c r="D8825" t="s">
        <v>321</v>
      </c>
    </row>
    <row r="8826" spans="1:4">
      <c r="A8826">
        <v>34280</v>
      </c>
      <c r="B8826" t="s">
        <v>9600</v>
      </c>
      <c r="C8826" t="s">
        <v>255</v>
      </c>
      <c r="D8826" t="s">
        <v>338</v>
      </c>
    </row>
    <row r="8827" spans="1:4">
      <c r="A8827">
        <v>54246</v>
      </c>
      <c r="B8827" t="s">
        <v>9601</v>
      </c>
      <c r="C8827" t="s">
        <v>923</v>
      </c>
      <c r="D8827" t="s">
        <v>306</v>
      </c>
    </row>
    <row r="8828" spans="1:4">
      <c r="A8828">
        <v>52164</v>
      </c>
      <c r="B8828" t="s">
        <v>9602</v>
      </c>
      <c r="C8828" t="s">
        <v>301</v>
      </c>
      <c r="D8828" t="s">
        <v>302</v>
      </c>
    </row>
    <row r="8829" spans="1:4">
      <c r="A8829">
        <v>70490</v>
      </c>
      <c r="B8829" t="s">
        <v>9603</v>
      </c>
      <c r="C8829" t="s">
        <v>760</v>
      </c>
      <c r="D8829" t="s">
        <v>288</v>
      </c>
    </row>
    <row r="8830" spans="1:4">
      <c r="A8830">
        <v>34281</v>
      </c>
      <c r="B8830" t="s">
        <v>9604</v>
      </c>
      <c r="C8830" t="s">
        <v>797</v>
      </c>
      <c r="D8830" t="s">
        <v>256</v>
      </c>
    </row>
    <row r="8831" spans="1:4">
      <c r="A8831">
        <v>34282</v>
      </c>
      <c r="B8831" t="s">
        <v>9605</v>
      </c>
      <c r="C8831" t="s">
        <v>320</v>
      </c>
      <c r="D8831" t="s">
        <v>321</v>
      </c>
    </row>
    <row r="8832" spans="1:4">
      <c r="A8832">
        <v>31084</v>
      </c>
      <c r="B8832" t="s">
        <v>9606</v>
      </c>
      <c r="C8832" t="s">
        <v>282</v>
      </c>
      <c r="D8832" t="s">
        <v>283</v>
      </c>
    </row>
    <row r="8833" spans="1:4">
      <c r="A8833">
        <v>34283</v>
      </c>
      <c r="B8833" t="s">
        <v>9607</v>
      </c>
      <c r="C8833" t="s">
        <v>255</v>
      </c>
      <c r="D8833" t="s">
        <v>338</v>
      </c>
    </row>
    <row r="8834" spans="1:4">
      <c r="A8834">
        <v>70491</v>
      </c>
      <c r="B8834" t="s">
        <v>9608</v>
      </c>
      <c r="C8834" t="s">
        <v>1245</v>
      </c>
      <c r="D8834" t="s">
        <v>288</v>
      </c>
    </row>
    <row r="8835" spans="1:4">
      <c r="A8835">
        <v>34284</v>
      </c>
      <c r="B8835" t="s">
        <v>9609</v>
      </c>
      <c r="C8835" t="s">
        <v>630</v>
      </c>
      <c r="D8835" t="s">
        <v>283</v>
      </c>
    </row>
    <row r="8836" spans="1:4">
      <c r="A8836">
        <v>60194</v>
      </c>
      <c r="B8836" t="s">
        <v>9610</v>
      </c>
      <c r="C8836" t="s">
        <v>485</v>
      </c>
      <c r="D8836" t="s">
        <v>432</v>
      </c>
    </row>
    <row r="8837" spans="1:4">
      <c r="A8837">
        <v>40511</v>
      </c>
      <c r="B8837" t="s">
        <v>9611</v>
      </c>
      <c r="C8837" t="s">
        <v>1189</v>
      </c>
      <c r="D8837" t="s">
        <v>393</v>
      </c>
    </row>
    <row r="8838" spans="1:4">
      <c r="A8838">
        <v>36104</v>
      </c>
      <c r="B8838" t="s">
        <v>9612</v>
      </c>
      <c r="C8838" t="s">
        <v>659</v>
      </c>
      <c r="D8838" t="s">
        <v>378</v>
      </c>
    </row>
    <row r="8839" spans="1:4">
      <c r="A8839">
        <v>31085</v>
      </c>
      <c r="B8839" t="s">
        <v>9613</v>
      </c>
      <c r="C8839" t="s">
        <v>417</v>
      </c>
      <c r="D8839" t="s">
        <v>382</v>
      </c>
    </row>
    <row r="8840" spans="1:4">
      <c r="A8840">
        <v>71507</v>
      </c>
      <c r="B8840" t="s">
        <v>9614</v>
      </c>
      <c r="C8840" t="s">
        <v>1961</v>
      </c>
      <c r="D8840" t="s">
        <v>288</v>
      </c>
    </row>
    <row r="8841" spans="1:4">
      <c r="A8841">
        <v>40149</v>
      </c>
      <c r="B8841" t="s">
        <v>9615</v>
      </c>
      <c r="C8841" t="s">
        <v>392</v>
      </c>
      <c r="D8841" t="s">
        <v>393</v>
      </c>
    </row>
    <row r="8842" spans="1:4">
      <c r="A8842">
        <v>70493</v>
      </c>
      <c r="B8842" t="s">
        <v>9616</v>
      </c>
      <c r="C8842" t="s">
        <v>472</v>
      </c>
      <c r="D8842" t="s">
        <v>288</v>
      </c>
    </row>
    <row r="8843" spans="1:4">
      <c r="A8843">
        <v>34863</v>
      </c>
      <c r="B8843" t="s">
        <v>9617</v>
      </c>
      <c r="C8843" t="s">
        <v>1528</v>
      </c>
      <c r="D8843" t="s">
        <v>378</v>
      </c>
    </row>
    <row r="8844" spans="1:4">
      <c r="A8844">
        <v>36059</v>
      </c>
      <c r="B8844" s="18" t="s">
        <v>9618</v>
      </c>
      <c r="C8844" t="s">
        <v>2484</v>
      </c>
    </row>
    <row r="8845" spans="1:4">
      <c r="A8845">
        <v>10773</v>
      </c>
      <c r="B8845" t="s">
        <v>9619</v>
      </c>
      <c r="C8845" t="s">
        <v>547</v>
      </c>
      <c r="D8845" t="s">
        <v>293</v>
      </c>
    </row>
    <row r="8846" spans="1:4">
      <c r="A8846">
        <v>22164</v>
      </c>
      <c r="B8846" t="s">
        <v>9620</v>
      </c>
      <c r="C8846" t="s">
        <v>843</v>
      </c>
      <c r="D8846" t="s">
        <v>267</v>
      </c>
    </row>
    <row r="8847" spans="1:4">
      <c r="A8847">
        <v>52165</v>
      </c>
      <c r="B8847" t="s">
        <v>9621</v>
      </c>
      <c r="C8847" t="s">
        <v>354</v>
      </c>
      <c r="D8847" t="s">
        <v>302</v>
      </c>
    </row>
    <row r="8848" spans="1:4">
      <c r="A8848">
        <v>53117</v>
      </c>
      <c r="B8848" t="s">
        <v>9622</v>
      </c>
      <c r="C8848" t="s">
        <v>306</v>
      </c>
      <c r="D8848" t="s">
        <v>306</v>
      </c>
    </row>
    <row r="8849" spans="1:4">
      <c r="A8849">
        <v>31086</v>
      </c>
      <c r="B8849" t="s">
        <v>9623</v>
      </c>
      <c r="C8849" t="s">
        <v>283</v>
      </c>
      <c r="D8849" t="s">
        <v>283</v>
      </c>
    </row>
    <row r="8850" spans="1:4">
      <c r="A8850">
        <v>40510</v>
      </c>
      <c r="B8850" t="s">
        <v>9624</v>
      </c>
      <c r="C8850" t="s">
        <v>489</v>
      </c>
      <c r="D8850" t="s">
        <v>326</v>
      </c>
    </row>
    <row r="8851" spans="1:4">
      <c r="A8851">
        <v>34285</v>
      </c>
      <c r="B8851" t="s">
        <v>9625</v>
      </c>
      <c r="C8851" t="s">
        <v>504</v>
      </c>
      <c r="D8851" t="s">
        <v>321</v>
      </c>
    </row>
    <row r="8852" spans="1:4">
      <c r="A8852">
        <v>71018</v>
      </c>
      <c r="B8852" t="s">
        <v>9626</v>
      </c>
      <c r="C8852" t="s">
        <v>396</v>
      </c>
      <c r="D8852" t="s">
        <v>288</v>
      </c>
    </row>
    <row r="8853" spans="1:4">
      <c r="A8853">
        <v>20024</v>
      </c>
      <c r="B8853" t="s">
        <v>9627</v>
      </c>
      <c r="C8853" t="s">
        <v>463</v>
      </c>
      <c r="D8853" t="s">
        <v>267</v>
      </c>
    </row>
    <row r="8854" spans="1:4">
      <c r="A8854">
        <v>20041</v>
      </c>
      <c r="B8854" t="s">
        <v>9628</v>
      </c>
      <c r="C8854" t="s">
        <v>506</v>
      </c>
      <c r="D8854" t="s">
        <v>277</v>
      </c>
    </row>
    <row r="8855" spans="1:4">
      <c r="A8855">
        <v>52166</v>
      </c>
      <c r="B8855" t="s">
        <v>9629</v>
      </c>
      <c r="C8855" t="s">
        <v>337</v>
      </c>
      <c r="D8855" t="s">
        <v>338</v>
      </c>
    </row>
    <row r="8856" spans="1:4">
      <c r="A8856">
        <v>36113</v>
      </c>
      <c r="B8856" t="s">
        <v>9630</v>
      </c>
      <c r="C8856" t="s">
        <v>1011</v>
      </c>
      <c r="D8856" t="s">
        <v>283</v>
      </c>
    </row>
    <row r="8857" spans="1:4">
      <c r="A8857">
        <v>20128</v>
      </c>
      <c r="B8857" t="s">
        <v>9631</v>
      </c>
      <c r="C8857" t="s">
        <v>506</v>
      </c>
      <c r="D8857" t="s">
        <v>277</v>
      </c>
    </row>
    <row r="8858" spans="1:4">
      <c r="A8858">
        <v>52167</v>
      </c>
      <c r="B8858" t="s">
        <v>9632</v>
      </c>
      <c r="C8858" t="s">
        <v>248</v>
      </c>
      <c r="D8858" t="s">
        <v>248</v>
      </c>
    </row>
    <row r="8859" spans="1:4">
      <c r="A8859">
        <v>31087</v>
      </c>
      <c r="B8859" t="s">
        <v>9633</v>
      </c>
      <c r="C8859" t="s">
        <v>868</v>
      </c>
      <c r="D8859" t="s">
        <v>283</v>
      </c>
    </row>
    <row r="8860" spans="1:4">
      <c r="A8860">
        <v>32966</v>
      </c>
      <c r="B8860" t="s">
        <v>9634</v>
      </c>
      <c r="C8860" t="s">
        <v>389</v>
      </c>
      <c r="D8860" t="s">
        <v>321</v>
      </c>
    </row>
    <row r="8861" spans="1:4">
      <c r="A8861">
        <v>10774</v>
      </c>
      <c r="B8861" t="s">
        <v>9635</v>
      </c>
      <c r="C8861" t="s">
        <v>554</v>
      </c>
      <c r="D8861" t="s">
        <v>293</v>
      </c>
    </row>
    <row r="8862" spans="1:4">
      <c r="A8862">
        <v>10775</v>
      </c>
      <c r="B8862" t="s">
        <v>9636</v>
      </c>
      <c r="C8862" t="s">
        <v>624</v>
      </c>
      <c r="D8862" t="s">
        <v>349</v>
      </c>
    </row>
    <row r="8863" spans="1:4">
      <c r="A8863">
        <v>35039</v>
      </c>
      <c r="B8863" t="s">
        <v>9637</v>
      </c>
      <c r="C8863" t="s">
        <v>849</v>
      </c>
      <c r="D8863" t="s">
        <v>850</v>
      </c>
    </row>
    <row r="8864" spans="1:4">
      <c r="A8864">
        <v>80132</v>
      </c>
      <c r="B8864" t="s">
        <v>9638</v>
      </c>
      <c r="C8864" t="s">
        <v>624</v>
      </c>
      <c r="D8864" t="s">
        <v>349</v>
      </c>
    </row>
    <row r="8865" spans="1:4">
      <c r="A8865">
        <v>34288</v>
      </c>
      <c r="B8865" t="s">
        <v>9639</v>
      </c>
      <c r="C8865" t="s">
        <v>640</v>
      </c>
      <c r="D8865" t="s">
        <v>321</v>
      </c>
    </row>
    <row r="8866" spans="1:4">
      <c r="A8866">
        <v>10776</v>
      </c>
      <c r="B8866" t="s">
        <v>9640</v>
      </c>
      <c r="C8866" t="s">
        <v>1478</v>
      </c>
      <c r="D8866" t="s">
        <v>293</v>
      </c>
    </row>
    <row r="8867" spans="1:4">
      <c r="A8867">
        <v>34286</v>
      </c>
      <c r="B8867" t="s">
        <v>9641</v>
      </c>
      <c r="C8867" t="s">
        <v>538</v>
      </c>
      <c r="D8867" t="s">
        <v>539</v>
      </c>
    </row>
    <row r="8868" spans="1:4">
      <c r="A8868">
        <v>52168</v>
      </c>
      <c r="B8868" t="s">
        <v>9642</v>
      </c>
      <c r="C8868" t="s">
        <v>524</v>
      </c>
      <c r="D8868" t="s">
        <v>288</v>
      </c>
    </row>
    <row r="8869" spans="1:4">
      <c r="A8869">
        <v>52169</v>
      </c>
      <c r="B8869" t="s">
        <v>9643</v>
      </c>
      <c r="C8869" t="s">
        <v>248</v>
      </c>
      <c r="D8869" t="s">
        <v>248</v>
      </c>
    </row>
    <row r="8870" spans="1:4">
      <c r="A8870">
        <v>71019</v>
      </c>
      <c r="B8870" t="s">
        <v>9644</v>
      </c>
      <c r="C8870" t="s">
        <v>396</v>
      </c>
      <c r="D8870" t="s">
        <v>288</v>
      </c>
    </row>
    <row r="8871" spans="1:4">
      <c r="A8871">
        <v>40509</v>
      </c>
      <c r="B8871" t="s">
        <v>9645</v>
      </c>
      <c r="C8871" t="s">
        <v>489</v>
      </c>
      <c r="D8871" t="s">
        <v>326</v>
      </c>
    </row>
    <row r="8872" spans="1:4">
      <c r="A8872">
        <v>40107</v>
      </c>
      <c r="B8872" t="s">
        <v>9646</v>
      </c>
      <c r="C8872" t="s">
        <v>501</v>
      </c>
      <c r="D8872" t="s">
        <v>382</v>
      </c>
    </row>
    <row r="8873" spans="1:4">
      <c r="A8873">
        <v>20175</v>
      </c>
      <c r="B8873" t="s">
        <v>9647</v>
      </c>
      <c r="C8873" t="s">
        <v>506</v>
      </c>
      <c r="D8873" t="s">
        <v>267</v>
      </c>
    </row>
    <row r="8874" spans="1:4">
      <c r="A8874">
        <v>10777</v>
      </c>
      <c r="B8874" t="s">
        <v>9648</v>
      </c>
      <c r="C8874" t="s">
        <v>719</v>
      </c>
      <c r="D8874" t="s">
        <v>293</v>
      </c>
    </row>
    <row r="8875" spans="1:4">
      <c r="A8875">
        <v>52170</v>
      </c>
      <c r="B8875" t="s">
        <v>9649</v>
      </c>
      <c r="C8875" t="s">
        <v>337</v>
      </c>
      <c r="D8875" t="s">
        <v>338</v>
      </c>
    </row>
    <row r="8876" spans="1:4">
      <c r="A8876">
        <v>31088</v>
      </c>
      <c r="B8876" t="s">
        <v>9650</v>
      </c>
      <c r="C8876" t="s">
        <v>868</v>
      </c>
      <c r="D8876" t="s">
        <v>283</v>
      </c>
    </row>
    <row r="8877" spans="1:4">
      <c r="A8877">
        <v>52171</v>
      </c>
      <c r="B8877" t="s">
        <v>9651</v>
      </c>
      <c r="C8877" t="s">
        <v>248</v>
      </c>
      <c r="D8877" t="s">
        <v>248</v>
      </c>
    </row>
    <row r="8878" spans="1:4">
      <c r="A8878">
        <v>34289</v>
      </c>
      <c r="B8878" t="s">
        <v>9652</v>
      </c>
      <c r="C8878" t="s">
        <v>538</v>
      </c>
      <c r="D8878" t="s">
        <v>539</v>
      </c>
    </row>
    <row r="8879" spans="1:4">
      <c r="A8879">
        <v>31089</v>
      </c>
      <c r="B8879" t="s">
        <v>9653</v>
      </c>
      <c r="C8879" t="s">
        <v>642</v>
      </c>
      <c r="D8879" t="s">
        <v>262</v>
      </c>
    </row>
    <row r="8880" spans="1:4">
      <c r="A8880">
        <v>52172</v>
      </c>
      <c r="B8880" t="s">
        <v>9654</v>
      </c>
      <c r="C8880" t="s">
        <v>337</v>
      </c>
      <c r="D8880" t="s">
        <v>338</v>
      </c>
    </row>
    <row r="8881" spans="1:4">
      <c r="A8881">
        <v>40508</v>
      </c>
      <c r="B8881" t="s">
        <v>9655</v>
      </c>
      <c r="C8881" t="s">
        <v>434</v>
      </c>
      <c r="D8881" t="s">
        <v>272</v>
      </c>
    </row>
    <row r="8882" spans="1:4">
      <c r="A8882">
        <v>52173</v>
      </c>
      <c r="B8882" t="s">
        <v>9656</v>
      </c>
      <c r="C8882" t="s">
        <v>248</v>
      </c>
      <c r="D8882" t="s">
        <v>302</v>
      </c>
    </row>
    <row r="8883" spans="1:4">
      <c r="A8883">
        <v>52174</v>
      </c>
      <c r="B8883" t="s">
        <v>9657</v>
      </c>
      <c r="C8883" t="s">
        <v>306</v>
      </c>
      <c r="D8883" t="s">
        <v>306</v>
      </c>
    </row>
    <row r="8884" spans="1:4">
      <c r="A8884">
        <v>60648</v>
      </c>
      <c r="B8884" t="s">
        <v>9658</v>
      </c>
      <c r="C8884" t="s">
        <v>485</v>
      </c>
      <c r="D8884" t="s">
        <v>432</v>
      </c>
    </row>
    <row r="8885" spans="1:4">
      <c r="A8885">
        <v>31090</v>
      </c>
      <c r="B8885" t="s">
        <v>9659</v>
      </c>
      <c r="C8885" t="s">
        <v>868</v>
      </c>
      <c r="D8885" t="s">
        <v>283</v>
      </c>
    </row>
    <row r="8886" spans="1:4">
      <c r="A8886">
        <v>31091</v>
      </c>
      <c r="B8886" t="s">
        <v>9660</v>
      </c>
      <c r="C8886" t="s">
        <v>1032</v>
      </c>
      <c r="D8886" t="s">
        <v>283</v>
      </c>
    </row>
    <row r="8887" spans="1:4">
      <c r="A8887">
        <v>47186</v>
      </c>
      <c r="B8887" t="s">
        <v>9661</v>
      </c>
      <c r="C8887" t="s">
        <v>392</v>
      </c>
      <c r="D8887" t="s">
        <v>393</v>
      </c>
    </row>
    <row r="8888" spans="1:4">
      <c r="A8888">
        <v>47187</v>
      </c>
      <c r="B8888" t="s">
        <v>9662</v>
      </c>
      <c r="C8888" t="s">
        <v>434</v>
      </c>
      <c r="D8888" t="s">
        <v>272</v>
      </c>
    </row>
    <row r="8889" spans="1:4">
      <c r="A8889">
        <v>34290</v>
      </c>
      <c r="B8889" t="s">
        <v>9663</v>
      </c>
      <c r="C8889" t="s">
        <v>444</v>
      </c>
      <c r="D8889" t="s">
        <v>256</v>
      </c>
    </row>
    <row r="8890" spans="1:4">
      <c r="A8890">
        <v>20666</v>
      </c>
      <c r="B8890" t="s">
        <v>9664</v>
      </c>
      <c r="C8890" t="s">
        <v>428</v>
      </c>
      <c r="D8890" t="s">
        <v>326</v>
      </c>
    </row>
    <row r="8891" spans="1:4">
      <c r="A8891">
        <v>10778</v>
      </c>
      <c r="B8891" t="s">
        <v>9665</v>
      </c>
      <c r="C8891" t="s">
        <v>685</v>
      </c>
      <c r="D8891" t="s">
        <v>293</v>
      </c>
    </row>
    <row r="8892" spans="1:4">
      <c r="A8892">
        <v>60362</v>
      </c>
      <c r="B8892" t="s">
        <v>9666</v>
      </c>
      <c r="C8892" t="s">
        <v>465</v>
      </c>
      <c r="D8892" t="s">
        <v>288</v>
      </c>
    </row>
    <row r="8893" spans="1:4">
      <c r="A8893">
        <v>70499</v>
      </c>
      <c r="B8893" t="s">
        <v>9667</v>
      </c>
      <c r="C8893" t="s">
        <v>396</v>
      </c>
      <c r="D8893" t="s">
        <v>288</v>
      </c>
    </row>
    <row r="8894" spans="1:4">
      <c r="A8894">
        <v>10779</v>
      </c>
      <c r="B8894" t="s">
        <v>9668</v>
      </c>
      <c r="C8894" t="s">
        <v>1243</v>
      </c>
      <c r="D8894" t="s">
        <v>293</v>
      </c>
    </row>
    <row r="8895" spans="1:4">
      <c r="A8895">
        <v>11517</v>
      </c>
      <c r="B8895" t="s">
        <v>9669</v>
      </c>
      <c r="C8895" t="s">
        <v>698</v>
      </c>
      <c r="D8895" t="s">
        <v>349</v>
      </c>
    </row>
    <row r="8896" spans="1:4">
      <c r="A8896">
        <v>53022</v>
      </c>
      <c r="B8896" t="s">
        <v>9670</v>
      </c>
      <c r="C8896" t="s">
        <v>354</v>
      </c>
      <c r="D8896" t="s">
        <v>306</v>
      </c>
    </row>
    <row r="8897" spans="1:4">
      <c r="A8897">
        <v>53162</v>
      </c>
      <c r="B8897" t="s">
        <v>9671</v>
      </c>
      <c r="C8897" t="s">
        <v>354</v>
      </c>
      <c r="D8897" t="s">
        <v>306</v>
      </c>
    </row>
    <row r="8898" spans="1:4">
      <c r="A8898">
        <v>31092</v>
      </c>
      <c r="B8898" t="s">
        <v>9672</v>
      </c>
      <c r="C8898" t="s">
        <v>422</v>
      </c>
      <c r="D8898" t="s">
        <v>262</v>
      </c>
    </row>
    <row r="8899" spans="1:4">
      <c r="A8899">
        <v>20259</v>
      </c>
      <c r="B8899" t="s">
        <v>9673</v>
      </c>
      <c r="C8899" t="s">
        <v>506</v>
      </c>
      <c r="D8899" t="s">
        <v>277</v>
      </c>
    </row>
    <row r="8900" spans="1:4">
      <c r="A8900">
        <v>53080</v>
      </c>
      <c r="B8900" t="s">
        <v>9674</v>
      </c>
      <c r="C8900" t="s">
        <v>374</v>
      </c>
      <c r="D8900" t="s">
        <v>306</v>
      </c>
    </row>
    <row r="8901" spans="1:4">
      <c r="A8901">
        <v>31094</v>
      </c>
      <c r="B8901" t="s">
        <v>9675</v>
      </c>
      <c r="C8901" t="s">
        <v>422</v>
      </c>
      <c r="D8901" t="s">
        <v>262</v>
      </c>
    </row>
    <row r="8902" spans="1:4">
      <c r="A8902">
        <v>31095</v>
      </c>
      <c r="B8902" t="s">
        <v>9676</v>
      </c>
      <c r="C8902" t="s">
        <v>320</v>
      </c>
      <c r="D8902" t="s">
        <v>321</v>
      </c>
    </row>
    <row r="8903" spans="1:4">
      <c r="A8903">
        <v>40019</v>
      </c>
      <c r="B8903" t="s">
        <v>9677</v>
      </c>
      <c r="C8903" t="s">
        <v>501</v>
      </c>
      <c r="D8903" t="s">
        <v>382</v>
      </c>
    </row>
    <row r="8904" spans="1:4">
      <c r="A8904">
        <v>41172</v>
      </c>
      <c r="B8904" t="s">
        <v>9678</v>
      </c>
      <c r="C8904" t="s">
        <v>434</v>
      </c>
      <c r="D8904" t="s">
        <v>272</v>
      </c>
    </row>
    <row r="8905" spans="1:4">
      <c r="A8905">
        <v>31093</v>
      </c>
      <c r="B8905" t="s">
        <v>9679</v>
      </c>
      <c r="C8905" t="s">
        <v>422</v>
      </c>
      <c r="D8905" t="s">
        <v>262</v>
      </c>
    </row>
    <row r="8906" spans="1:4">
      <c r="A8906">
        <v>34292</v>
      </c>
      <c r="B8906" t="s">
        <v>9680</v>
      </c>
      <c r="C8906" t="s">
        <v>255</v>
      </c>
      <c r="D8906" t="s">
        <v>338</v>
      </c>
    </row>
    <row r="8907" spans="1:4">
      <c r="A8907">
        <v>60195</v>
      </c>
      <c r="B8907" t="s">
        <v>9681</v>
      </c>
      <c r="C8907" t="s">
        <v>431</v>
      </c>
      <c r="D8907" t="s">
        <v>432</v>
      </c>
    </row>
    <row r="8908" spans="1:4">
      <c r="A8908">
        <v>71021</v>
      </c>
      <c r="B8908" t="s">
        <v>9682</v>
      </c>
      <c r="C8908" t="s">
        <v>396</v>
      </c>
      <c r="D8908" t="s">
        <v>288</v>
      </c>
    </row>
    <row r="8909" spans="1:4">
      <c r="A8909">
        <v>70838</v>
      </c>
      <c r="B8909" t="s">
        <v>9683</v>
      </c>
      <c r="C8909" t="s">
        <v>1181</v>
      </c>
      <c r="D8909" t="s">
        <v>288</v>
      </c>
    </row>
    <row r="8910" spans="1:4">
      <c r="A8910">
        <v>21073</v>
      </c>
      <c r="B8910" t="s">
        <v>9684</v>
      </c>
      <c r="C8910" t="s">
        <v>618</v>
      </c>
      <c r="D8910" t="s">
        <v>267</v>
      </c>
    </row>
    <row r="8911" spans="1:4">
      <c r="A8911">
        <v>10780</v>
      </c>
      <c r="B8911" t="s">
        <v>9685</v>
      </c>
      <c r="C8911" t="s">
        <v>556</v>
      </c>
      <c r="D8911" t="s">
        <v>293</v>
      </c>
    </row>
    <row r="8912" spans="1:4">
      <c r="A8912">
        <v>10781</v>
      </c>
      <c r="B8912" t="s">
        <v>9686</v>
      </c>
      <c r="C8912" t="s">
        <v>547</v>
      </c>
      <c r="D8912" t="s">
        <v>293</v>
      </c>
    </row>
    <row r="8913" spans="1:4">
      <c r="A8913">
        <v>22515</v>
      </c>
      <c r="B8913" t="s">
        <v>9687</v>
      </c>
      <c r="C8913" t="s">
        <v>618</v>
      </c>
      <c r="D8913" t="s">
        <v>267</v>
      </c>
    </row>
    <row r="8914" spans="1:4">
      <c r="A8914">
        <v>11127</v>
      </c>
      <c r="B8914" t="s">
        <v>9688</v>
      </c>
      <c r="C8914" t="s">
        <v>556</v>
      </c>
      <c r="D8914" t="s">
        <v>293</v>
      </c>
    </row>
    <row r="8915" spans="1:4">
      <c r="A8915">
        <v>34293</v>
      </c>
      <c r="B8915" t="s">
        <v>9689</v>
      </c>
      <c r="C8915" t="s">
        <v>650</v>
      </c>
      <c r="D8915" t="s">
        <v>321</v>
      </c>
    </row>
    <row r="8916" spans="1:4">
      <c r="A8916">
        <v>34294</v>
      </c>
      <c r="B8916" t="s">
        <v>9690</v>
      </c>
      <c r="C8916" t="s">
        <v>538</v>
      </c>
      <c r="D8916" t="s">
        <v>539</v>
      </c>
    </row>
    <row r="8917" spans="1:4">
      <c r="A8917">
        <v>20752</v>
      </c>
      <c r="B8917" t="s">
        <v>9691</v>
      </c>
      <c r="C8917" t="s">
        <v>276</v>
      </c>
      <c r="D8917" t="s">
        <v>277</v>
      </c>
    </row>
    <row r="8918" spans="1:4">
      <c r="A8918">
        <v>34295</v>
      </c>
      <c r="B8918" t="s">
        <v>9692</v>
      </c>
      <c r="C8918" t="s">
        <v>513</v>
      </c>
      <c r="D8918" t="s">
        <v>256</v>
      </c>
    </row>
    <row r="8919" spans="1:4">
      <c r="A8919">
        <v>34296</v>
      </c>
      <c r="B8919" t="s">
        <v>9693</v>
      </c>
      <c r="C8919" t="s">
        <v>9694</v>
      </c>
      <c r="D8919" t="s">
        <v>256</v>
      </c>
    </row>
    <row r="8920" spans="1:4">
      <c r="A8920">
        <v>34296</v>
      </c>
      <c r="B8920" t="s">
        <v>9693</v>
      </c>
      <c r="C8920" t="s">
        <v>9694</v>
      </c>
      <c r="D8920" t="s">
        <v>378</v>
      </c>
    </row>
    <row r="8921" spans="1:4">
      <c r="A8921">
        <v>34864</v>
      </c>
      <c r="B8921" t="s">
        <v>9695</v>
      </c>
      <c r="C8921" t="s">
        <v>436</v>
      </c>
      <c r="D8921" t="s">
        <v>378</v>
      </c>
    </row>
    <row r="8922" spans="1:4">
      <c r="A8922">
        <v>34299</v>
      </c>
      <c r="B8922" t="s">
        <v>9696</v>
      </c>
      <c r="C8922" t="s">
        <v>538</v>
      </c>
      <c r="D8922" t="s">
        <v>539</v>
      </c>
    </row>
    <row r="8923" spans="1:4">
      <c r="A8923">
        <v>52177</v>
      </c>
      <c r="B8923" t="s">
        <v>9697</v>
      </c>
      <c r="C8923" t="s">
        <v>337</v>
      </c>
      <c r="D8923" t="s">
        <v>338</v>
      </c>
    </row>
    <row r="8924" spans="1:4">
      <c r="A8924">
        <v>34300</v>
      </c>
      <c r="B8924" t="s">
        <v>9698</v>
      </c>
      <c r="C8924" t="s">
        <v>377</v>
      </c>
      <c r="D8924" t="s">
        <v>378</v>
      </c>
    </row>
    <row r="8925" spans="1:4">
      <c r="A8925">
        <v>34301</v>
      </c>
      <c r="B8925" t="s">
        <v>9699</v>
      </c>
      <c r="C8925" t="s">
        <v>436</v>
      </c>
      <c r="D8925" t="s">
        <v>378</v>
      </c>
    </row>
    <row r="8926" spans="1:4">
      <c r="A8926">
        <v>52178</v>
      </c>
      <c r="B8926" t="s">
        <v>9700</v>
      </c>
      <c r="C8926" t="s">
        <v>306</v>
      </c>
      <c r="D8926" t="s">
        <v>306</v>
      </c>
    </row>
    <row r="8927" spans="1:4">
      <c r="A8927">
        <v>11600</v>
      </c>
      <c r="B8927" t="s">
        <v>9701</v>
      </c>
      <c r="C8927" t="s">
        <v>772</v>
      </c>
      <c r="D8927" t="s">
        <v>293</v>
      </c>
    </row>
    <row r="8928" spans="1:4">
      <c r="A8928">
        <v>40507</v>
      </c>
      <c r="B8928" t="s">
        <v>9702</v>
      </c>
      <c r="C8928" t="s">
        <v>672</v>
      </c>
      <c r="D8928" t="s">
        <v>272</v>
      </c>
    </row>
    <row r="8929" spans="1:4">
      <c r="A8929">
        <v>40506</v>
      </c>
      <c r="B8929" t="s">
        <v>9703</v>
      </c>
      <c r="C8929" t="s">
        <v>434</v>
      </c>
      <c r="D8929" t="s">
        <v>272</v>
      </c>
    </row>
    <row r="8930" spans="1:4">
      <c r="A8930">
        <v>70500</v>
      </c>
      <c r="B8930" t="s">
        <v>9704</v>
      </c>
      <c r="C8930" t="s">
        <v>588</v>
      </c>
      <c r="D8930" t="s">
        <v>288</v>
      </c>
    </row>
    <row r="8931" spans="1:4">
      <c r="A8931">
        <v>52179</v>
      </c>
      <c r="B8931" t="s">
        <v>9705</v>
      </c>
      <c r="C8931" t="s">
        <v>524</v>
      </c>
      <c r="D8931" t="s">
        <v>288</v>
      </c>
    </row>
    <row r="8932" spans="1:4">
      <c r="A8932">
        <v>40505</v>
      </c>
      <c r="B8932" t="s">
        <v>9706</v>
      </c>
      <c r="C8932" t="s">
        <v>1085</v>
      </c>
      <c r="D8932" t="s">
        <v>393</v>
      </c>
    </row>
    <row r="8933" spans="1:4">
      <c r="A8933">
        <v>52180</v>
      </c>
      <c r="B8933" t="s">
        <v>9707</v>
      </c>
      <c r="C8933" t="s">
        <v>301</v>
      </c>
      <c r="D8933" t="s">
        <v>302</v>
      </c>
    </row>
    <row r="8934" spans="1:4">
      <c r="A8934">
        <v>10782</v>
      </c>
      <c r="B8934" t="s">
        <v>9708</v>
      </c>
      <c r="C8934" t="s">
        <v>8798</v>
      </c>
      <c r="D8934" t="s">
        <v>293</v>
      </c>
    </row>
    <row r="8935" spans="1:4">
      <c r="A8935">
        <v>10783</v>
      </c>
      <c r="B8935" t="s">
        <v>9709</v>
      </c>
      <c r="C8935" t="s">
        <v>533</v>
      </c>
      <c r="D8935" t="s">
        <v>349</v>
      </c>
    </row>
    <row r="8936" spans="1:4">
      <c r="A8936">
        <v>34302</v>
      </c>
      <c r="B8936" t="s">
        <v>9710</v>
      </c>
      <c r="C8936" t="s">
        <v>1528</v>
      </c>
      <c r="D8936" t="s">
        <v>378</v>
      </c>
    </row>
    <row r="8937" spans="1:4">
      <c r="A8937">
        <v>52181</v>
      </c>
      <c r="B8937" t="s">
        <v>9711</v>
      </c>
      <c r="C8937" t="s">
        <v>354</v>
      </c>
      <c r="D8937" t="s">
        <v>306</v>
      </c>
    </row>
    <row r="8938" spans="1:4">
      <c r="A8938">
        <v>11504</v>
      </c>
      <c r="B8938" t="s">
        <v>9712</v>
      </c>
      <c r="C8938" t="s">
        <v>492</v>
      </c>
      <c r="D8938" t="s">
        <v>293</v>
      </c>
    </row>
    <row r="8939" spans="1:4">
      <c r="A8939">
        <v>40181</v>
      </c>
      <c r="B8939" t="s">
        <v>9713</v>
      </c>
      <c r="C8939" t="s">
        <v>297</v>
      </c>
      <c r="D8939" t="s">
        <v>272</v>
      </c>
    </row>
    <row r="8940" spans="1:4">
      <c r="A8940">
        <v>31096</v>
      </c>
      <c r="B8940" t="s">
        <v>9714</v>
      </c>
      <c r="C8940" t="s">
        <v>381</v>
      </c>
      <c r="D8940" t="s">
        <v>382</v>
      </c>
    </row>
    <row r="8941" spans="1:4">
      <c r="A8941">
        <v>70843</v>
      </c>
      <c r="B8941" t="s">
        <v>9715</v>
      </c>
      <c r="C8941" t="s">
        <v>1181</v>
      </c>
      <c r="D8941" t="s">
        <v>288</v>
      </c>
    </row>
    <row r="8942" spans="1:4">
      <c r="A8942">
        <v>52182</v>
      </c>
      <c r="B8942" t="s">
        <v>9716</v>
      </c>
      <c r="C8942" t="s">
        <v>374</v>
      </c>
      <c r="D8942" t="s">
        <v>306</v>
      </c>
    </row>
    <row r="8943" spans="1:4">
      <c r="A8943">
        <v>10784</v>
      </c>
      <c r="B8943" t="s">
        <v>9717</v>
      </c>
      <c r="C8943" t="s">
        <v>1101</v>
      </c>
      <c r="D8943" t="s">
        <v>293</v>
      </c>
    </row>
    <row r="8944" spans="1:4">
      <c r="A8944">
        <v>31097</v>
      </c>
      <c r="B8944" t="s">
        <v>9718</v>
      </c>
      <c r="C8944" t="s">
        <v>1145</v>
      </c>
      <c r="D8944" t="s">
        <v>256</v>
      </c>
    </row>
    <row r="8945" spans="1:4">
      <c r="A8945">
        <v>52183</v>
      </c>
      <c r="B8945" t="s">
        <v>9719</v>
      </c>
      <c r="C8945" t="s">
        <v>374</v>
      </c>
      <c r="D8945" t="s">
        <v>306</v>
      </c>
    </row>
    <row r="8946" spans="1:4">
      <c r="A8946">
        <v>22168</v>
      </c>
      <c r="B8946" t="s">
        <v>9720</v>
      </c>
      <c r="C8946" t="s">
        <v>843</v>
      </c>
      <c r="D8946" t="s">
        <v>267</v>
      </c>
    </row>
    <row r="8947" spans="1:4">
      <c r="A8947">
        <v>34303</v>
      </c>
      <c r="B8947" t="s">
        <v>9721</v>
      </c>
      <c r="C8947" t="s">
        <v>659</v>
      </c>
      <c r="D8947" t="s">
        <v>378</v>
      </c>
    </row>
    <row r="8948" spans="1:4">
      <c r="A8948">
        <v>20212</v>
      </c>
      <c r="B8948" t="s">
        <v>9722</v>
      </c>
      <c r="C8948" t="s">
        <v>506</v>
      </c>
      <c r="D8948" t="s">
        <v>277</v>
      </c>
    </row>
    <row r="8949" spans="1:4">
      <c r="A8949">
        <v>20278</v>
      </c>
      <c r="B8949" t="s">
        <v>9723</v>
      </c>
      <c r="C8949" t="s">
        <v>463</v>
      </c>
      <c r="D8949" t="s">
        <v>267</v>
      </c>
    </row>
    <row r="8950" spans="1:4">
      <c r="A8950">
        <v>40504</v>
      </c>
      <c r="B8950" t="s">
        <v>9724</v>
      </c>
      <c r="C8950" t="s">
        <v>434</v>
      </c>
      <c r="D8950" t="s">
        <v>272</v>
      </c>
    </row>
    <row r="8951" spans="1:4">
      <c r="A8951">
        <v>34304</v>
      </c>
      <c r="B8951" t="s">
        <v>9725</v>
      </c>
      <c r="C8951" t="s">
        <v>561</v>
      </c>
      <c r="D8951" t="s">
        <v>321</v>
      </c>
    </row>
    <row r="8952" spans="1:4">
      <c r="A8952">
        <v>52184</v>
      </c>
      <c r="B8952" t="s">
        <v>9726</v>
      </c>
      <c r="C8952" t="s">
        <v>374</v>
      </c>
      <c r="D8952" t="s">
        <v>306</v>
      </c>
    </row>
    <row r="8953" spans="1:4">
      <c r="A8953">
        <v>52185</v>
      </c>
      <c r="B8953" t="s">
        <v>9727</v>
      </c>
      <c r="C8953" t="s">
        <v>301</v>
      </c>
      <c r="D8953" t="s">
        <v>338</v>
      </c>
    </row>
    <row r="8954" spans="1:4">
      <c r="A8954">
        <v>52185</v>
      </c>
      <c r="B8954" t="s">
        <v>9727</v>
      </c>
      <c r="C8954" t="s">
        <v>301</v>
      </c>
      <c r="D8954" t="s">
        <v>302</v>
      </c>
    </row>
    <row r="8955" spans="1:4">
      <c r="A8955">
        <v>40503</v>
      </c>
      <c r="B8955" t="s">
        <v>9728</v>
      </c>
      <c r="C8955" t="s">
        <v>501</v>
      </c>
      <c r="D8955" t="s">
        <v>382</v>
      </c>
    </row>
    <row r="8956" spans="1:4">
      <c r="A8956">
        <v>31098</v>
      </c>
      <c r="B8956" t="s">
        <v>9729</v>
      </c>
      <c r="C8956" t="s">
        <v>504</v>
      </c>
      <c r="D8956" t="s">
        <v>321</v>
      </c>
    </row>
    <row r="8957" spans="1:4">
      <c r="A8957">
        <v>20205</v>
      </c>
      <c r="B8957" t="s">
        <v>9730</v>
      </c>
      <c r="C8957" t="s">
        <v>506</v>
      </c>
      <c r="D8957" t="s">
        <v>277</v>
      </c>
    </row>
    <row r="8958" spans="1:4">
      <c r="A8958">
        <v>26099</v>
      </c>
      <c r="B8958" t="s">
        <v>9731</v>
      </c>
      <c r="C8958" t="s">
        <v>1448</v>
      </c>
      <c r="D8958" t="s">
        <v>267</v>
      </c>
    </row>
    <row r="8959" spans="1:4">
      <c r="A8959">
        <v>20617</v>
      </c>
      <c r="B8959" t="s">
        <v>9732</v>
      </c>
      <c r="C8959" t="s">
        <v>438</v>
      </c>
      <c r="D8959" t="s">
        <v>326</v>
      </c>
    </row>
    <row r="8960" spans="1:4">
      <c r="A8960">
        <v>10786</v>
      </c>
      <c r="B8960" t="s">
        <v>9733</v>
      </c>
      <c r="C8960" t="s">
        <v>1411</v>
      </c>
      <c r="D8960" t="s">
        <v>293</v>
      </c>
    </row>
    <row r="8961" spans="1:4">
      <c r="A8961">
        <v>40180</v>
      </c>
      <c r="B8961" t="s">
        <v>9734</v>
      </c>
      <c r="C8961" t="s">
        <v>297</v>
      </c>
      <c r="D8961" t="s">
        <v>272</v>
      </c>
    </row>
    <row r="8962" spans="1:4">
      <c r="A8962">
        <v>35593</v>
      </c>
      <c r="B8962" t="s">
        <v>9735</v>
      </c>
      <c r="C8962" t="s">
        <v>640</v>
      </c>
      <c r="D8962" t="s">
        <v>321</v>
      </c>
    </row>
    <row r="8963" spans="1:4">
      <c r="A8963">
        <v>34738</v>
      </c>
      <c r="B8963" t="s">
        <v>9736</v>
      </c>
      <c r="C8963" t="s">
        <v>1140</v>
      </c>
      <c r="D8963" t="s">
        <v>338</v>
      </c>
    </row>
    <row r="8964" spans="1:4">
      <c r="A8964">
        <v>34305</v>
      </c>
      <c r="B8964" t="s">
        <v>9737</v>
      </c>
      <c r="C8964" t="s">
        <v>670</v>
      </c>
      <c r="D8964" t="s">
        <v>262</v>
      </c>
    </row>
    <row r="8965" spans="1:4">
      <c r="A8965">
        <v>60567</v>
      </c>
      <c r="B8965" t="s">
        <v>9738</v>
      </c>
      <c r="C8965" t="s">
        <v>465</v>
      </c>
      <c r="D8965" t="s">
        <v>432</v>
      </c>
    </row>
    <row r="8966" spans="1:4">
      <c r="A8966">
        <v>60197</v>
      </c>
      <c r="B8966" t="s">
        <v>9739</v>
      </c>
      <c r="C8966" t="s">
        <v>465</v>
      </c>
      <c r="D8966" t="s">
        <v>432</v>
      </c>
    </row>
    <row r="8967" spans="1:4">
      <c r="A8967">
        <v>60565</v>
      </c>
      <c r="B8967" t="s">
        <v>9740</v>
      </c>
      <c r="C8967" t="s">
        <v>465</v>
      </c>
      <c r="D8967" t="s">
        <v>432</v>
      </c>
    </row>
    <row r="8968" spans="1:4">
      <c r="A8968">
        <v>11137</v>
      </c>
      <c r="B8968" t="s">
        <v>9741</v>
      </c>
      <c r="C8968" t="s">
        <v>719</v>
      </c>
      <c r="D8968" t="s">
        <v>293</v>
      </c>
    </row>
    <row r="8969" spans="1:4">
      <c r="A8969">
        <v>52186</v>
      </c>
      <c r="B8969" t="s">
        <v>9742</v>
      </c>
      <c r="C8969" t="s">
        <v>248</v>
      </c>
      <c r="D8969" t="s">
        <v>248</v>
      </c>
    </row>
    <row r="8970" spans="1:4">
      <c r="A8970">
        <v>20311</v>
      </c>
      <c r="B8970" t="s">
        <v>9743</v>
      </c>
      <c r="C8970" t="s">
        <v>463</v>
      </c>
      <c r="D8970" t="s">
        <v>277</v>
      </c>
    </row>
    <row r="8971" spans="1:4">
      <c r="A8971">
        <v>34306</v>
      </c>
      <c r="B8971" t="s">
        <v>9744</v>
      </c>
      <c r="C8971" t="s">
        <v>9745</v>
      </c>
      <c r="D8971" t="s">
        <v>378</v>
      </c>
    </row>
    <row r="8972" spans="1:4">
      <c r="A8972">
        <v>34957</v>
      </c>
      <c r="B8972" t="s">
        <v>9746</v>
      </c>
      <c r="C8972" t="s">
        <v>569</v>
      </c>
      <c r="D8972" t="s">
        <v>378</v>
      </c>
    </row>
    <row r="8973" spans="1:4">
      <c r="A8973">
        <v>52187</v>
      </c>
      <c r="B8973" t="s">
        <v>9747</v>
      </c>
      <c r="C8973" t="s">
        <v>354</v>
      </c>
      <c r="D8973" t="s">
        <v>306</v>
      </c>
    </row>
    <row r="8974" spans="1:4">
      <c r="A8974">
        <v>31099</v>
      </c>
      <c r="B8974" t="s">
        <v>9748</v>
      </c>
      <c r="C8974" t="s">
        <v>282</v>
      </c>
      <c r="D8974" t="s">
        <v>283</v>
      </c>
    </row>
    <row r="8975" spans="1:4">
      <c r="A8975">
        <v>11417</v>
      </c>
      <c r="B8975" t="s">
        <v>9749</v>
      </c>
      <c r="C8975" t="s">
        <v>624</v>
      </c>
      <c r="D8975" t="s">
        <v>349</v>
      </c>
    </row>
    <row r="8976" spans="1:4">
      <c r="A8976">
        <v>40502</v>
      </c>
      <c r="B8976" t="s">
        <v>9750</v>
      </c>
      <c r="C8976" t="s">
        <v>297</v>
      </c>
      <c r="D8976" t="s">
        <v>272</v>
      </c>
    </row>
    <row r="8977" spans="1:4">
      <c r="A8977">
        <v>10787</v>
      </c>
      <c r="B8977" t="s">
        <v>9751</v>
      </c>
      <c r="C8977" t="s">
        <v>925</v>
      </c>
      <c r="D8977" t="s">
        <v>349</v>
      </c>
    </row>
    <row r="8978" spans="1:4">
      <c r="A8978">
        <v>34307</v>
      </c>
      <c r="B8978" t="s">
        <v>9752</v>
      </c>
      <c r="C8978" t="s">
        <v>518</v>
      </c>
      <c r="D8978" t="s">
        <v>256</v>
      </c>
    </row>
    <row r="8979" spans="1:4">
      <c r="A8979">
        <v>52188</v>
      </c>
      <c r="B8979" t="s">
        <v>9753</v>
      </c>
      <c r="C8979" t="s">
        <v>248</v>
      </c>
      <c r="D8979" t="s">
        <v>248</v>
      </c>
    </row>
    <row r="8980" spans="1:4">
      <c r="A8980">
        <v>52189</v>
      </c>
      <c r="B8980" t="s">
        <v>9754</v>
      </c>
      <c r="C8980" t="s">
        <v>354</v>
      </c>
      <c r="D8980" t="s">
        <v>302</v>
      </c>
    </row>
    <row r="8981" spans="1:4">
      <c r="A8981">
        <v>21074</v>
      </c>
      <c r="B8981" t="s">
        <v>9755</v>
      </c>
      <c r="C8981" t="s">
        <v>618</v>
      </c>
      <c r="D8981" t="s">
        <v>267</v>
      </c>
    </row>
    <row r="8982" spans="1:4">
      <c r="A8982">
        <v>34308</v>
      </c>
      <c r="B8982" t="s">
        <v>9756</v>
      </c>
      <c r="C8982" t="s">
        <v>504</v>
      </c>
      <c r="D8982" t="s">
        <v>321</v>
      </c>
    </row>
    <row r="8983" spans="1:4">
      <c r="A8983">
        <v>20743</v>
      </c>
      <c r="B8983" t="s">
        <v>9757</v>
      </c>
      <c r="C8983" t="s">
        <v>9758</v>
      </c>
      <c r="D8983" t="s">
        <v>349</v>
      </c>
    </row>
    <row r="8984" spans="1:4">
      <c r="A8984">
        <v>31100</v>
      </c>
      <c r="B8984" t="s">
        <v>9759</v>
      </c>
      <c r="C8984" t="s">
        <v>558</v>
      </c>
      <c r="D8984" t="s">
        <v>321</v>
      </c>
    </row>
    <row r="8985" spans="1:4">
      <c r="A8985">
        <v>60363</v>
      </c>
      <c r="B8985" t="s">
        <v>9760</v>
      </c>
      <c r="C8985" t="s">
        <v>465</v>
      </c>
      <c r="D8985" t="s">
        <v>288</v>
      </c>
    </row>
    <row r="8986" spans="1:4">
      <c r="A8986">
        <v>70501</v>
      </c>
      <c r="B8986" t="s">
        <v>9761</v>
      </c>
      <c r="C8986" t="s">
        <v>472</v>
      </c>
      <c r="D8986" t="s">
        <v>288</v>
      </c>
    </row>
    <row r="8987" spans="1:4">
      <c r="A8987">
        <v>22169</v>
      </c>
      <c r="B8987" t="s">
        <v>9762</v>
      </c>
      <c r="C8987" t="s">
        <v>843</v>
      </c>
      <c r="D8987" t="s">
        <v>267</v>
      </c>
    </row>
    <row r="8988" spans="1:4">
      <c r="A8988">
        <v>20605</v>
      </c>
      <c r="B8988" t="s">
        <v>9763</v>
      </c>
      <c r="C8988" t="s">
        <v>438</v>
      </c>
      <c r="D8988" t="s">
        <v>326</v>
      </c>
    </row>
    <row r="8989" spans="1:4">
      <c r="A8989">
        <v>34309</v>
      </c>
      <c r="B8989" t="s">
        <v>9764</v>
      </c>
      <c r="C8989" t="s">
        <v>1528</v>
      </c>
      <c r="D8989" t="s">
        <v>378</v>
      </c>
    </row>
    <row r="8990" spans="1:4">
      <c r="A8990">
        <v>71512</v>
      </c>
      <c r="B8990" t="s">
        <v>9765</v>
      </c>
      <c r="C8990" t="s">
        <v>287</v>
      </c>
      <c r="D8990" t="s">
        <v>288</v>
      </c>
    </row>
    <row r="8991" spans="1:4">
      <c r="A8991">
        <v>20427</v>
      </c>
      <c r="B8991" t="s">
        <v>9766</v>
      </c>
      <c r="C8991" t="s">
        <v>463</v>
      </c>
      <c r="D8991" t="s">
        <v>267</v>
      </c>
    </row>
    <row r="8992" spans="1:4">
      <c r="A8992">
        <v>52946</v>
      </c>
      <c r="B8992" t="s">
        <v>9767</v>
      </c>
      <c r="C8992" t="s">
        <v>306</v>
      </c>
      <c r="D8992" t="s">
        <v>306</v>
      </c>
    </row>
    <row r="8993" spans="1:4">
      <c r="A8993">
        <v>20578</v>
      </c>
      <c r="B8993" t="s">
        <v>9768</v>
      </c>
      <c r="C8993" t="s">
        <v>463</v>
      </c>
      <c r="D8993" t="s">
        <v>267</v>
      </c>
    </row>
    <row r="8994" spans="1:4">
      <c r="A8994">
        <v>20682</v>
      </c>
      <c r="B8994" t="s">
        <v>9769</v>
      </c>
      <c r="C8994" t="s">
        <v>789</v>
      </c>
      <c r="D8994" t="s">
        <v>277</v>
      </c>
    </row>
    <row r="8995" spans="1:4">
      <c r="A8995">
        <v>52190</v>
      </c>
      <c r="B8995" t="s">
        <v>9770</v>
      </c>
      <c r="C8995" t="s">
        <v>301</v>
      </c>
      <c r="D8995" t="s">
        <v>302</v>
      </c>
    </row>
    <row r="8996" spans="1:4">
      <c r="A8996">
        <v>34310</v>
      </c>
      <c r="B8996" t="s">
        <v>9771</v>
      </c>
      <c r="C8996" t="s">
        <v>630</v>
      </c>
      <c r="D8996" t="s">
        <v>283</v>
      </c>
    </row>
    <row r="8997" spans="1:4">
      <c r="A8997">
        <v>22425</v>
      </c>
      <c r="B8997" t="s">
        <v>9772</v>
      </c>
      <c r="C8997" t="s">
        <v>459</v>
      </c>
      <c r="D8997" t="s">
        <v>349</v>
      </c>
    </row>
    <row r="8998" spans="1:4">
      <c r="A8998">
        <v>53583</v>
      </c>
      <c r="B8998" t="s">
        <v>9773</v>
      </c>
      <c r="C8998" t="s">
        <v>248</v>
      </c>
      <c r="D8998" t="s">
        <v>248</v>
      </c>
    </row>
    <row r="8999" spans="1:4">
      <c r="A8999">
        <v>22170</v>
      </c>
      <c r="B8999" t="s">
        <v>9774</v>
      </c>
      <c r="C8999" t="s">
        <v>843</v>
      </c>
      <c r="D8999" t="s">
        <v>267</v>
      </c>
    </row>
    <row r="9000" spans="1:4">
      <c r="A9000">
        <v>71360</v>
      </c>
      <c r="B9000" t="s">
        <v>9775</v>
      </c>
      <c r="C9000" t="s">
        <v>396</v>
      </c>
      <c r="D9000" t="s">
        <v>288</v>
      </c>
    </row>
    <row r="9001" spans="1:4">
      <c r="A9001">
        <v>70026</v>
      </c>
      <c r="B9001" t="s">
        <v>9776</v>
      </c>
      <c r="C9001" t="s">
        <v>287</v>
      </c>
      <c r="D9001" t="s">
        <v>288</v>
      </c>
    </row>
    <row r="9002" spans="1:4">
      <c r="A9002">
        <v>71511</v>
      </c>
      <c r="B9002" t="s">
        <v>9777</v>
      </c>
      <c r="C9002" t="s">
        <v>287</v>
      </c>
      <c r="D9002" t="s">
        <v>288</v>
      </c>
    </row>
    <row r="9003" spans="1:4">
      <c r="A9003">
        <v>20474</v>
      </c>
      <c r="B9003" t="s">
        <v>9778</v>
      </c>
      <c r="C9003" t="s">
        <v>463</v>
      </c>
      <c r="D9003" t="s">
        <v>267</v>
      </c>
    </row>
    <row r="9004" spans="1:4">
      <c r="A9004">
        <v>31101</v>
      </c>
      <c r="B9004" t="s">
        <v>9779</v>
      </c>
      <c r="C9004" t="s">
        <v>261</v>
      </c>
      <c r="D9004" t="s">
        <v>262</v>
      </c>
    </row>
    <row r="9005" spans="1:4">
      <c r="A9005">
        <v>52810</v>
      </c>
      <c r="B9005" t="s">
        <v>9780</v>
      </c>
      <c r="C9005" t="s">
        <v>248</v>
      </c>
      <c r="D9005" t="s">
        <v>248</v>
      </c>
    </row>
    <row r="9006" spans="1:4">
      <c r="A9006">
        <v>31102</v>
      </c>
      <c r="B9006" t="s">
        <v>9781</v>
      </c>
      <c r="C9006" t="s">
        <v>320</v>
      </c>
      <c r="D9006" t="s">
        <v>321</v>
      </c>
    </row>
    <row r="9007" spans="1:4">
      <c r="A9007">
        <v>54764</v>
      </c>
      <c r="B9007" t="s">
        <v>9782</v>
      </c>
      <c r="C9007" t="s">
        <v>485</v>
      </c>
      <c r="D9007" t="s">
        <v>248</v>
      </c>
    </row>
    <row r="9008" spans="1:4">
      <c r="A9008">
        <v>52192</v>
      </c>
      <c r="B9008" t="s">
        <v>9783</v>
      </c>
      <c r="C9008" t="s">
        <v>485</v>
      </c>
      <c r="D9008" t="s">
        <v>248</v>
      </c>
    </row>
    <row r="9009" spans="1:4">
      <c r="A9009">
        <v>52191</v>
      </c>
      <c r="B9009" t="s">
        <v>9784</v>
      </c>
      <c r="C9009" t="s">
        <v>301</v>
      </c>
      <c r="D9009" t="s">
        <v>302</v>
      </c>
    </row>
    <row r="9010" spans="1:4">
      <c r="A9010">
        <v>31103</v>
      </c>
      <c r="B9010" t="s">
        <v>9785</v>
      </c>
      <c r="C9010" t="s">
        <v>320</v>
      </c>
      <c r="D9010" t="s">
        <v>321</v>
      </c>
    </row>
    <row r="9011" spans="1:4">
      <c r="A9011">
        <v>52193</v>
      </c>
      <c r="B9011" t="s">
        <v>9786</v>
      </c>
      <c r="C9011" t="s">
        <v>248</v>
      </c>
      <c r="D9011" t="s">
        <v>248</v>
      </c>
    </row>
    <row r="9012" spans="1:4">
      <c r="A9012">
        <v>22171</v>
      </c>
      <c r="B9012" t="s">
        <v>9787</v>
      </c>
      <c r="C9012" t="s">
        <v>843</v>
      </c>
      <c r="D9012" t="s">
        <v>267</v>
      </c>
    </row>
    <row r="9013" spans="1:4">
      <c r="A9013">
        <v>11365</v>
      </c>
      <c r="B9013" t="s">
        <v>9788</v>
      </c>
      <c r="C9013" t="s">
        <v>440</v>
      </c>
      <c r="D9013" t="s">
        <v>349</v>
      </c>
    </row>
    <row r="9014" spans="1:4">
      <c r="A9014">
        <v>40501</v>
      </c>
      <c r="B9014" t="s">
        <v>9789</v>
      </c>
      <c r="C9014" t="s">
        <v>1189</v>
      </c>
      <c r="D9014" t="s">
        <v>393</v>
      </c>
    </row>
    <row r="9015" spans="1:4">
      <c r="A9015">
        <v>34311</v>
      </c>
      <c r="B9015" t="s">
        <v>9790</v>
      </c>
      <c r="C9015" t="s">
        <v>515</v>
      </c>
      <c r="D9015" t="s">
        <v>321</v>
      </c>
    </row>
    <row r="9016" spans="1:4">
      <c r="A9016">
        <v>52194</v>
      </c>
      <c r="B9016" t="s">
        <v>9791</v>
      </c>
      <c r="C9016" t="s">
        <v>248</v>
      </c>
      <c r="D9016" t="s">
        <v>248</v>
      </c>
    </row>
    <row r="9017" spans="1:4">
      <c r="A9017">
        <v>40500</v>
      </c>
      <c r="B9017" t="s">
        <v>9792</v>
      </c>
      <c r="C9017" t="s">
        <v>1178</v>
      </c>
      <c r="D9017" t="s">
        <v>272</v>
      </c>
    </row>
    <row r="9018" spans="1:4">
      <c r="A9018">
        <v>22959</v>
      </c>
      <c r="B9018" t="s">
        <v>9793</v>
      </c>
      <c r="C9018" t="s">
        <v>428</v>
      </c>
      <c r="D9018" t="s">
        <v>326</v>
      </c>
    </row>
    <row r="9019" spans="1:4">
      <c r="A9019">
        <v>60366</v>
      </c>
      <c r="B9019" t="s">
        <v>9794</v>
      </c>
      <c r="C9019" t="s">
        <v>485</v>
      </c>
      <c r="D9019" t="s">
        <v>432</v>
      </c>
    </row>
    <row r="9020" spans="1:4">
      <c r="A9020">
        <v>11488</v>
      </c>
      <c r="B9020" t="s">
        <v>9795</v>
      </c>
      <c r="C9020" t="s">
        <v>8840</v>
      </c>
      <c r="D9020" t="s">
        <v>293</v>
      </c>
    </row>
    <row r="9021" spans="1:4">
      <c r="A9021">
        <v>31104</v>
      </c>
      <c r="B9021" t="s">
        <v>9796</v>
      </c>
      <c r="C9021" t="s">
        <v>320</v>
      </c>
      <c r="D9021" t="s">
        <v>321</v>
      </c>
    </row>
    <row r="9022" spans="1:4">
      <c r="A9022">
        <v>10788</v>
      </c>
      <c r="B9022" t="s">
        <v>9797</v>
      </c>
      <c r="C9022" t="s">
        <v>704</v>
      </c>
      <c r="D9022" t="s">
        <v>293</v>
      </c>
    </row>
    <row r="9023" spans="1:4">
      <c r="A9023">
        <v>40499</v>
      </c>
      <c r="B9023" t="s">
        <v>9798</v>
      </c>
      <c r="C9023" t="s">
        <v>1189</v>
      </c>
      <c r="D9023" t="s">
        <v>393</v>
      </c>
    </row>
    <row r="9024" spans="1:4">
      <c r="A9024">
        <v>34312</v>
      </c>
      <c r="B9024" t="s">
        <v>9799</v>
      </c>
      <c r="C9024" t="s">
        <v>389</v>
      </c>
      <c r="D9024" t="s">
        <v>256</v>
      </c>
    </row>
    <row r="9025" spans="1:4">
      <c r="A9025">
        <v>34313</v>
      </c>
      <c r="B9025" t="s">
        <v>9800</v>
      </c>
      <c r="C9025" t="s">
        <v>444</v>
      </c>
      <c r="D9025" t="s">
        <v>256</v>
      </c>
    </row>
    <row r="9026" spans="1:4">
      <c r="A9026">
        <v>34314</v>
      </c>
      <c r="B9026" t="s">
        <v>9801</v>
      </c>
      <c r="C9026" t="s">
        <v>521</v>
      </c>
      <c r="D9026" t="s">
        <v>378</v>
      </c>
    </row>
    <row r="9027" spans="1:4">
      <c r="A9027">
        <v>34315</v>
      </c>
      <c r="B9027" t="s">
        <v>9802</v>
      </c>
      <c r="C9027" t="s">
        <v>521</v>
      </c>
      <c r="D9027" t="s">
        <v>378</v>
      </c>
    </row>
    <row r="9028" spans="1:4">
      <c r="A9028">
        <v>34316</v>
      </c>
      <c r="B9028" t="s">
        <v>9803</v>
      </c>
      <c r="C9028" t="s">
        <v>521</v>
      </c>
      <c r="D9028" t="s">
        <v>378</v>
      </c>
    </row>
    <row r="9029" spans="1:4">
      <c r="A9029">
        <v>20171</v>
      </c>
      <c r="B9029" t="s">
        <v>9804</v>
      </c>
      <c r="C9029" t="s">
        <v>506</v>
      </c>
      <c r="D9029" t="s">
        <v>277</v>
      </c>
    </row>
    <row r="9030" spans="1:4">
      <c r="A9030">
        <v>10789</v>
      </c>
      <c r="B9030" t="s">
        <v>9805</v>
      </c>
      <c r="C9030" t="s">
        <v>556</v>
      </c>
      <c r="D9030" t="s">
        <v>293</v>
      </c>
    </row>
    <row r="9031" spans="1:4">
      <c r="A9031">
        <v>31105</v>
      </c>
      <c r="B9031" t="s">
        <v>9806</v>
      </c>
      <c r="C9031" t="s">
        <v>282</v>
      </c>
      <c r="D9031" t="s">
        <v>283</v>
      </c>
    </row>
    <row r="9032" spans="1:4">
      <c r="A9032">
        <v>52195</v>
      </c>
      <c r="B9032" t="s">
        <v>9807</v>
      </c>
      <c r="C9032" t="s">
        <v>301</v>
      </c>
      <c r="D9032" t="s">
        <v>302</v>
      </c>
    </row>
    <row r="9033" spans="1:4">
      <c r="A9033">
        <v>20214</v>
      </c>
      <c r="B9033" t="s">
        <v>9808</v>
      </c>
      <c r="C9033" t="s">
        <v>506</v>
      </c>
      <c r="D9033" t="s">
        <v>277</v>
      </c>
    </row>
    <row r="9034" spans="1:4">
      <c r="A9034">
        <v>52196</v>
      </c>
      <c r="B9034" t="s">
        <v>9809</v>
      </c>
      <c r="C9034" t="s">
        <v>306</v>
      </c>
      <c r="D9034" t="s">
        <v>306</v>
      </c>
    </row>
    <row r="9035" spans="1:4">
      <c r="A9035">
        <v>40498</v>
      </c>
      <c r="B9035" t="s">
        <v>9810</v>
      </c>
      <c r="C9035" t="s">
        <v>883</v>
      </c>
      <c r="D9035" t="s">
        <v>393</v>
      </c>
    </row>
    <row r="9036" spans="1:4">
      <c r="A9036">
        <v>41181</v>
      </c>
      <c r="B9036" t="s">
        <v>9811</v>
      </c>
      <c r="C9036" t="s">
        <v>883</v>
      </c>
      <c r="D9036" t="s">
        <v>393</v>
      </c>
    </row>
    <row r="9037" spans="1:4">
      <c r="A9037">
        <v>70882</v>
      </c>
      <c r="B9037" t="s">
        <v>9812</v>
      </c>
      <c r="C9037" t="s">
        <v>1181</v>
      </c>
      <c r="D9037" t="s">
        <v>288</v>
      </c>
    </row>
    <row r="9038" spans="1:4">
      <c r="A9038">
        <v>34317</v>
      </c>
      <c r="B9038" t="s">
        <v>9813</v>
      </c>
      <c r="C9038" t="s">
        <v>630</v>
      </c>
      <c r="D9038" t="s">
        <v>283</v>
      </c>
    </row>
    <row r="9039" spans="1:4">
      <c r="A9039">
        <v>80136</v>
      </c>
      <c r="B9039" t="s">
        <v>9814</v>
      </c>
      <c r="C9039" t="s">
        <v>501</v>
      </c>
      <c r="D9039" t="s">
        <v>382</v>
      </c>
    </row>
    <row r="9040" spans="1:4">
      <c r="A9040">
        <v>80140</v>
      </c>
      <c r="B9040" t="s">
        <v>9815</v>
      </c>
      <c r="C9040" t="s">
        <v>501</v>
      </c>
      <c r="D9040" t="s">
        <v>382</v>
      </c>
    </row>
    <row r="9041" spans="1:4">
      <c r="A9041">
        <v>34319</v>
      </c>
      <c r="B9041" t="s">
        <v>9816</v>
      </c>
      <c r="C9041" t="s">
        <v>561</v>
      </c>
      <c r="D9041" t="s">
        <v>321</v>
      </c>
    </row>
    <row r="9042" spans="1:4">
      <c r="A9042">
        <v>52725</v>
      </c>
      <c r="B9042" t="s">
        <v>9817</v>
      </c>
      <c r="C9042" t="s">
        <v>248</v>
      </c>
      <c r="D9042" t="s">
        <v>248</v>
      </c>
    </row>
    <row r="9043" spans="1:4">
      <c r="A9043">
        <v>40497</v>
      </c>
      <c r="B9043" t="s">
        <v>9818</v>
      </c>
      <c r="C9043" t="s">
        <v>454</v>
      </c>
      <c r="D9043" t="s">
        <v>272</v>
      </c>
    </row>
    <row r="9044" spans="1:4">
      <c r="A9044">
        <v>31106</v>
      </c>
      <c r="B9044" t="s">
        <v>9819</v>
      </c>
      <c r="C9044" t="s">
        <v>282</v>
      </c>
      <c r="D9044" t="s">
        <v>283</v>
      </c>
    </row>
    <row r="9045" spans="1:4">
      <c r="A9045">
        <v>47219</v>
      </c>
      <c r="B9045" t="s">
        <v>9820</v>
      </c>
      <c r="C9045" t="s">
        <v>454</v>
      </c>
      <c r="D9045" t="s">
        <v>272</v>
      </c>
    </row>
    <row r="9046" spans="1:4">
      <c r="A9046">
        <v>40496</v>
      </c>
      <c r="B9046" t="s">
        <v>9821</v>
      </c>
      <c r="C9046" t="s">
        <v>454</v>
      </c>
      <c r="D9046" t="s">
        <v>272</v>
      </c>
    </row>
    <row r="9047" spans="1:4">
      <c r="A9047">
        <v>52198</v>
      </c>
      <c r="B9047" t="s">
        <v>9822</v>
      </c>
      <c r="C9047" t="s">
        <v>301</v>
      </c>
      <c r="D9047" t="s">
        <v>302</v>
      </c>
    </row>
    <row r="9048" spans="1:4">
      <c r="A9048">
        <v>40495</v>
      </c>
      <c r="B9048" t="s">
        <v>9823</v>
      </c>
      <c r="C9048" t="s">
        <v>271</v>
      </c>
      <c r="D9048" t="s">
        <v>272</v>
      </c>
    </row>
    <row r="9049" spans="1:4">
      <c r="A9049">
        <v>52199</v>
      </c>
      <c r="B9049" t="s">
        <v>9824</v>
      </c>
      <c r="C9049" t="s">
        <v>374</v>
      </c>
      <c r="D9049" t="s">
        <v>306</v>
      </c>
    </row>
    <row r="9050" spans="1:4">
      <c r="A9050">
        <v>40494</v>
      </c>
      <c r="B9050" t="s">
        <v>9825</v>
      </c>
      <c r="C9050" t="s">
        <v>1265</v>
      </c>
      <c r="D9050" t="s">
        <v>326</v>
      </c>
    </row>
    <row r="9051" spans="1:4">
      <c r="A9051">
        <v>34320</v>
      </c>
      <c r="B9051" t="s">
        <v>9826</v>
      </c>
      <c r="C9051" t="s">
        <v>630</v>
      </c>
      <c r="D9051" t="s">
        <v>283</v>
      </c>
    </row>
    <row r="9052" spans="1:4">
      <c r="A9052">
        <v>53438</v>
      </c>
      <c r="B9052" t="s">
        <v>9827</v>
      </c>
      <c r="C9052" t="s">
        <v>354</v>
      </c>
      <c r="D9052" t="s">
        <v>306</v>
      </c>
    </row>
    <row r="9053" spans="1:4">
      <c r="A9053">
        <v>52200</v>
      </c>
      <c r="B9053" t="s">
        <v>9828</v>
      </c>
      <c r="C9053" t="s">
        <v>301</v>
      </c>
      <c r="D9053" t="s">
        <v>302</v>
      </c>
    </row>
    <row r="9054" spans="1:4">
      <c r="A9054">
        <v>10790</v>
      </c>
      <c r="B9054" t="s">
        <v>9829</v>
      </c>
      <c r="C9054" t="s">
        <v>685</v>
      </c>
      <c r="D9054" t="s">
        <v>293</v>
      </c>
    </row>
    <row r="9055" spans="1:4">
      <c r="A9055">
        <v>52201</v>
      </c>
      <c r="B9055" t="s">
        <v>9830</v>
      </c>
      <c r="C9055" t="s">
        <v>354</v>
      </c>
      <c r="D9055" t="s">
        <v>302</v>
      </c>
    </row>
    <row r="9056" spans="1:4">
      <c r="A9056">
        <v>10791</v>
      </c>
      <c r="B9056" t="s">
        <v>9831</v>
      </c>
      <c r="C9056" t="s">
        <v>685</v>
      </c>
      <c r="D9056" t="s">
        <v>293</v>
      </c>
    </row>
    <row r="9057" spans="1:4">
      <c r="A9057">
        <v>52202</v>
      </c>
      <c r="B9057" t="s">
        <v>9832</v>
      </c>
      <c r="C9057" t="s">
        <v>248</v>
      </c>
      <c r="D9057" t="s">
        <v>248</v>
      </c>
    </row>
    <row r="9058" spans="1:4">
      <c r="A9058">
        <v>31107</v>
      </c>
      <c r="B9058" t="s">
        <v>9833</v>
      </c>
      <c r="C9058" t="s">
        <v>1032</v>
      </c>
      <c r="D9058" t="s">
        <v>283</v>
      </c>
    </row>
    <row r="9059" spans="1:4">
      <c r="A9059">
        <v>34321</v>
      </c>
      <c r="B9059" t="s">
        <v>9834</v>
      </c>
      <c r="C9059" t="s">
        <v>504</v>
      </c>
      <c r="D9059" t="s">
        <v>321</v>
      </c>
    </row>
    <row r="9060" spans="1:4">
      <c r="A9060">
        <v>20146</v>
      </c>
      <c r="B9060" t="s">
        <v>9835</v>
      </c>
      <c r="C9060" t="s">
        <v>1451</v>
      </c>
      <c r="D9060" t="s">
        <v>277</v>
      </c>
    </row>
    <row r="9061" spans="1:4">
      <c r="A9061">
        <v>40493</v>
      </c>
      <c r="B9061" t="s">
        <v>9836</v>
      </c>
      <c r="C9061" t="s">
        <v>1085</v>
      </c>
      <c r="D9061" t="s">
        <v>393</v>
      </c>
    </row>
    <row r="9062" spans="1:4">
      <c r="A9062">
        <v>71022</v>
      </c>
      <c r="B9062" t="s">
        <v>9837</v>
      </c>
      <c r="C9062" t="s">
        <v>396</v>
      </c>
      <c r="D9062" t="s">
        <v>288</v>
      </c>
    </row>
    <row r="9063" spans="1:4">
      <c r="A9063">
        <v>40492</v>
      </c>
      <c r="B9063" t="s">
        <v>9838</v>
      </c>
      <c r="C9063" t="s">
        <v>489</v>
      </c>
      <c r="D9063" t="s">
        <v>326</v>
      </c>
    </row>
    <row r="9064" spans="1:4">
      <c r="A9064">
        <v>22051</v>
      </c>
      <c r="B9064" t="s">
        <v>9839</v>
      </c>
      <c r="C9064" t="s">
        <v>276</v>
      </c>
      <c r="D9064" t="s">
        <v>277</v>
      </c>
    </row>
    <row r="9065" spans="1:4">
      <c r="A9065">
        <v>10792</v>
      </c>
      <c r="B9065" t="s">
        <v>9840</v>
      </c>
      <c r="C9065" t="s">
        <v>781</v>
      </c>
      <c r="D9065" t="s">
        <v>349</v>
      </c>
    </row>
    <row r="9066" spans="1:4">
      <c r="A9066">
        <v>34322</v>
      </c>
      <c r="B9066" t="s">
        <v>9841</v>
      </c>
      <c r="C9066" t="s">
        <v>9842</v>
      </c>
      <c r="D9066" t="s">
        <v>539</v>
      </c>
    </row>
    <row r="9067" spans="1:4">
      <c r="A9067">
        <v>47233</v>
      </c>
      <c r="B9067" t="s">
        <v>9843</v>
      </c>
      <c r="C9067" t="s">
        <v>501</v>
      </c>
      <c r="D9067" t="s">
        <v>382</v>
      </c>
    </row>
    <row r="9068" spans="1:4">
      <c r="A9068">
        <v>70875</v>
      </c>
      <c r="B9068" t="s">
        <v>9844</v>
      </c>
      <c r="C9068" t="s">
        <v>1181</v>
      </c>
      <c r="D9068" t="s">
        <v>288</v>
      </c>
    </row>
    <row r="9069" spans="1:4">
      <c r="A9069">
        <v>11138</v>
      </c>
      <c r="B9069" t="s">
        <v>9845</v>
      </c>
      <c r="C9069" t="s">
        <v>719</v>
      </c>
      <c r="D9069" t="s">
        <v>293</v>
      </c>
    </row>
    <row r="9070" spans="1:4">
      <c r="A9070">
        <v>52203</v>
      </c>
      <c r="B9070" t="s">
        <v>9846</v>
      </c>
      <c r="C9070" t="s">
        <v>248</v>
      </c>
      <c r="D9070" t="s">
        <v>248</v>
      </c>
    </row>
    <row r="9071" spans="1:4">
      <c r="A9071">
        <v>40490</v>
      </c>
      <c r="B9071" t="s">
        <v>9847</v>
      </c>
      <c r="C9071" t="s">
        <v>297</v>
      </c>
      <c r="D9071" t="s">
        <v>272</v>
      </c>
    </row>
    <row r="9072" spans="1:4">
      <c r="A9072">
        <v>40489</v>
      </c>
      <c r="B9072" t="s">
        <v>9848</v>
      </c>
      <c r="C9072" t="s">
        <v>434</v>
      </c>
      <c r="D9072" t="s">
        <v>272</v>
      </c>
    </row>
    <row r="9073" spans="1:4">
      <c r="A9073">
        <v>31108</v>
      </c>
      <c r="B9073" t="s">
        <v>9849</v>
      </c>
      <c r="C9073" t="s">
        <v>417</v>
      </c>
      <c r="D9073" t="s">
        <v>382</v>
      </c>
    </row>
    <row r="9074" spans="1:4">
      <c r="A9074">
        <v>53072</v>
      </c>
      <c r="B9074" t="s">
        <v>9850</v>
      </c>
      <c r="C9074" t="s">
        <v>248</v>
      </c>
      <c r="D9074" t="s">
        <v>248</v>
      </c>
    </row>
    <row r="9075" spans="1:4">
      <c r="A9075">
        <v>22752</v>
      </c>
      <c r="B9075" t="s">
        <v>9851</v>
      </c>
      <c r="C9075" t="s">
        <v>428</v>
      </c>
      <c r="D9075" t="s">
        <v>326</v>
      </c>
    </row>
    <row r="9076" spans="1:4">
      <c r="A9076">
        <v>20596</v>
      </c>
      <c r="B9076" t="s">
        <v>9852</v>
      </c>
      <c r="C9076" t="s">
        <v>276</v>
      </c>
      <c r="D9076" t="s">
        <v>277</v>
      </c>
    </row>
    <row r="9077" spans="1:4">
      <c r="A9077">
        <v>10793</v>
      </c>
      <c r="B9077" t="s">
        <v>9853</v>
      </c>
      <c r="C9077" t="s">
        <v>1390</v>
      </c>
      <c r="D9077" t="s">
        <v>293</v>
      </c>
    </row>
    <row r="9078" spans="1:4">
      <c r="A9078">
        <v>40488</v>
      </c>
      <c r="B9078" t="s">
        <v>9854</v>
      </c>
      <c r="C9078" t="s">
        <v>968</v>
      </c>
      <c r="D9078" t="s">
        <v>393</v>
      </c>
    </row>
    <row r="9079" spans="1:4">
      <c r="A9079">
        <v>70886</v>
      </c>
      <c r="B9079" t="s">
        <v>9855</v>
      </c>
      <c r="C9079" t="s">
        <v>1181</v>
      </c>
      <c r="D9079" t="s">
        <v>288</v>
      </c>
    </row>
    <row r="9080" spans="1:4">
      <c r="A9080">
        <v>35594</v>
      </c>
      <c r="B9080" t="s">
        <v>9856</v>
      </c>
      <c r="C9080" t="s">
        <v>640</v>
      </c>
      <c r="D9080" t="s">
        <v>283</v>
      </c>
    </row>
    <row r="9081" spans="1:4">
      <c r="A9081">
        <v>31109</v>
      </c>
      <c r="B9081" t="s">
        <v>9857</v>
      </c>
      <c r="C9081" t="s">
        <v>282</v>
      </c>
      <c r="D9081" t="s">
        <v>283</v>
      </c>
    </row>
    <row r="9082" spans="1:4">
      <c r="A9082">
        <v>10794</v>
      </c>
      <c r="B9082" t="s">
        <v>9858</v>
      </c>
      <c r="C9082" t="s">
        <v>1779</v>
      </c>
      <c r="D9082" t="s">
        <v>293</v>
      </c>
    </row>
    <row r="9083" spans="1:4">
      <c r="A9083">
        <v>21075</v>
      </c>
      <c r="B9083" t="s">
        <v>9859</v>
      </c>
      <c r="C9083" t="s">
        <v>618</v>
      </c>
      <c r="D9083" t="s">
        <v>267</v>
      </c>
    </row>
    <row r="9084" spans="1:4">
      <c r="A9084">
        <v>60634</v>
      </c>
      <c r="B9084" t="s">
        <v>9860</v>
      </c>
      <c r="C9084" t="s">
        <v>485</v>
      </c>
      <c r="D9084" t="s">
        <v>432</v>
      </c>
    </row>
    <row r="9085" spans="1:4">
      <c r="A9085">
        <v>34323</v>
      </c>
      <c r="B9085" t="s">
        <v>9861</v>
      </c>
      <c r="C9085" t="s">
        <v>377</v>
      </c>
      <c r="D9085" t="s">
        <v>256</v>
      </c>
    </row>
    <row r="9086" spans="1:4">
      <c r="A9086">
        <v>34324</v>
      </c>
      <c r="B9086" t="s">
        <v>9862</v>
      </c>
      <c r="C9086" t="s">
        <v>504</v>
      </c>
      <c r="D9086" t="s">
        <v>321</v>
      </c>
    </row>
    <row r="9087" spans="1:4">
      <c r="A9087">
        <v>31110</v>
      </c>
      <c r="B9087" t="s">
        <v>9863</v>
      </c>
      <c r="C9087" t="s">
        <v>283</v>
      </c>
      <c r="D9087" t="s">
        <v>283</v>
      </c>
    </row>
    <row r="9088" spans="1:4">
      <c r="A9088">
        <v>52204</v>
      </c>
      <c r="B9088" t="s">
        <v>9864</v>
      </c>
      <c r="C9088" t="s">
        <v>524</v>
      </c>
      <c r="D9088" t="s">
        <v>288</v>
      </c>
    </row>
    <row r="9089" spans="1:4">
      <c r="A9089">
        <v>10795</v>
      </c>
      <c r="B9089" t="s">
        <v>9865</v>
      </c>
      <c r="C9089" t="s">
        <v>719</v>
      </c>
      <c r="D9089" t="s">
        <v>293</v>
      </c>
    </row>
    <row r="9090" spans="1:4">
      <c r="A9090">
        <v>54254</v>
      </c>
      <c r="B9090" t="s">
        <v>9866</v>
      </c>
      <c r="C9090" t="s">
        <v>456</v>
      </c>
      <c r="D9090" t="s">
        <v>306</v>
      </c>
    </row>
    <row r="9091" spans="1:4">
      <c r="A9091">
        <v>34325</v>
      </c>
      <c r="B9091" t="s">
        <v>9867</v>
      </c>
      <c r="C9091" t="s">
        <v>569</v>
      </c>
      <c r="D9091" t="s">
        <v>378</v>
      </c>
    </row>
    <row r="9092" spans="1:4">
      <c r="A9092">
        <v>52205</v>
      </c>
      <c r="B9092" t="s">
        <v>9868</v>
      </c>
      <c r="C9092" t="s">
        <v>354</v>
      </c>
      <c r="D9092" t="s">
        <v>302</v>
      </c>
    </row>
    <row r="9093" spans="1:4">
      <c r="A9093">
        <v>52860</v>
      </c>
      <c r="B9093" t="s">
        <v>9869</v>
      </c>
      <c r="C9093" t="s">
        <v>306</v>
      </c>
      <c r="D9093" t="s">
        <v>306</v>
      </c>
    </row>
    <row r="9094" spans="1:4">
      <c r="A9094">
        <v>22172</v>
      </c>
      <c r="B9094" t="s">
        <v>9870</v>
      </c>
      <c r="C9094" t="s">
        <v>843</v>
      </c>
      <c r="D9094" t="s">
        <v>267</v>
      </c>
    </row>
    <row r="9095" spans="1:4">
      <c r="A9095">
        <v>20237</v>
      </c>
      <c r="B9095" t="s">
        <v>9871</v>
      </c>
      <c r="C9095" t="s">
        <v>696</v>
      </c>
      <c r="D9095" t="s">
        <v>277</v>
      </c>
    </row>
    <row r="9096" spans="1:4">
      <c r="A9096">
        <v>24024</v>
      </c>
      <c r="B9096" t="s">
        <v>9872</v>
      </c>
      <c r="C9096" t="s">
        <v>2328</v>
      </c>
      <c r="D9096" t="s">
        <v>326</v>
      </c>
    </row>
    <row r="9097" spans="1:4">
      <c r="A9097">
        <v>31111</v>
      </c>
      <c r="B9097" t="s">
        <v>9873</v>
      </c>
      <c r="C9097" t="s">
        <v>561</v>
      </c>
      <c r="D9097" t="s">
        <v>321</v>
      </c>
    </row>
    <row r="9098" spans="1:4">
      <c r="A9098">
        <v>31112</v>
      </c>
      <c r="B9098" t="s">
        <v>9874</v>
      </c>
      <c r="C9098" t="s">
        <v>2660</v>
      </c>
      <c r="D9098" t="s">
        <v>262</v>
      </c>
    </row>
    <row r="9099" spans="1:4">
      <c r="A9099">
        <v>22173</v>
      </c>
      <c r="B9099" t="s">
        <v>9875</v>
      </c>
      <c r="C9099" t="s">
        <v>843</v>
      </c>
      <c r="D9099" t="s">
        <v>267</v>
      </c>
    </row>
    <row r="9100" spans="1:4">
      <c r="A9100">
        <v>10796</v>
      </c>
      <c r="B9100" t="s">
        <v>9876</v>
      </c>
      <c r="C9100" t="s">
        <v>704</v>
      </c>
      <c r="D9100" t="s">
        <v>293</v>
      </c>
    </row>
    <row r="9101" spans="1:4">
      <c r="A9101">
        <v>34326</v>
      </c>
      <c r="B9101" t="s">
        <v>9877</v>
      </c>
      <c r="C9101" t="s">
        <v>444</v>
      </c>
      <c r="D9101" t="s">
        <v>256</v>
      </c>
    </row>
    <row r="9102" spans="1:4">
      <c r="A9102">
        <v>10797</v>
      </c>
      <c r="B9102" t="s">
        <v>9877</v>
      </c>
      <c r="C9102" t="s">
        <v>925</v>
      </c>
      <c r="D9102" t="s">
        <v>349</v>
      </c>
    </row>
    <row r="9103" spans="1:4">
      <c r="A9103">
        <v>31113</v>
      </c>
      <c r="B9103" t="s">
        <v>9878</v>
      </c>
      <c r="C9103" t="s">
        <v>665</v>
      </c>
      <c r="D9103" t="s">
        <v>283</v>
      </c>
    </row>
    <row r="9104" spans="1:4">
      <c r="A9104">
        <v>60442</v>
      </c>
      <c r="B9104" t="s">
        <v>9879</v>
      </c>
      <c r="C9104" t="s">
        <v>485</v>
      </c>
      <c r="D9104" t="s">
        <v>432</v>
      </c>
    </row>
    <row r="9105" spans="1:4">
      <c r="A9105">
        <v>52206</v>
      </c>
      <c r="B9105" t="s">
        <v>9880</v>
      </c>
      <c r="C9105" t="s">
        <v>764</v>
      </c>
      <c r="D9105" t="s">
        <v>338</v>
      </c>
    </row>
    <row r="9106" spans="1:4">
      <c r="A9106">
        <v>60198</v>
      </c>
      <c r="B9106" t="s">
        <v>9881</v>
      </c>
      <c r="C9106" t="s">
        <v>3784</v>
      </c>
      <c r="D9106" t="s">
        <v>432</v>
      </c>
    </row>
    <row r="9107" spans="1:4">
      <c r="A9107">
        <v>70505</v>
      </c>
      <c r="B9107" t="s">
        <v>9882</v>
      </c>
      <c r="C9107" t="s">
        <v>1109</v>
      </c>
      <c r="D9107" t="s">
        <v>288</v>
      </c>
    </row>
    <row r="9108" spans="1:4">
      <c r="A9108">
        <v>34327</v>
      </c>
      <c r="B9108" t="s">
        <v>9883</v>
      </c>
      <c r="C9108" t="s">
        <v>518</v>
      </c>
      <c r="D9108" t="s">
        <v>256</v>
      </c>
    </row>
    <row r="9109" spans="1:4">
      <c r="A9109">
        <v>52207</v>
      </c>
      <c r="B9109" t="s">
        <v>9884</v>
      </c>
      <c r="C9109" t="s">
        <v>301</v>
      </c>
      <c r="D9109" t="s">
        <v>302</v>
      </c>
    </row>
    <row r="9110" spans="1:4">
      <c r="A9110">
        <v>31114</v>
      </c>
      <c r="B9110" t="s">
        <v>9885</v>
      </c>
      <c r="C9110" t="s">
        <v>558</v>
      </c>
      <c r="D9110" t="s">
        <v>321</v>
      </c>
    </row>
    <row r="9111" spans="1:4">
      <c r="A9111">
        <v>20560</v>
      </c>
      <c r="B9111" t="s">
        <v>9886</v>
      </c>
      <c r="C9111" t="s">
        <v>463</v>
      </c>
      <c r="D9111" t="s">
        <v>267</v>
      </c>
    </row>
    <row r="9112" spans="1:4">
      <c r="A9112">
        <v>40487</v>
      </c>
      <c r="B9112" t="s">
        <v>9887</v>
      </c>
      <c r="C9112" t="s">
        <v>1480</v>
      </c>
      <c r="D9112" t="s">
        <v>393</v>
      </c>
    </row>
    <row r="9113" spans="1:4">
      <c r="A9113">
        <v>70506</v>
      </c>
      <c r="B9113" t="s">
        <v>9888</v>
      </c>
      <c r="C9113" t="s">
        <v>1844</v>
      </c>
      <c r="D9113" t="s">
        <v>288</v>
      </c>
    </row>
    <row r="9114" spans="1:4">
      <c r="A9114">
        <v>52208</v>
      </c>
      <c r="B9114" t="s">
        <v>9889</v>
      </c>
      <c r="C9114" t="s">
        <v>301</v>
      </c>
      <c r="D9114" t="s">
        <v>302</v>
      </c>
    </row>
    <row r="9115" spans="1:4">
      <c r="A9115">
        <v>52925</v>
      </c>
      <c r="B9115" t="s">
        <v>9890</v>
      </c>
      <c r="C9115" t="s">
        <v>354</v>
      </c>
      <c r="D9115" t="s">
        <v>302</v>
      </c>
    </row>
    <row r="9116" spans="1:4">
      <c r="A9116">
        <v>40486</v>
      </c>
      <c r="B9116" t="s">
        <v>9891</v>
      </c>
      <c r="C9116" t="s">
        <v>434</v>
      </c>
      <c r="D9116" t="s">
        <v>272</v>
      </c>
    </row>
    <row r="9117" spans="1:4">
      <c r="A9117">
        <v>10798</v>
      </c>
      <c r="B9117" t="s">
        <v>9892</v>
      </c>
      <c r="C9117" t="s">
        <v>2813</v>
      </c>
      <c r="D9117" t="s">
        <v>9893</v>
      </c>
    </row>
    <row r="9118" spans="1:4">
      <c r="A9118">
        <v>52209</v>
      </c>
      <c r="B9118" t="s">
        <v>9894</v>
      </c>
      <c r="C9118" t="s">
        <v>248</v>
      </c>
      <c r="D9118" t="s">
        <v>248</v>
      </c>
    </row>
    <row r="9119" spans="1:4">
      <c r="A9119">
        <v>34956</v>
      </c>
      <c r="B9119" t="s">
        <v>9895</v>
      </c>
      <c r="C9119" t="s">
        <v>569</v>
      </c>
      <c r="D9119" t="s">
        <v>378</v>
      </c>
    </row>
    <row r="9120" spans="1:4">
      <c r="A9120">
        <v>24115</v>
      </c>
      <c r="B9120" t="s">
        <v>9896</v>
      </c>
      <c r="C9120" t="s">
        <v>843</v>
      </c>
      <c r="D9120" t="s">
        <v>267</v>
      </c>
    </row>
    <row r="9121" spans="1:4">
      <c r="A9121">
        <v>71517</v>
      </c>
      <c r="B9121" t="s">
        <v>9897</v>
      </c>
      <c r="C9121" t="s">
        <v>287</v>
      </c>
      <c r="D9121" t="s">
        <v>288</v>
      </c>
    </row>
    <row r="9122" spans="1:4">
      <c r="A9122">
        <v>10799</v>
      </c>
      <c r="B9122" t="s">
        <v>9898</v>
      </c>
      <c r="C9122" t="s">
        <v>533</v>
      </c>
      <c r="D9122" t="s">
        <v>349</v>
      </c>
    </row>
    <row r="9123" spans="1:4">
      <c r="A9123">
        <v>22426</v>
      </c>
      <c r="B9123" t="s">
        <v>9899</v>
      </c>
      <c r="C9123" t="s">
        <v>1466</v>
      </c>
      <c r="D9123" t="s">
        <v>349</v>
      </c>
    </row>
    <row r="9124" spans="1:4">
      <c r="A9124">
        <v>11447</v>
      </c>
      <c r="B9124" t="s">
        <v>9900</v>
      </c>
      <c r="C9124" t="s">
        <v>793</v>
      </c>
      <c r="D9124" t="s">
        <v>349</v>
      </c>
    </row>
    <row r="9125" spans="1:4">
      <c r="A9125">
        <v>60199</v>
      </c>
      <c r="B9125" t="s">
        <v>9901</v>
      </c>
      <c r="C9125" t="s">
        <v>564</v>
      </c>
      <c r="D9125" t="s">
        <v>432</v>
      </c>
    </row>
    <row r="9126" spans="1:4">
      <c r="A9126">
        <v>10800</v>
      </c>
      <c r="B9126" t="s">
        <v>9902</v>
      </c>
      <c r="C9126" t="s">
        <v>1748</v>
      </c>
      <c r="D9126" t="s">
        <v>293</v>
      </c>
    </row>
    <row r="9127" spans="1:4">
      <c r="A9127">
        <v>40485</v>
      </c>
      <c r="B9127" t="s">
        <v>9903</v>
      </c>
      <c r="C9127" t="s">
        <v>434</v>
      </c>
      <c r="D9127" t="s">
        <v>293</v>
      </c>
    </row>
    <row r="9128" spans="1:4">
      <c r="A9128">
        <v>10435</v>
      </c>
      <c r="B9128" t="s">
        <v>9904</v>
      </c>
      <c r="C9128" t="s">
        <v>746</v>
      </c>
      <c r="D9128" t="s">
        <v>293</v>
      </c>
    </row>
    <row r="9129" spans="1:4">
      <c r="A9129">
        <v>22917</v>
      </c>
      <c r="B9129" t="s">
        <v>9905</v>
      </c>
      <c r="C9129" t="s">
        <v>428</v>
      </c>
      <c r="D9129" t="s">
        <v>326</v>
      </c>
    </row>
    <row r="9130" spans="1:4">
      <c r="A9130">
        <v>22808</v>
      </c>
      <c r="B9130" t="s">
        <v>9906</v>
      </c>
      <c r="C9130" t="s">
        <v>428</v>
      </c>
      <c r="D9130" t="s">
        <v>326</v>
      </c>
    </row>
    <row r="9131" spans="1:4">
      <c r="A9131">
        <v>53241</v>
      </c>
      <c r="B9131" t="s">
        <v>9907</v>
      </c>
      <c r="C9131" t="s">
        <v>354</v>
      </c>
      <c r="D9131" t="s">
        <v>306</v>
      </c>
    </row>
    <row r="9132" spans="1:4">
      <c r="A9132">
        <v>52210</v>
      </c>
      <c r="B9132" t="s">
        <v>9908</v>
      </c>
      <c r="C9132" t="s">
        <v>306</v>
      </c>
      <c r="D9132" t="s">
        <v>306</v>
      </c>
    </row>
    <row r="9133" spans="1:4">
      <c r="A9133">
        <v>60200</v>
      </c>
      <c r="B9133" t="s">
        <v>9909</v>
      </c>
      <c r="C9133" t="s">
        <v>564</v>
      </c>
      <c r="D9133" t="s">
        <v>432</v>
      </c>
    </row>
    <row r="9134" spans="1:4">
      <c r="A9134">
        <v>22616</v>
      </c>
      <c r="B9134" t="s">
        <v>9910</v>
      </c>
      <c r="C9134" t="s">
        <v>463</v>
      </c>
      <c r="D9134" t="s">
        <v>267</v>
      </c>
    </row>
    <row r="9135" spans="1:4">
      <c r="A9135">
        <v>60369</v>
      </c>
      <c r="B9135" t="s">
        <v>9911</v>
      </c>
      <c r="C9135" t="s">
        <v>485</v>
      </c>
      <c r="D9135" t="s">
        <v>432</v>
      </c>
    </row>
    <row r="9136" spans="1:4">
      <c r="A9136">
        <v>40484</v>
      </c>
      <c r="B9136" t="s">
        <v>9912</v>
      </c>
      <c r="C9136" t="s">
        <v>1189</v>
      </c>
      <c r="D9136" t="s">
        <v>393</v>
      </c>
    </row>
    <row r="9137" spans="1:4">
      <c r="A9137">
        <v>70507</v>
      </c>
      <c r="B9137" t="s">
        <v>9913</v>
      </c>
      <c r="C9137" t="s">
        <v>472</v>
      </c>
      <c r="D9137" t="s">
        <v>288</v>
      </c>
    </row>
    <row r="9138" spans="1:4">
      <c r="A9138">
        <v>31115</v>
      </c>
      <c r="B9138" t="s">
        <v>9914</v>
      </c>
      <c r="C9138" t="s">
        <v>1437</v>
      </c>
      <c r="D9138" t="s">
        <v>262</v>
      </c>
    </row>
    <row r="9139" spans="1:4">
      <c r="A9139">
        <v>60201</v>
      </c>
      <c r="B9139" t="s">
        <v>9915</v>
      </c>
      <c r="C9139" t="s">
        <v>564</v>
      </c>
      <c r="D9139" t="s">
        <v>432</v>
      </c>
    </row>
    <row r="9140" spans="1:4">
      <c r="A9140">
        <v>54794</v>
      </c>
      <c r="B9140" t="s">
        <v>9916</v>
      </c>
      <c r="C9140" t="s">
        <v>3859</v>
      </c>
      <c r="D9140" t="s">
        <v>248</v>
      </c>
    </row>
    <row r="9141" spans="1:4">
      <c r="A9141">
        <v>52211</v>
      </c>
      <c r="B9141" t="s">
        <v>9917</v>
      </c>
      <c r="C9141" t="s">
        <v>1379</v>
      </c>
      <c r="D9141" t="s">
        <v>248</v>
      </c>
    </row>
    <row r="9142" spans="1:4">
      <c r="A9142">
        <v>11626</v>
      </c>
      <c r="B9142" t="s">
        <v>9918</v>
      </c>
      <c r="C9142" t="s">
        <v>1056</v>
      </c>
      <c r="D9142" t="s">
        <v>349</v>
      </c>
    </row>
    <row r="9143" spans="1:4">
      <c r="A9143">
        <v>22427</v>
      </c>
      <c r="B9143" t="s">
        <v>9919</v>
      </c>
      <c r="C9143" t="s">
        <v>348</v>
      </c>
      <c r="D9143" t="s">
        <v>349</v>
      </c>
    </row>
    <row r="9144" spans="1:4">
      <c r="A9144">
        <v>40483</v>
      </c>
      <c r="B9144" t="s">
        <v>9920</v>
      </c>
      <c r="C9144" t="s">
        <v>434</v>
      </c>
      <c r="D9144" t="s">
        <v>272</v>
      </c>
    </row>
    <row r="9145" spans="1:4">
      <c r="A9145">
        <v>70508</v>
      </c>
      <c r="B9145" t="s">
        <v>9921</v>
      </c>
      <c r="C9145" t="s">
        <v>472</v>
      </c>
      <c r="D9145" t="s">
        <v>288</v>
      </c>
    </row>
    <row r="9146" spans="1:4">
      <c r="A9146">
        <v>53494</v>
      </c>
      <c r="B9146" t="s">
        <v>9922</v>
      </c>
      <c r="C9146" t="s">
        <v>337</v>
      </c>
      <c r="D9146" t="s">
        <v>338</v>
      </c>
    </row>
    <row r="9147" spans="1:4">
      <c r="A9147">
        <v>53560</v>
      </c>
      <c r="B9147" t="s">
        <v>9923</v>
      </c>
      <c r="C9147" t="s">
        <v>524</v>
      </c>
      <c r="D9147" t="s">
        <v>306</v>
      </c>
    </row>
    <row r="9148" spans="1:4">
      <c r="A9148">
        <v>52212</v>
      </c>
      <c r="B9148" t="s">
        <v>9924</v>
      </c>
      <c r="C9148" t="s">
        <v>374</v>
      </c>
      <c r="D9148" t="s">
        <v>306</v>
      </c>
    </row>
    <row r="9149" spans="1:4">
      <c r="A9149">
        <v>52213</v>
      </c>
      <c r="B9149" t="s">
        <v>9925</v>
      </c>
      <c r="C9149" t="s">
        <v>301</v>
      </c>
      <c r="D9149" t="s">
        <v>302</v>
      </c>
    </row>
    <row r="9150" spans="1:4">
      <c r="A9150">
        <v>52214</v>
      </c>
      <c r="B9150" t="s">
        <v>9926</v>
      </c>
      <c r="C9150" t="s">
        <v>374</v>
      </c>
      <c r="D9150" t="s">
        <v>306</v>
      </c>
    </row>
    <row r="9151" spans="1:4">
      <c r="A9151">
        <v>40482</v>
      </c>
      <c r="B9151" t="s">
        <v>9927</v>
      </c>
      <c r="C9151" t="s">
        <v>1265</v>
      </c>
      <c r="D9151" t="s">
        <v>326</v>
      </c>
    </row>
    <row r="9152" spans="1:4">
      <c r="A9152">
        <v>70509</v>
      </c>
      <c r="B9152" t="s">
        <v>9928</v>
      </c>
      <c r="C9152" t="s">
        <v>588</v>
      </c>
      <c r="D9152" t="s">
        <v>288</v>
      </c>
    </row>
    <row r="9153" spans="1:4">
      <c r="A9153">
        <v>52998</v>
      </c>
      <c r="B9153" t="s">
        <v>9929</v>
      </c>
      <c r="C9153" t="s">
        <v>354</v>
      </c>
      <c r="D9153" t="s">
        <v>306</v>
      </c>
    </row>
    <row r="9154" spans="1:4">
      <c r="A9154">
        <v>20306</v>
      </c>
      <c r="B9154" t="s">
        <v>9930</v>
      </c>
      <c r="C9154" t="s">
        <v>463</v>
      </c>
      <c r="D9154" t="s">
        <v>277</v>
      </c>
    </row>
    <row r="9155" spans="1:4">
      <c r="A9155">
        <v>53201</v>
      </c>
      <c r="B9155" t="s">
        <v>9931</v>
      </c>
      <c r="C9155" t="s">
        <v>337</v>
      </c>
      <c r="D9155" t="s">
        <v>338</v>
      </c>
    </row>
    <row r="9156" spans="1:4">
      <c r="A9156">
        <v>22428</v>
      </c>
      <c r="B9156" t="s">
        <v>9932</v>
      </c>
      <c r="C9156" t="s">
        <v>652</v>
      </c>
      <c r="D9156" t="s">
        <v>349</v>
      </c>
    </row>
    <row r="9157" spans="1:4">
      <c r="A9157">
        <v>24044</v>
      </c>
      <c r="B9157" t="s">
        <v>9933</v>
      </c>
      <c r="C9157" t="s">
        <v>483</v>
      </c>
      <c r="D9157" t="s">
        <v>326</v>
      </c>
    </row>
    <row r="9158" spans="1:4">
      <c r="A9158">
        <v>11358</v>
      </c>
      <c r="B9158" t="s">
        <v>9934</v>
      </c>
      <c r="C9158" t="s">
        <v>9935</v>
      </c>
      <c r="D9158" t="s">
        <v>349</v>
      </c>
    </row>
    <row r="9159" spans="1:4">
      <c r="A9159">
        <v>20343</v>
      </c>
      <c r="B9159" t="s">
        <v>9936</v>
      </c>
      <c r="C9159" t="s">
        <v>463</v>
      </c>
      <c r="D9159" t="s">
        <v>277</v>
      </c>
    </row>
    <row r="9160" spans="1:4">
      <c r="A9160">
        <v>24094</v>
      </c>
      <c r="B9160" t="s">
        <v>9937</v>
      </c>
      <c r="C9160" t="s">
        <v>696</v>
      </c>
      <c r="D9160" t="s">
        <v>277</v>
      </c>
    </row>
    <row r="9161" spans="1:4">
      <c r="A9161">
        <v>52215</v>
      </c>
      <c r="B9161" t="s">
        <v>9938</v>
      </c>
      <c r="C9161" t="s">
        <v>301</v>
      </c>
      <c r="D9161" t="s">
        <v>302</v>
      </c>
    </row>
    <row r="9162" spans="1:4">
      <c r="A9162">
        <v>22221</v>
      </c>
      <c r="B9162" t="s">
        <v>9939</v>
      </c>
      <c r="C9162" t="s">
        <v>276</v>
      </c>
      <c r="D9162" t="s">
        <v>277</v>
      </c>
    </row>
    <row r="9163" spans="1:4">
      <c r="A9163">
        <v>47002</v>
      </c>
      <c r="B9163" t="s">
        <v>9940</v>
      </c>
      <c r="C9163" t="s">
        <v>434</v>
      </c>
      <c r="D9163" t="s">
        <v>272</v>
      </c>
    </row>
    <row r="9164" spans="1:4">
      <c r="A9164">
        <v>52216</v>
      </c>
      <c r="B9164" t="s">
        <v>9941</v>
      </c>
      <c r="C9164" t="s">
        <v>374</v>
      </c>
      <c r="D9164" t="s">
        <v>306</v>
      </c>
    </row>
    <row r="9165" spans="1:4">
      <c r="A9165">
        <v>31116</v>
      </c>
      <c r="B9165" t="s">
        <v>9942</v>
      </c>
      <c r="C9165" t="s">
        <v>2660</v>
      </c>
      <c r="D9165" t="s">
        <v>262</v>
      </c>
    </row>
    <row r="9166" spans="1:4">
      <c r="A9166">
        <v>53373</v>
      </c>
      <c r="B9166" t="s">
        <v>9943</v>
      </c>
      <c r="C9166" t="s">
        <v>456</v>
      </c>
      <c r="D9166" t="s">
        <v>306</v>
      </c>
    </row>
    <row r="9167" spans="1:4">
      <c r="A9167">
        <v>40481</v>
      </c>
      <c r="B9167" t="s">
        <v>9944</v>
      </c>
      <c r="C9167" t="s">
        <v>434</v>
      </c>
      <c r="D9167" t="s">
        <v>272</v>
      </c>
    </row>
    <row r="9168" spans="1:4">
      <c r="A9168">
        <v>53670</v>
      </c>
      <c r="B9168" t="s">
        <v>9945</v>
      </c>
      <c r="C9168" t="s">
        <v>2510</v>
      </c>
      <c r="D9168" t="s">
        <v>338</v>
      </c>
    </row>
    <row r="9169" spans="1:4">
      <c r="A9169">
        <v>70511</v>
      </c>
      <c r="B9169" t="s">
        <v>9946</v>
      </c>
      <c r="C9169" t="s">
        <v>588</v>
      </c>
      <c r="D9169" t="s">
        <v>288</v>
      </c>
    </row>
    <row r="9170" spans="1:4">
      <c r="A9170">
        <v>40119</v>
      </c>
      <c r="B9170" t="s">
        <v>9947</v>
      </c>
      <c r="C9170" t="s">
        <v>501</v>
      </c>
      <c r="D9170" t="s">
        <v>382</v>
      </c>
    </row>
    <row r="9171" spans="1:4">
      <c r="A9171">
        <v>11409</v>
      </c>
      <c r="B9171" t="s">
        <v>9948</v>
      </c>
      <c r="C9171" t="s">
        <v>966</v>
      </c>
      <c r="D9171" t="s">
        <v>293</v>
      </c>
    </row>
    <row r="9172" spans="1:4">
      <c r="A9172">
        <v>71023</v>
      </c>
      <c r="B9172" t="s">
        <v>9949</v>
      </c>
      <c r="C9172" t="s">
        <v>396</v>
      </c>
      <c r="D9172" t="s">
        <v>288</v>
      </c>
    </row>
    <row r="9173" spans="1:4">
      <c r="A9173">
        <v>31117</v>
      </c>
      <c r="B9173" t="s">
        <v>9950</v>
      </c>
      <c r="C9173" t="s">
        <v>283</v>
      </c>
      <c r="D9173" t="s">
        <v>283</v>
      </c>
    </row>
    <row r="9174" spans="1:4">
      <c r="A9174">
        <v>40074</v>
      </c>
      <c r="B9174" t="s">
        <v>9951</v>
      </c>
      <c r="C9174" t="s">
        <v>501</v>
      </c>
      <c r="D9174" t="s">
        <v>382</v>
      </c>
    </row>
    <row r="9175" spans="1:4">
      <c r="A9175">
        <v>34328</v>
      </c>
      <c r="B9175" t="s">
        <v>9952</v>
      </c>
      <c r="C9175" t="s">
        <v>363</v>
      </c>
      <c r="D9175" t="s">
        <v>321</v>
      </c>
    </row>
    <row r="9176" spans="1:4">
      <c r="A9176">
        <v>40480</v>
      </c>
      <c r="B9176" t="s">
        <v>9953</v>
      </c>
      <c r="C9176" t="s">
        <v>434</v>
      </c>
      <c r="D9176" t="s">
        <v>272</v>
      </c>
    </row>
    <row r="9177" spans="1:4">
      <c r="A9177">
        <v>53564</v>
      </c>
      <c r="B9177" t="s">
        <v>9954</v>
      </c>
      <c r="C9177" t="s">
        <v>456</v>
      </c>
      <c r="D9177" t="s">
        <v>306</v>
      </c>
    </row>
    <row r="9178" spans="1:4">
      <c r="A9178">
        <v>60583</v>
      </c>
      <c r="B9178" t="s">
        <v>9955</v>
      </c>
      <c r="C9178" t="s">
        <v>485</v>
      </c>
      <c r="D9178" t="s">
        <v>432</v>
      </c>
    </row>
    <row r="9179" spans="1:4">
      <c r="A9179">
        <v>36111</v>
      </c>
      <c r="B9179" t="s">
        <v>9956</v>
      </c>
      <c r="C9179" t="s">
        <v>1011</v>
      </c>
      <c r="D9179" t="s">
        <v>283</v>
      </c>
    </row>
    <row r="9180" spans="1:4">
      <c r="A9180">
        <v>34329</v>
      </c>
      <c r="B9180" t="s">
        <v>9957</v>
      </c>
      <c r="C9180" t="s">
        <v>518</v>
      </c>
      <c r="D9180" t="s">
        <v>256</v>
      </c>
    </row>
    <row r="9181" spans="1:4">
      <c r="A9181">
        <v>54553</v>
      </c>
      <c r="B9181" t="s">
        <v>9958</v>
      </c>
      <c r="C9181" t="s">
        <v>1348</v>
      </c>
      <c r="D9181" t="s">
        <v>288</v>
      </c>
    </row>
    <row r="9182" spans="1:4">
      <c r="A9182">
        <v>11290</v>
      </c>
      <c r="B9182" t="s">
        <v>9959</v>
      </c>
      <c r="C9182" t="s">
        <v>4108</v>
      </c>
      <c r="D9182" t="s">
        <v>293</v>
      </c>
    </row>
    <row r="9183" spans="1:4">
      <c r="A9183">
        <v>22429</v>
      </c>
      <c r="B9183" t="s">
        <v>9960</v>
      </c>
      <c r="C9183" t="s">
        <v>652</v>
      </c>
      <c r="D9183" t="s">
        <v>349</v>
      </c>
    </row>
    <row r="9184" spans="1:4">
      <c r="A9184">
        <v>60202</v>
      </c>
      <c r="B9184" t="s">
        <v>9961</v>
      </c>
      <c r="C9184" t="s">
        <v>465</v>
      </c>
      <c r="D9184" t="s">
        <v>432</v>
      </c>
    </row>
    <row r="9185" spans="1:4">
      <c r="A9185">
        <v>10802</v>
      </c>
      <c r="B9185" t="s">
        <v>9962</v>
      </c>
      <c r="C9185" t="s">
        <v>1700</v>
      </c>
      <c r="D9185" t="s">
        <v>293</v>
      </c>
    </row>
    <row r="9186" spans="1:4">
      <c r="A9186">
        <v>20627</v>
      </c>
      <c r="B9186" t="s">
        <v>9963</v>
      </c>
      <c r="C9186" t="s">
        <v>438</v>
      </c>
      <c r="D9186" t="s">
        <v>326</v>
      </c>
    </row>
    <row r="9187" spans="1:4">
      <c r="A9187">
        <v>31118</v>
      </c>
      <c r="B9187" t="s">
        <v>9964</v>
      </c>
      <c r="C9187" t="s">
        <v>9965</v>
      </c>
      <c r="D9187" t="s">
        <v>262</v>
      </c>
    </row>
    <row r="9188" spans="1:4">
      <c r="A9188">
        <v>31118</v>
      </c>
      <c r="B9188" t="s">
        <v>9964</v>
      </c>
      <c r="C9188" t="s">
        <v>9965</v>
      </c>
      <c r="D9188" t="s">
        <v>283</v>
      </c>
    </row>
    <row r="9189" spans="1:4">
      <c r="A9189">
        <v>20368</v>
      </c>
      <c r="B9189" t="s">
        <v>9966</v>
      </c>
      <c r="C9189" t="s">
        <v>463</v>
      </c>
      <c r="D9189" t="s">
        <v>267</v>
      </c>
    </row>
    <row r="9190" spans="1:4">
      <c r="A9190">
        <v>40479</v>
      </c>
      <c r="B9190" t="s">
        <v>9967</v>
      </c>
      <c r="C9190" t="s">
        <v>1265</v>
      </c>
      <c r="D9190" t="s">
        <v>272</v>
      </c>
    </row>
    <row r="9191" spans="1:4">
      <c r="A9191">
        <v>70513</v>
      </c>
      <c r="B9191" t="s">
        <v>9968</v>
      </c>
      <c r="C9191" t="s">
        <v>588</v>
      </c>
      <c r="D9191" t="s">
        <v>288</v>
      </c>
    </row>
    <row r="9192" spans="1:4">
      <c r="A9192">
        <v>31119</v>
      </c>
      <c r="B9192" t="s">
        <v>9969</v>
      </c>
      <c r="C9192" t="s">
        <v>800</v>
      </c>
      <c r="D9192" t="s">
        <v>262</v>
      </c>
    </row>
    <row r="9193" spans="1:4">
      <c r="A9193">
        <v>40478</v>
      </c>
      <c r="B9193" t="s">
        <v>9970</v>
      </c>
      <c r="C9193" t="s">
        <v>271</v>
      </c>
      <c r="D9193" t="s">
        <v>272</v>
      </c>
    </row>
    <row r="9194" spans="1:4">
      <c r="A9194">
        <v>31120</v>
      </c>
      <c r="B9194" t="s">
        <v>9971</v>
      </c>
      <c r="C9194" t="s">
        <v>1395</v>
      </c>
      <c r="D9194" t="s">
        <v>262</v>
      </c>
    </row>
    <row r="9195" spans="1:4">
      <c r="A9195">
        <v>34330</v>
      </c>
      <c r="B9195" t="s">
        <v>9972</v>
      </c>
      <c r="C9195" t="s">
        <v>444</v>
      </c>
      <c r="D9195" t="s">
        <v>378</v>
      </c>
    </row>
    <row r="9196" spans="1:4">
      <c r="A9196">
        <v>52217</v>
      </c>
      <c r="B9196" t="s">
        <v>9973</v>
      </c>
      <c r="C9196" t="s">
        <v>374</v>
      </c>
      <c r="D9196" t="s">
        <v>306</v>
      </c>
    </row>
    <row r="9197" spans="1:4">
      <c r="A9197">
        <v>34331</v>
      </c>
      <c r="B9197" t="s">
        <v>9974</v>
      </c>
      <c r="C9197" t="s">
        <v>876</v>
      </c>
      <c r="D9197" t="s">
        <v>321</v>
      </c>
    </row>
    <row r="9198" spans="1:4">
      <c r="A9198">
        <v>53287</v>
      </c>
      <c r="B9198" t="s">
        <v>9975</v>
      </c>
      <c r="C9198" t="s">
        <v>306</v>
      </c>
      <c r="D9198" t="s">
        <v>306</v>
      </c>
    </row>
    <row r="9199" spans="1:4">
      <c r="A9199">
        <v>52218</v>
      </c>
      <c r="B9199" t="s">
        <v>9976</v>
      </c>
      <c r="C9199" t="s">
        <v>337</v>
      </c>
      <c r="D9199" t="s">
        <v>338</v>
      </c>
    </row>
    <row r="9200" spans="1:4">
      <c r="A9200">
        <v>54812</v>
      </c>
      <c r="B9200" t="s">
        <v>9977</v>
      </c>
      <c r="C9200" t="s">
        <v>456</v>
      </c>
      <c r="D9200" t="s">
        <v>306</v>
      </c>
    </row>
    <row r="9201" spans="1:4">
      <c r="A9201">
        <v>40477</v>
      </c>
      <c r="B9201" t="s">
        <v>9978</v>
      </c>
      <c r="C9201" t="s">
        <v>1265</v>
      </c>
      <c r="D9201" t="s">
        <v>326</v>
      </c>
    </row>
    <row r="9202" spans="1:4">
      <c r="A9202">
        <v>34332</v>
      </c>
      <c r="B9202" t="s">
        <v>9979</v>
      </c>
      <c r="C9202" t="s">
        <v>389</v>
      </c>
      <c r="D9202" t="s">
        <v>321</v>
      </c>
    </row>
    <row r="9203" spans="1:4">
      <c r="A9203">
        <v>52219</v>
      </c>
      <c r="B9203" t="s">
        <v>9980</v>
      </c>
      <c r="C9203" t="s">
        <v>337</v>
      </c>
      <c r="D9203" t="s">
        <v>338</v>
      </c>
    </row>
    <row r="9204" spans="1:4">
      <c r="A9204">
        <v>34333</v>
      </c>
      <c r="B9204" t="s">
        <v>9981</v>
      </c>
      <c r="C9204" t="s">
        <v>561</v>
      </c>
      <c r="D9204" t="s">
        <v>321</v>
      </c>
    </row>
    <row r="9205" spans="1:4">
      <c r="A9205">
        <v>52891</v>
      </c>
      <c r="B9205" t="s">
        <v>9982</v>
      </c>
      <c r="C9205" t="s">
        <v>306</v>
      </c>
      <c r="D9205" t="s">
        <v>306</v>
      </c>
    </row>
    <row r="9206" spans="1:4">
      <c r="A9206">
        <v>60203</v>
      </c>
      <c r="B9206" t="s">
        <v>9983</v>
      </c>
      <c r="C9206" t="s">
        <v>485</v>
      </c>
      <c r="D9206" t="s">
        <v>432</v>
      </c>
    </row>
    <row r="9207" spans="1:4">
      <c r="A9207">
        <v>53064</v>
      </c>
      <c r="B9207" t="s">
        <v>9984</v>
      </c>
      <c r="C9207" t="s">
        <v>248</v>
      </c>
      <c r="D9207" t="s">
        <v>248</v>
      </c>
    </row>
    <row r="9208" spans="1:4">
      <c r="A9208">
        <v>40476</v>
      </c>
      <c r="B9208" t="s">
        <v>9985</v>
      </c>
      <c r="C9208" t="s">
        <v>501</v>
      </c>
      <c r="D9208" t="s">
        <v>382</v>
      </c>
    </row>
    <row r="9209" spans="1:4">
      <c r="A9209">
        <v>52220</v>
      </c>
      <c r="B9209" t="s">
        <v>9986</v>
      </c>
      <c r="C9209" t="s">
        <v>301</v>
      </c>
      <c r="D9209" t="s">
        <v>302</v>
      </c>
    </row>
    <row r="9210" spans="1:4">
      <c r="A9210">
        <v>60204</v>
      </c>
      <c r="B9210" t="s">
        <v>9987</v>
      </c>
      <c r="C9210" t="s">
        <v>564</v>
      </c>
      <c r="D9210" t="s">
        <v>432</v>
      </c>
    </row>
    <row r="9211" spans="1:4">
      <c r="A9211">
        <v>53526</v>
      </c>
      <c r="B9211" t="s">
        <v>9988</v>
      </c>
      <c r="C9211" t="s">
        <v>337</v>
      </c>
      <c r="D9211" t="s">
        <v>338</v>
      </c>
    </row>
    <row r="9212" spans="1:4">
      <c r="A9212">
        <v>34334</v>
      </c>
      <c r="B9212" t="s">
        <v>9989</v>
      </c>
      <c r="C9212" t="s">
        <v>659</v>
      </c>
      <c r="D9212" t="s">
        <v>378</v>
      </c>
    </row>
    <row r="9213" spans="1:4">
      <c r="A9213">
        <v>71024</v>
      </c>
      <c r="B9213" t="s">
        <v>9990</v>
      </c>
      <c r="C9213" t="s">
        <v>396</v>
      </c>
      <c r="D9213" t="s">
        <v>288</v>
      </c>
    </row>
    <row r="9214" spans="1:4">
      <c r="A9214">
        <v>40475</v>
      </c>
      <c r="B9214" t="s">
        <v>9991</v>
      </c>
      <c r="C9214" t="s">
        <v>434</v>
      </c>
      <c r="D9214" t="s">
        <v>272</v>
      </c>
    </row>
    <row r="9215" spans="1:4">
      <c r="A9215">
        <v>52221</v>
      </c>
      <c r="B9215" t="s">
        <v>9992</v>
      </c>
      <c r="C9215" t="s">
        <v>524</v>
      </c>
      <c r="D9215" t="s">
        <v>288</v>
      </c>
    </row>
    <row r="9216" spans="1:4">
      <c r="A9216">
        <v>34335</v>
      </c>
      <c r="B9216" t="s">
        <v>9993</v>
      </c>
      <c r="C9216" t="s">
        <v>436</v>
      </c>
      <c r="D9216" t="s">
        <v>378</v>
      </c>
    </row>
    <row r="9217" spans="1:4">
      <c r="A9217">
        <v>40133</v>
      </c>
      <c r="B9217" t="s">
        <v>9994</v>
      </c>
      <c r="C9217" t="s">
        <v>501</v>
      </c>
      <c r="D9217" t="s">
        <v>382</v>
      </c>
    </row>
    <row r="9218" spans="1:4">
      <c r="A9218">
        <v>40474</v>
      </c>
      <c r="B9218" t="s">
        <v>9995</v>
      </c>
      <c r="C9218" t="s">
        <v>271</v>
      </c>
      <c r="D9218" t="s">
        <v>272</v>
      </c>
    </row>
    <row r="9219" spans="1:4">
      <c r="A9219">
        <v>70515</v>
      </c>
      <c r="B9219" t="s">
        <v>9996</v>
      </c>
      <c r="C9219" t="s">
        <v>1181</v>
      </c>
      <c r="D9219" t="s">
        <v>288</v>
      </c>
    </row>
    <row r="9220" spans="1:4">
      <c r="A9220">
        <v>34336</v>
      </c>
      <c r="B9220" t="s">
        <v>9997</v>
      </c>
      <c r="C9220" t="s">
        <v>377</v>
      </c>
      <c r="D9220" t="s">
        <v>378</v>
      </c>
    </row>
    <row r="9221" spans="1:4">
      <c r="A9221">
        <v>22430</v>
      </c>
      <c r="B9221" t="s">
        <v>9998</v>
      </c>
      <c r="C9221" t="s">
        <v>652</v>
      </c>
      <c r="D9221" t="s">
        <v>349</v>
      </c>
    </row>
    <row r="9222" spans="1:4">
      <c r="A9222">
        <v>20138</v>
      </c>
      <c r="B9222" t="s">
        <v>9999</v>
      </c>
      <c r="C9222" t="s">
        <v>506</v>
      </c>
      <c r="D9222" t="s">
        <v>277</v>
      </c>
    </row>
    <row r="9223" spans="1:4">
      <c r="A9223">
        <v>31121</v>
      </c>
      <c r="B9223" t="s">
        <v>10000</v>
      </c>
      <c r="C9223" t="s">
        <v>283</v>
      </c>
      <c r="D9223" t="s">
        <v>283</v>
      </c>
    </row>
    <row r="9224" spans="1:4">
      <c r="A9224">
        <v>52222</v>
      </c>
      <c r="B9224" t="s">
        <v>10001</v>
      </c>
      <c r="C9224" t="s">
        <v>301</v>
      </c>
      <c r="D9224" t="s">
        <v>302</v>
      </c>
    </row>
    <row r="9225" spans="1:4">
      <c r="A9225">
        <v>41182</v>
      </c>
      <c r="B9225" t="s">
        <v>10002</v>
      </c>
      <c r="C9225" t="s">
        <v>434</v>
      </c>
      <c r="D9225" t="s">
        <v>272</v>
      </c>
    </row>
    <row r="9226" spans="1:4">
      <c r="A9226">
        <v>52223</v>
      </c>
      <c r="B9226" t="s">
        <v>10003</v>
      </c>
      <c r="C9226" t="s">
        <v>306</v>
      </c>
      <c r="D9226" t="s">
        <v>306</v>
      </c>
    </row>
    <row r="9227" spans="1:4">
      <c r="A9227">
        <v>53017</v>
      </c>
      <c r="B9227" t="s">
        <v>10004</v>
      </c>
      <c r="C9227" t="s">
        <v>248</v>
      </c>
      <c r="D9227" t="s">
        <v>248</v>
      </c>
    </row>
    <row r="9228" spans="1:4">
      <c r="A9228">
        <v>60367</v>
      </c>
      <c r="B9228" t="s">
        <v>10005</v>
      </c>
      <c r="C9228" t="s">
        <v>431</v>
      </c>
      <c r="D9228" t="s">
        <v>432</v>
      </c>
    </row>
    <row r="9229" spans="1:4">
      <c r="A9229">
        <v>40473</v>
      </c>
      <c r="B9229" t="s">
        <v>10006</v>
      </c>
      <c r="C9229" t="s">
        <v>434</v>
      </c>
      <c r="D9229" t="s">
        <v>272</v>
      </c>
    </row>
    <row r="9230" spans="1:4">
      <c r="A9230">
        <v>22431</v>
      </c>
      <c r="B9230" t="s">
        <v>10007</v>
      </c>
      <c r="C9230" t="s">
        <v>652</v>
      </c>
      <c r="D9230" t="s">
        <v>349</v>
      </c>
    </row>
    <row r="9231" spans="1:4">
      <c r="A9231">
        <v>71025</v>
      </c>
      <c r="B9231" t="s">
        <v>10008</v>
      </c>
      <c r="C9231" t="s">
        <v>396</v>
      </c>
      <c r="D9231" t="s">
        <v>288</v>
      </c>
    </row>
    <row r="9232" spans="1:4">
      <c r="A9232">
        <v>10803</v>
      </c>
      <c r="B9232" t="s">
        <v>10009</v>
      </c>
      <c r="C9232" t="s">
        <v>816</v>
      </c>
      <c r="D9232" t="s">
        <v>293</v>
      </c>
    </row>
    <row r="9233" spans="1:4">
      <c r="A9233">
        <v>52224</v>
      </c>
      <c r="B9233" t="s">
        <v>10010</v>
      </c>
      <c r="C9233" t="s">
        <v>248</v>
      </c>
      <c r="D9233" t="s">
        <v>248</v>
      </c>
    </row>
    <row r="9234" spans="1:4">
      <c r="A9234">
        <v>40472</v>
      </c>
      <c r="B9234" t="s">
        <v>10011</v>
      </c>
      <c r="C9234" t="s">
        <v>477</v>
      </c>
      <c r="D9234" t="s">
        <v>272</v>
      </c>
    </row>
    <row r="9235" spans="1:4">
      <c r="A9235">
        <v>34337</v>
      </c>
      <c r="B9235" t="s">
        <v>10012</v>
      </c>
      <c r="C9235" t="s">
        <v>561</v>
      </c>
      <c r="D9235" t="s">
        <v>321</v>
      </c>
    </row>
    <row r="9236" spans="1:4">
      <c r="A9236">
        <v>60205</v>
      </c>
      <c r="B9236" t="s">
        <v>10013</v>
      </c>
      <c r="C9236" t="s">
        <v>465</v>
      </c>
      <c r="D9236" t="s">
        <v>432</v>
      </c>
    </row>
    <row r="9237" spans="1:4">
      <c r="A9237">
        <v>47069</v>
      </c>
      <c r="B9237" t="s">
        <v>10014</v>
      </c>
      <c r="C9237" t="s">
        <v>271</v>
      </c>
      <c r="D9237" t="s">
        <v>272</v>
      </c>
    </row>
    <row r="9238" spans="1:4">
      <c r="A9238">
        <v>31122</v>
      </c>
      <c r="B9238" t="s">
        <v>10015</v>
      </c>
      <c r="C9238" t="s">
        <v>1317</v>
      </c>
      <c r="D9238" t="s">
        <v>321</v>
      </c>
    </row>
    <row r="9239" spans="1:4">
      <c r="A9239">
        <v>53471</v>
      </c>
      <c r="B9239" t="s">
        <v>10016</v>
      </c>
      <c r="C9239" t="s">
        <v>923</v>
      </c>
      <c r="D9239" t="s">
        <v>306</v>
      </c>
    </row>
    <row r="9240" spans="1:4">
      <c r="A9240">
        <v>53581</v>
      </c>
      <c r="B9240" t="s">
        <v>10017</v>
      </c>
      <c r="C9240" t="s">
        <v>1551</v>
      </c>
      <c r="D9240" t="s">
        <v>306</v>
      </c>
    </row>
    <row r="9241" spans="1:4">
      <c r="A9241">
        <v>40471</v>
      </c>
      <c r="B9241" t="s">
        <v>10018</v>
      </c>
      <c r="C9241" t="s">
        <v>297</v>
      </c>
      <c r="D9241" t="s">
        <v>272</v>
      </c>
    </row>
    <row r="9242" spans="1:4">
      <c r="A9242">
        <v>52889</v>
      </c>
      <c r="B9242" t="s">
        <v>10019</v>
      </c>
      <c r="C9242" t="s">
        <v>248</v>
      </c>
      <c r="D9242" t="s">
        <v>248</v>
      </c>
    </row>
    <row r="9243" spans="1:4">
      <c r="A9243">
        <v>52225</v>
      </c>
      <c r="B9243" t="s">
        <v>10020</v>
      </c>
      <c r="C9243" t="s">
        <v>248</v>
      </c>
      <c r="D9243" t="s">
        <v>248</v>
      </c>
    </row>
    <row r="9244" spans="1:4">
      <c r="A9244">
        <v>53502</v>
      </c>
      <c r="B9244" t="s">
        <v>10021</v>
      </c>
      <c r="C9244" t="s">
        <v>248</v>
      </c>
      <c r="D9244" t="s">
        <v>248</v>
      </c>
    </row>
    <row r="9245" spans="1:4">
      <c r="A9245">
        <v>35255</v>
      </c>
      <c r="B9245" t="s">
        <v>10022</v>
      </c>
      <c r="C9245" t="s">
        <v>1140</v>
      </c>
      <c r="D9245" t="s">
        <v>283</v>
      </c>
    </row>
    <row r="9246" spans="1:4">
      <c r="A9246">
        <v>60206</v>
      </c>
      <c r="B9246" t="s">
        <v>10023</v>
      </c>
      <c r="C9246" t="s">
        <v>564</v>
      </c>
      <c r="D9246" t="s">
        <v>432</v>
      </c>
    </row>
    <row r="9247" spans="1:4">
      <c r="A9247">
        <v>52226</v>
      </c>
      <c r="B9247" t="s">
        <v>10024</v>
      </c>
      <c r="C9247" t="s">
        <v>374</v>
      </c>
      <c r="D9247" t="s">
        <v>306</v>
      </c>
    </row>
    <row r="9248" spans="1:4">
      <c r="A9248">
        <v>31124</v>
      </c>
      <c r="B9248" t="s">
        <v>10025</v>
      </c>
      <c r="C9248" t="s">
        <v>282</v>
      </c>
      <c r="D9248" t="s">
        <v>283</v>
      </c>
    </row>
    <row r="9249" spans="1:4">
      <c r="A9249">
        <v>53635</v>
      </c>
      <c r="B9249" t="s">
        <v>10026</v>
      </c>
      <c r="C9249" t="s">
        <v>248</v>
      </c>
      <c r="D9249" t="s">
        <v>248</v>
      </c>
    </row>
    <row r="9250" spans="1:4">
      <c r="A9250">
        <v>22971</v>
      </c>
      <c r="B9250" t="s">
        <v>10027</v>
      </c>
      <c r="C9250" t="s">
        <v>428</v>
      </c>
      <c r="D9250" t="s">
        <v>326</v>
      </c>
    </row>
    <row r="9251" spans="1:4">
      <c r="A9251">
        <v>52227</v>
      </c>
      <c r="B9251" t="s">
        <v>10028</v>
      </c>
      <c r="C9251" t="s">
        <v>337</v>
      </c>
      <c r="D9251" t="s">
        <v>338</v>
      </c>
    </row>
    <row r="9252" spans="1:4">
      <c r="A9252">
        <v>52228</v>
      </c>
      <c r="B9252" t="s">
        <v>10029</v>
      </c>
      <c r="C9252" t="s">
        <v>337</v>
      </c>
      <c r="D9252" t="s">
        <v>338</v>
      </c>
    </row>
    <row r="9253" spans="1:4">
      <c r="A9253">
        <v>31123</v>
      </c>
      <c r="B9253" t="s">
        <v>10030</v>
      </c>
      <c r="C9253" t="s">
        <v>2660</v>
      </c>
      <c r="D9253" t="s">
        <v>262</v>
      </c>
    </row>
    <row r="9254" spans="1:4">
      <c r="A9254">
        <v>52229</v>
      </c>
      <c r="B9254" t="s">
        <v>10031</v>
      </c>
      <c r="C9254" t="s">
        <v>301</v>
      </c>
      <c r="D9254" t="s">
        <v>302</v>
      </c>
    </row>
    <row r="9255" spans="1:4">
      <c r="A9255">
        <v>20238</v>
      </c>
      <c r="B9255" t="s">
        <v>10032</v>
      </c>
      <c r="C9255" t="s">
        <v>506</v>
      </c>
      <c r="D9255" t="s">
        <v>277</v>
      </c>
    </row>
    <row r="9256" spans="1:4">
      <c r="A9256">
        <v>10804</v>
      </c>
      <c r="B9256" t="s">
        <v>10033</v>
      </c>
      <c r="C9256" t="s">
        <v>527</v>
      </c>
      <c r="D9256" t="s">
        <v>293</v>
      </c>
    </row>
    <row r="9257" spans="1:4">
      <c r="A9257">
        <v>71026</v>
      </c>
      <c r="B9257" t="s">
        <v>10034</v>
      </c>
      <c r="C9257" t="s">
        <v>396</v>
      </c>
      <c r="D9257" t="s">
        <v>288</v>
      </c>
    </row>
    <row r="9258" spans="1:4">
      <c r="A9258">
        <v>21076</v>
      </c>
      <c r="B9258" t="s">
        <v>10035</v>
      </c>
      <c r="C9258" t="s">
        <v>618</v>
      </c>
      <c r="D9258" t="s">
        <v>267</v>
      </c>
    </row>
    <row r="9259" spans="1:4">
      <c r="A9259">
        <v>52230</v>
      </c>
      <c r="B9259" t="s">
        <v>10036</v>
      </c>
      <c r="C9259" t="s">
        <v>524</v>
      </c>
      <c r="D9259" t="s">
        <v>288</v>
      </c>
    </row>
    <row r="9260" spans="1:4">
      <c r="A9260">
        <v>36041</v>
      </c>
      <c r="B9260" t="s">
        <v>10037</v>
      </c>
      <c r="C9260" t="s">
        <v>10038</v>
      </c>
      <c r="D9260" t="s">
        <v>378</v>
      </c>
    </row>
    <row r="9261" spans="1:4">
      <c r="A9261">
        <v>31125</v>
      </c>
      <c r="B9261" t="s">
        <v>10039</v>
      </c>
      <c r="C9261" t="s">
        <v>10038</v>
      </c>
      <c r="D9261" t="s">
        <v>321</v>
      </c>
    </row>
    <row r="9262" spans="1:4">
      <c r="A9262">
        <v>31125</v>
      </c>
      <c r="B9262" t="s">
        <v>10039</v>
      </c>
      <c r="C9262" t="s">
        <v>10038</v>
      </c>
      <c r="D9262" t="s">
        <v>378</v>
      </c>
    </row>
    <row r="9263" spans="1:4">
      <c r="A9263">
        <v>31125</v>
      </c>
      <c r="B9263" t="s">
        <v>10039</v>
      </c>
      <c r="C9263" t="s">
        <v>10038</v>
      </c>
      <c r="D9263" t="s">
        <v>382</v>
      </c>
    </row>
    <row r="9264" spans="1:4">
      <c r="A9264">
        <v>34338</v>
      </c>
      <c r="B9264" t="s">
        <v>10040</v>
      </c>
      <c r="C9264" t="s">
        <v>363</v>
      </c>
      <c r="D9264" t="s">
        <v>321</v>
      </c>
    </row>
    <row r="9265" spans="1:4">
      <c r="A9265">
        <v>45001</v>
      </c>
      <c r="B9265" t="s">
        <v>10041</v>
      </c>
      <c r="C9265" t="s">
        <v>434</v>
      </c>
      <c r="D9265" t="s">
        <v>272</v>
      </c>
    </row>
    <row r="9266" spans="1:4">
      <c r="A9266">
        <v>21077</v>
      </c>
      <c r="B9266" t="s">
        <v>10042</v>
      </c>
      <c r="C9266" t="s">
        <v>618</v>
      </c>
      <c r="D9266" t="s">
        <v>267</v>
      </c>
    </row>
    <row r="9267" spans="1:4">
      <c r="A9267">
        <v>31126</v>
      </c>
      <c r="B9267" t="s">
        <v>10043</v>
      </c>
      <c r="C9267" t="s">
        <v>10044</v>
      </c>
      <c r="D9267" t="s">
        <v>262</v>
      </c>
    </row>
    <row r="9268" spans="1:4">
      <c r="A9268">
        <v>40131</v>
      </c>
      <c r="B9268" t="s">
        <v>10045</v>
      </c>
      <c r="C9268" t="s">
        <v>501</v>
      </c>
      <c r="D9268" t="s">
        <v>382</v>
      </c>
    </row>
    <row r="9269" spans="1:4">
      <c r="A9269">
        <v>31127</v>
      </c>
      <c r="B9269" t="s">
        <v>10046</v>
      </c>
      <c r="C9269" t="s">
        <v>7615</v>
      </c>
      <c r="D9269" t="s">
        <v>283</v>
      </c>
    </row>
    <row r="9270" spans="1:4">
      <c r="A9270">
        <v>20718</v>
      </c>
      <c r="B9270" t="s">
        <v>10047</v>
      </c>
      <c r="C9270" t="s">
        <v>973</v>
      </c>
      <c r="D9270" t="s">
        <v>326</v>
      </c>
    </row>
    <row r="9271" spans="1:4">
      <c r="A9271">
        <v>20641</v>
      </c>
      <c r="B9271" t="s">
        <v>10048</v>
      </c>
      <c r="C9271" t="s">
        <v>428</v>
      </c>
      <c r="D9271" t="s">
        <v>326</v>
      </c>
    </row>
    <row r="9272" spans="1:4">
      <c r="A9272">
        <v>52231</v>
      </c>
      <c r="B9272" t="s">
        <v>10049</v>
      </c>
      <c r="C9272" t="s">
        <v>306</v>
      </c>
      <c r="D9272" t="s">
        <v>306</v>
      </c>
    </row>
    <row r="9273" spans="1:4">
      <c r="A9273">
        <v>10806</v>
      </c>
      <c r="B9273" t="s">
        <v>10050</v>
      </c>
      <c r="C9273" t="s">
        <v>2603</v>
      </c>
      <c r="D9273" t="s">
        <v>293</v>
      </c>
    </row>
    <row r="9274" spans="1:4">
      <c r="A9274">
        <v>10805</v>
      </c>
      <c r="B9274" t="s">
        <v>10051</v>
      </c>
      <c r="C9274" t="s">
        <v>1112</v>
      </c>
      <c r="D9274" t="s">
        <v>293</v>
      </c>
    </row>
    <row r="9275" spans="1:4">
      <c r="A9275">
        <v>22434</v>
      </c>
      <c r="B9275" t="s">
        <v>10052</v>
      </c>
      <c r="C9275" t="s">
        <v>597</v>
      </c>
      <c r="D9275" t="s">
        <v>349</v>
      </c>
    </row>
    <row r="9276" spans="1:4">
      <c r="A9276">
        <v>34339</v>
      </c>
      <c r="B9276" t="s">
        <v>10053</v>
      </c>
      <c r="C9276" t="s">
        <v>538</v>
      </c>
      <c r="D9276" t="s">
        <v>539</v>
      </c>
    </row>
    <row r="9277" spans="1:4">
      <c r="A9277">
        <v>22945</v>
      </c>
      <c r="B9277" t="s">
        <v>10054</v>
      </c>
      <c r="C9277" t="s">
        <v>348</v>
      </c>
      <c r="D9277" t="s">
        <v>349</v>
      </c>
    </row>
    <row r="9278" spans="1:4">
      <c r="A9278">
        <v>71514</v>
      </c>
      <c r="B9278" t="s">
        <v>10055</v>
      </c>
      <c r="C9278" t="s">
        <v>287</v>
      </c>
      <c r="D9278" t="s">
        <v>288</v>
      </c>
    </row>
    <row r="9279" spans="1:4">
      <c r="A9279">
        <v>80264</v>
      </c>
      <c r="B9279" t="s">
        <v>10056</v>
      </c>
      <c r="C9279" t="s">
        <v>10057</v>
      </c>
      <c r="D9279" t="s">
        <v>349</v>
      </c>
    </row>
    <row r="9280" spans="1:4">
      <c r="A9280">
        <v>53118</v>
      </c>
      <c r="B9280" t="s">
        <v>10058</v>
      </c>
      <c r="C9280" t="s">
        <v>306</v>
      </c>
      <c r="D9280" t="s">
        <v>306</v>
      </c>
    </row>
    <row r="9281" spans="1:4">
      <c r="A9281">
        <v>70518</v>
      </c>
      <c r="B9281" t="s">
        <v>10059</v>
      </c>
      <c r="C9281" t="s">
        <v>588</v>
      </c>
      <c r="D9281" t="s">
        <v>288</v>
      </c>
    </row>
    <row r="9282" spans="1:4">
      <c r="A9282">
        <v>52232</v>
      </c>
      <c r="B9282" t="s">
        <v>10060</v>
      </c>
      <c r="C9282" t="s">
        <v>337</v>
      </c>
      <c r="D9282" t="s">
        <v>338</v>
      </c>
    </row>
    <row r="9283" spans="1:4">
      <c r="A9283">
        <v>31128</v>
      </c>
      <c r="B9283" t="s">
        <v>10061</v>
      </c>
      <c r="C9283" t="s">
        <v>1145</v>
      </c>
      <c r="D9283" t="s">
        <v>256</v>
      </c>
    </row>
    <row r="9284" spans="1:4">
      <c r="A9284">
        <v>71027</v>
      </c>
      <c r="B9284" t="s">
        <v>10062</v>
      </c>
      <c r="C9284" t="s">
        <v>396</v>
      </c>
      <c r="D9284" t="s">
        <v>288</v>
      </c>
    </row>
    <row r="9285" spans="1:4">
      <c r="A9285">
        <v>20527</v>
      </c>
      <c r="B9285" t="s">
        <v>10063</v>
      </c>
      <c r="C9285" t="s">
        <v>843</v>
      </c>
      <c r="D9285" t="s">
        <v>267</v>
      </c>
    </row>
    <row r="9286" spans="1:4">
      <c r="A9286">
        <v>31129</v>
      </c>
      <c r="B9286" t="s">
        <v>10064</v>
      </c>
      <c r="C9286" t="s">
        <v>282</v>
      </c>
      <c r="D9286" t="s">
        <v>283</v>
      </c>
    </row>
    <row r="9287" spans="1:4">
      <c r="A9287">
        <v>53163</v>
      </c>
      <c r="B9287" t="s">
        <v>10065</v>
      </c>
      <c r="C9287" t="s">
        <v>354</v>
      </c>
      <c r="D9287" t="s">
        <v>306</v>
      </c>
    </row>
    <row r="9288" spans="1:4">
      <c r="A9288">
        <v>34340</v>
      </c>
      <c r="B9288" t="s">
        <v>10066</v>
      </c>
      <c r="C9288" t="s">
        <v>518</v>
      </c>
      <c r="D9288" t="s">
        <v>256</v>
      </c>
    </row>
    <row r="9289" spans="1:4">
      <c r="A9289">
        <v>54793</v>
      </c>
      <c r="B9289" t="s">
        <v>10067</v>
      </c>
      <c r="C9289" t="s">
        <v>456</v>
      </c>
      <c r="D9289" t="s">
        <v>306</v>
      </c>
    </row>
    <row r="9290" spans="1:4">
      <c r="A9290">
        <v>40470</v>
      </c>
      <c r="B9290" t="s">
        <v>10068</v>
      </c>
      <c r="C9290" t="s">
        <v>297</v>
      </c>
      <c r="D9290" t="s">
        <v>272</v>
      </c>
    </row>
    <row r="9291" spans="1:4">
      <c r="A9291">
        <v>70519</v>
      </c>
      <c r="B9291" t="s">
        <v>10069</v>
      </c>
      <c r="C9291" t="s">
        <v>396</v>
      </c>
      <c r="D9291" t="s">
        <v>288</v>
      </c>
    </row>
    <row r="9292" spans="1:4">
      <c r="A9292">
        <v>20723</v>
      </c>
      <c r="B9292" t="s">
        <v>10070</v>
      </c>
      <c r="C9292" t="s">
        <v>1207</v>
      </c>
      <c r="D9292" t="s">
        <v>326</v>
      </c>
    </row>
    <row r="9293" spans="1:4">
      <c r="A9293">
        <v>31130</v>
      </c>
      <c r="B9293" t="s">
        <v>10071</v>
      </c>
      <c r="C9293" t="s">
        <v>770</v>
      </c>
      <c r="D9293" t="s">
        <v>256</v>
      </c>
    </row>
    <row r="9294" spans="1:4">
      <c r="A9294">
        <v>60368</v>
      </c>
      <c r="B9294" t="s">
        <v>10072</v>
      </c>
      <c r="C9294" t="s">
        <v>431</v>
      </c>
      <c r="D9294" t="s">
        <v>432</v>
      </c>
    </row>
    <row r="9295" spans="1:4">
      <c r="A9295">
        <v>52233</v>
      </c>
      <c r="B9295" t="s">
        <v>10073</v>
      </c>
      <c r="C9295" t="s">
        <v>354</v>
      </c>
      <c r="D9295" t="s">
        <v>302</v>
      </c>
    </row>
    <row r="9296" spans="1:4">
      <c r="A9296">
        <v>10807</v>
      </c>
      <c r="B9296" t="s">
        <v>10074</v>
      </c>
      <c r="C9296" t="s">
        <v>10075</v>
      </c>
      <c r="D9296" t="s">
        <v>293</v>
      </c>
    </row>
    <row r="9297" spans="1:4">
      <c r="A9297">
        <v>52234</v>
      </c>
      <c r="B9297" t="s">
        <v>10076</v>
      </c>
      <c r="C9297" t="s">
        <v>337</v>
      </c>
      <c r="D9297" t="s">
        <v>338</v>
      </c>
    </row>
    <row r="9298" spans="1:4">
      <c r="A9298">
        <v>52235</v>
      </c>
      <c r="B9298" t="s">
        <v>10077</v>
      </c>
      <c r="C9298" t="s">
        <v>248</v>
      </c>
      <c r="D9298" t="s">
        <v>248</v>
      </c>
    </row>
    <row r="9299" spans="1:4">
      <c r="A9299">
        <v>40469</v>
      </c>
      <c r="B9299" t="s">
        <v>10078</v>
      </c>
      <c r="C9299" t="s">
        <v>1615</v>
      </c>
      <c r="D9299" t="s">
        <v>393</v>
      </c>
    </row>
    <row r="9300" spans="1:4">
      <c r="A9300">
        <v>22611</v>
      </c>
      <c r="B9300" t="s">
        <v>10079</v>
      </c>
      <c r="C9300" t="s">
        <v>10080</v>
      </c>
      <c r="D9300" t="s">
        <v>326</v>
      </c>
    </row>
    <row r="9301" spans="1:4">
      <c r="A9301">
        <v>10808</v>
      </c>
      <c r="B9301" t="s">
        <v>10081</v>
      </c>
      <c r="C9301" t="s">
        <v>781</v>
      </c>
      <c r="D9301" t="s">
        <v>349</v>
      </c>
    </row>
    <row r="9302" spans="1:4">
      <c r="A9302">
        <v>40134</v>
      </c>
      <c r="B9302" t="s">
        <v>10082</v>
      </c>
      <c r="C9302" t="s">
        <v>501</v>
      </c>
      <c r="D9302" t="s">
        <v>382</v>
      </c>
    </row>
    <row r="9303" spans="1:4">
      <c r="A9303">
        <v>11139</v>
      </c>
      <c r="B9303" t="s">
        <v>10083</v>
      </c>
      <c r="C9303" t="s">
        <v>719</v>
      </c>
      <c r="D9303" t="s">
        <v>293</v>
      </c>
    </row>
    <row r="9304" spans="1:4">
      <c r="A9304">
        <v>40468</v>
      </c>
      <c r="B9304" t="s">
        <v>10084</v>
      </c>
      <c r="C9304" t="s">
        <v>883</v>
      </c>
      <c r="D9304" t="s">
        <v>393</v>
      </c>
    </row>
    <row r="9305" spans="1:4">
      <c r="A9305">
        <v>31131</v>
      </c>
      <c r="B9305" t="s">
        <v>10085</v>
      </c>
      <c r="C9305" t="s">
        <v>1437</v>
      </c>
      <c r="D9305" t="s">
        <v>262</v>
      </c>
    </row>
    <row r="9306" spans="1:4">
      <c r="A9306">
        <v>22435</v>
      </c>
      <c r="B9306" t="s">
        <v>10086</v>
      </c>
      <c r="C9306" t="s">
        <v>652</v>
      </c>
      <c r="D9306" t="s">
        <v>349</v>
      </c>
    </row>
    <row r="9307" spans="1:4">
      <c r="A9307">
        <v>53103</v>
      </c>
      <c r="B9307" t="s">
        <v>10087</v>
      </c>
      <c r="C9307" t="s">
        <v>306</v>
      </c>
      <c r="D9307" t="s">
        <v>306</v>
      </c>
    </row>
    <row r="9308" spans="1:4">
      <c r="A9308">
        <v>31132</v>
      </c>
      <c r="B9308" t="s">
        <v>10088</v>
      </c>
      <c r="C9308" t="s">
        <v>868</v>
      </c>
      <c r="D9308" t="s">
        <v>283</v>
      </c>
    </row>
    <row r="9309" spans="1:4">
      <c r="A9309">
        <v>71523</v>
      </c>
      <c r="B9309" t="s">
        <v>10089</v>
      </c>
      <c r="C9309" t="s">
        <v>10090</v>
      </c>
      <c r="D9309" t="s">
        <v>288</v>
      </c>
    </row>
    <row r="9310" spans="1:4">
      <c r="A9310">
        <v>60207</v>
      </c>
      <c r="B9310" t="s">
        <v>10091</v>
      </c>
      <c r="C9310" t="s">
        <v>431</v>
      </c>
      <c r="D9310" t="s">
        <v>432</v>
      </c>
    </row>
    <row r="9311" spans="1:4">
      <c r="A9311">
        <v>52236</v>
      </c>
      <c r="B9311" t="s">
        <v>10092</v>
      </c>
      <c r="C9311" t="s">
        <v>248</v>
      </c>
      <c r="D9311" t="s">
        <v>248</v>
      </c>
    </row>
    <row r="9312" spans="1:4">
      <c r="A9312">
        <v>41247</v>
      </c>
      <c r="B9312" t="s">
        <v>10093</v>
      </c>
      <c r="C9312" t="s">
        <v>10094</v>
      </c>
      <c r="D9312" t="s">
        <v>326</v>
      </c>
    </row>
    <row r="9313" spans="1:4">
      <c r="A9313">
        <v>31133</v>
      </c>
      <c r="B9313" t="s">
        <v>10095</v>
      </c>
      <c r="C9313" t="s">
        <v>558</v>
      </c>
      <c r="D9313" t="s">
        <v>321</v>
      </c>
    </row>
    <row r="9314" spans="1:4">
      <c r="A9314">
        <v>40203</v>
      </c>
      <c r="B9314" t="s">
        <v>10096</v>
      </c>
      <c r="C9314" t="s">
        <v>454</v>
      </c>
      <c r="D9314" t="s">
        <v>272</v>
      </c>
    </row>
    <row r="9315" spans="1:4">
      <c r="A9315">
        <v>10809</v>
      </c>
      <c r="B9315" t="s">
        <v>10097</v>
      </c>
      <c r="C9315" t="s">
        <v>781</v>
      </c>
      <c r="D9315" t="s">
        <v>349</v>
      </c>
    </row>
    <row r="9316" spans="1:4">
      <c r="A9316">
        <v>22877</v>
      </c>
      <c r="B9316" t="s">
        <v>10098</v>
      </c>
      <c r="C9316" t="s">
        <v>7244</v>
      </c>
      <c r="D9316" t="s">
        <v>326</v>
      </c>
    </row>
    <row r="9317" spans="1:4">
      <c r="A9317">
        <v>31134</v>
      </c>
      <c r="B9317" t="s">
        <v>10099</v>
      </c>
      <c r="C9317" t="s">
        <v>282</v>
      </c>
      <c r="D9317" t="s">
        <v>283</v>
      </c>
    </row>
    <row r="9318" spans="1:4">
      <c r="A9318">
        <v>47356</v>
      </c>
      <c r="B9318" t="s">
        <v>10100</v>
      </c>
      <c r="C9318" t="s">
        <v>7714</v>
      </c>
      <c r="D9318" t="s">
        <v>272</v>
      </c>
    </row>
    <row r="9319" spans="1:4">
      <c r="A9319">
        <v>11373</v>
      </c>
      <c r="B9319" t="s">
        <v>10101</v>
      </c>
      <c r="C9319" t="s">
        <v>4108</v>
      </c>
      <c r="D9319" t="s">
        <v>293</v>
      </c>
    </row>
    <row r="9320" spans="1:4">
      <c r="A9320">
        <v>60578</v>
      </c>
      <c r="B9320" t="s">
        <v>10102</v>
      </c>
      <c r="C9320" t="s">
        <v>2097</v>
      </c>
      <c r="D9320" t="s">
        <v>432</v>
      </c>
    </row>
    <row r="9321" spans="1:4">
      <c r="A9321">
        <v>52237</v>
      </c>
      <c r="B9321" t="s">
        <v>10103</v>
      </c>
      <c r="C9321" t="s">
        <v>301</v>
      </c>
      <c r="D9321" t="s">
        <v>302</v>
      </c>
    </row>
    <row r="9322" spans="1:4">
      <c r="A9322">
        <v>10810</v>
      </c>
      <c r="B9322" t="s">
        <v>10104</v>
      </c>
      <c r="C9322" t="s">
        <v>547</v>
      </c>
      <c r="D9322" t="s">
        <v>293</v>
      </c>
    </row>
    <row r="9323" spans="1:4">
      <c r="A9323">
        <v>71272</v>
      </c>
      <c r="B9323" t="s">
        <v>10105</v>
      </c>
      <c r="C9323" t="s">
        <v>1181</v>
      </c>
      <c r="D9323" t="s">
        <v>288</v>
      </c>
    </row>
    <row r="9324" spans="1:4">
      <c r="A9324">
        <v>40467</v>
      </c>
      <c r="B9324" t="s">
        <v>10106</v>
      </c>
      <c r="C9324" t="s">
        <v>271</v>
      </c>
      <c r="D9324" t="s">
        <v>272</v>
      </c>
    </row>
    <row r="9325" spans="1:4">
      <c r="A9325">
        <v>10811</v>
      </c>
      <c r="B9325" t="s">
        <v>10107</v>
      </c>
      <c r="C9325" t="s">
        <v>533</v>
      </c>
      <c r="D9325" t="s">
        <v>349</v>
      </c>
    </row>
    <row r="9326" spans="1:4">
      <c r="A9326">
        <v>31135</v>
      </c>
      <c r="B9326" t="s">
        <v>10108</v>
      </c>
      <c r="C9326" t="s">
        <v>5117</v>
      </c>
      <c r="D9326" t="s">
        <v>262</v>
      </c>
    </row>
    <row r="9327" spans="1:4">
      <c r="A9327">
        <v>40121</v>
      </c>
      <c r="B9327" t="s">
        <v>10109</v>
      </c>
      <c r="C9327" t="s">
        <v>501</v>
      </c>
      <c r="D9327" t="s">
        <v>382</v>
      </c>
    </row>
    <row r="9328" spans="1:4">
      <c r="A9328">
        <v>11382</v>
      </c>
      <c r="B9328" t="s">
        <v>10110</v>
      </c>
      <c r="C9328" t="s">
        <v>781</v>
      </c>
      <c r="D9328" t="s">
        <v>349</v>
      </c>
    </row>
    <row r="9329" spans="1:4">
      <c r="A9329">
        <v>11453</v>
      </c>
      <c r="B9329" t="s">
        <v>10111</v>
      </c>
      <c r="C9329" t="s">
        <v>10112</v>
      </c>
      <c r="D9329" t="s">
        <v>293</v>
      </c>
    </row>
    <row r="9330" spans="1:4">
      <c r="A9330">
        <v>47344</v>
      </c>
      <c r="B9330" t="s">
        <v>10113</v>
      </c>
      <c r="C9330" t="s">
        <v>672</v>
      </c>
      <c r="D9330" t="s">
        <v>272</v>
      </c>
    </row>
    <row r="9331" spans="1:4">
      <c r="A9331">
        <v>80222</v>
      </c>
      <c r="B9331" t="s">
        <v>10114</v>
      </c>
      <c r="C9331" t="s">
        <v>954</v>
      </c>
      <c r="D9331" t="s">
        <v>349</v>
      </c>
    </row>
    <row r="9332" spans="1:4">
      <c r="A9332">
        <v>80223</v>
      </c>
      <c r="B9332" t="s">
        <v>10115</v>
      </c>
      <c r="C9332" t="s">
        <v>781</v>
      </c>
      <c r="D9332" t="s">
        <v>349</v>
      </c>
    </row>
    <row r="9333" spans="1:4">
      <c r="A9333">
        <v>10812</v>
      </c>
      <c r="B9333" t="s">
        <v>10116</v>
      </c>
      <c r="C9333" t="s">
        <v>10117</v>
      </c>
      <c r="D9333" t="s">
        <v>293</v>
      </c>
    </row>
    <row r="9334" spans="1:4">
      <c r="A9334">
        <v>52238</v>
      </c>
      <c r="B9334" t="s">
        <v>10118</v>
      </c>
      <c r="C9334" t="s">
        <v>374</v>
      </c>
      <c r="D9334" t="s">
        <v>306</v>
      </c>
    </row>
    <row r="9335" spans="1:4">
      <c r="A9335">
        <v>52239</v>
      </c>
      <c r="B9335" t="s">
        <v>10119</v>
      </c>
      <c r="C9335" t="s">
        <v>374</v>
      </c>
      <c r="D9335" t="s">
        <v>306</v>
      </c>
    </row>
    <row r="9336" spans="1:4">
      <c r="A9336">
        <v>10813</v>
      </c>
      <c r="B9336" t="s">
        <v>10120</v>
      </c>
      <c r="C9336" t="s">
        <v>556</v>
      </c>
      <c r="D9336" t="s">
        <v>293</v>
      </c>
    </row>
    <row r="9337" spans="1:4">
      <c r="A9337">
        <v>52240</v>
      </c>
      <c r="B9337" t="s">
        <v>10121</v>
      </c>
      <c r="C9337" t="s">
        <v>374</v>
      </c>
      <c r="D9337" t="s">
        <v>306</v>
      </c>
    </row>
    <row r="9338" spans="1:4">
      <c r="A9338">
        <v>40466</v>
      </c>
      <c r="B9338" t="s">
        <v>10122</v>
      </c>
      <c r="C9338" t="s">
        <v>489</v>
      </c>
      <c r="D9338" t="s">
        <v>326</v>
      </c>
    </row>
    <row r="9339" spans="1:4">
      <c r="A9339">
        <v>11620</v>
      </c>
      <c r="B9339" t="s">
        <v>10123</v>
      </c>
      <c r="C9339" t="s">
        <v>704</v>
      </c>
      <c r="D9339" t="s">
        <v>293</v>
      </c>
    </row>
    <row r="9340" spans="1:4">
      <c r="A9340">
        <v>40465</v>
      </c>
      <c r="B9340" t="s">
        <v>10124</v>
      </c>
      <c r="C9340" t="s">
        <v>297</v>
      </c>
      <c r="D9340" t="s">
        <v>272</v>
      </c>
    </row>
    <row r="9341" spans="1:4">
      <c r="A9341">
        <v>31136</v>
      </c>
      <c r="B9341" t="s">
        <v>10125</v>
      </c>
      <c r="C9341" t="s">
        <v>381</v>
      </c>
      <c r="D9341" t="s">
        <v>382</v>
      </c>
    </row>
    <row r="9342" spans="1:4">
      <c r="A9342">
        <v>31137</v>
      </c>
      <c r="B9342" t="s">
        <v>10126</v>
      </c>
      <c r="C9342" t="s">
        <v>770</v>
      </c>
      <c r="D9342" t="s">
        <v>256</v>
      </c>
    </row>
    <row r="9343" spans="1:4">
      <c r="A9343">
        <v>70873</v>
      </c>
      <c r="B9343" t="s">
        <v>10127</v>
      </c>
      <c r="C9343" t="s">
        <v>1181</v>
      </c>
      <c r="D9343" t="s">
        <v>288</v>
      </c>
    </row>
    <row r="9344" spans="1:4">
      <c r="A9344">
        <v>10814</v>
      </c>
      <c r="B9344" t="s">
        <v>10128</v>
      </c>
      <c r="C9344" t="s">
        <v>3693</v>
      </c>
      <c r="D9344" t="s">
        <v>293</v>
      </c>
    </row>
    <row r="9345" spans="1:4">
      <c r="A9345">
        <v>10815</v>
      </c>
      <c r="B9345" t="s">
        <v>10129</v>
      </c>
      <c r="C9345" t="s">
        <v>624</v>
      </c>
      <c r="D9345" t="s">
        <v>349</v>
      </c>
    </row>
    <row r="9346" spans="1:4">
      <c r="A9346">
        <v>47190</v>
      </c>
      <c r="B9346" t="s">
        <v>10130</v>
      </c>
      <c r="C9346" t="s">
        <v>297</v>
      </c>
      <c r="D9346" t="s">
        <v>272</v>
      </c>
    </row>
    <row r="9347" spans="1:4">
      <c r="A9347">
        <v>52241</v>
      </c>
      <c r="B9347" t="s">
        <v>10131</v>
      </c>
      <c r="C9347" t="s">
        <v>248</v>
      </c>
      <c r="D9347" t="s">
        <v>248</v>
      </c>
    </row>
    <row r="9348" spans="1:4">
      <c r="A9348">
        <v>34341</v>
      </c>
      <c r="B9348" t="s">
        <v>10132</v>
      </c>
      <c r="C9348" t="s">
        <v>513</v>
      </c>
      <c r="D9348" t="s">
        <v>256</v>
      </c>
    </row>
    <row r="9349" spans="1:4">
      <c r="A9349">
        <v>54191</v>
      </c>
      <c r="B9349" t="s">
        <v>10133</v>
      </c>
      <c r="C9349" t="s">
        <v>456</v>
      </c>
      <c r="D9349" t="s">
        <v>306</v>
      </c>
    </row>
    <row r="9350" spans="1:4">
      <c r="A9350">
        <v>20118</v>
      </c>
      <c r="B9350" t="s">
        <v>10134</v>
      </c>
      <c r="C9350" t="s">
        <v>1451</v>
      </c>
      <c r="D9350" t="s">
        <v>277</v>
      </c>
    </row>
    <row r="9351" spans="1:4">
      <c r="A9351">
        <v>60615</v>
      </c>
      <c r="B9351" t="s">
        <v>10135</v>
      </c>
      <c r="C9351" t="s">
        <v>431</v>
      </c>
      <c r="D9351" t="s">
        <v>432</v>
      </c>
    </row>
    <row r="9352" spans="1:4">
      <c r="A9352">
        <v>10816</v>
      </c>
      <c r="B9352" t="s">
        <v>10136</v>
      </c>
      <c r="C9352" t="s">
        <v>3091</v>
      </c>
      <c r="D9352" t="s">
        <v>293</v>
      </c>
    </row>
    <row r="9353" spans="1:4">
      <c r="A9353">
        <v>40464</v>
      </c>
      <c r="B9353" t="s">
        <v>10137</v>
      </c>
      <c r="C9353" t="s">
        <v>271</v>
      </c>
      <c r="D9353" t="s">
        <v>272</v>
      </c>
    </row>
    <row r="9354" spans="1:4">
      <c r="A9354">
        <v>52242</v>
      </c>
      <c r="B9354" t="s">
        <v>10138</v>
      </c>
      <c r="C9354" t="s">
        <v>374</v>
      </c>
      <c r="D9354" t="s">
        <v>306</v>
      </c>
    </row>
    <row r="9355" spans="1:4">
      <c r="A9355">
        <v>22837</v>
      </c>
      <c r="B9355" t="s">
        <v>10139</v>
      </c>
      <c r="C9355" t="s">
        <v>428</v>
      </c>
      <c r="D9355" t="s">
        <v>326</v>
      </c>
    </row>
    <row r="9356" spans="1:4">
      <c r="A9356">
        <v>20418</v>
      </c>
      <c r="B9356" t="s">
        <v>10140</v>
      </c>
      <c r="C9356" t="s">
        <v>463</v>
      </c>
      <c r="D9356" t="s">
        <v>267</v>
      </c>
    </row>
    <row r="9357" spans="1:4">
      <c r="A9357">
        <v>60208</v>
      </c>
      <c r="B9357" t="s">
        <v>10141</v>
      </c>
      <c r="C9357" t="s">
        <v>564</v>
      </c>
      <c r="D9357" t="s">
        <v>432</v>
      </c>
    </row>
    <row r="9358" spans="1:4">
      <c r="A9358">
        <v>52243</v>
      </c>
      <c r="B9358" t="s">
        <v>10142</v>
      </c>
      <c r="C9358" t="s">
        <v>306</v>
      </c>
      <c r="D9358" t="s">
        <v>306</v>
      </c>
    </row>
    <row r="9359" spans="1:4">
      <c r="A9359">
        <v>52244</v>
      </c>
      <c r="B9359" t="s">
        <v>10143</v>
      </c>
      <c r="C9359" t="s">
        <v>374</v>
      </c>
      <c r="D9359" t="s">
        <v>306</v>
      </c>
    </row>
    <row r="9360" spans="1:4">
      <c r="A9360">
        <v>40463</v>
      </c>
      <c r="B9360" t="s">
        <v>10144</v>
      </c>
      <c r="C9360" t="s">
        <v>297</v>
      </c>
      <c r="D9360" t="s">
        <v>272</v>
      </c>
    </row>
    <row r="9361" spans="1:4">
      <c r="A9361">
        <v>31139</v>
      </c>
      <c r="B9361" t="s">
        <v>10145</v>
      </c>
      <c r="C9361" t="s">
        <v>282</v>
      </c>
      <c r="D9361" t="s">
        <v>283</v>
      </c>
    </row>
    <row r="9362" spans="1:4">
      <c r="A9362">
        <v>11545</v>
      </c>
      <c r="B9362" t="s">
        <v>10146</v>
      </c>
      <c r="C9362" t="s">
        <v>359</v>
      </c>
      <c r="D9362" t="s">
        <v>293</v>
      </c>
    </row>
    <row r="9363" spans="1:4">
      <c r="A9363">
        <v>52245</v>
      </c>
      <c r="B9363" t="s">
        <v>10147</v>
      </c>
      <c r="C9363" t="s">
        <v>248</v>
      </c>
      <c r="D9363" t="s">
        <v>248</v>
      </c>
    </row>
    <row r="9364" spans="1:4">
      <c r="A9364">
        <v>35990</v>
      </c>
      <c r="B9364" t="s">
        <v>10148</v>
      </c>
      <c r="C9364" t="s">
        <v>1011</v>
      </c>
      <c r="D9364" t="s">
        <v>283</v>
      </c>
    </row>
    <row r="9365" spans="1:4">
      <c r="A9365">
        <v>52246</v>
      </c>
      <c r="B9365" t="s">
        <v>10149</v>
      </c>
      <c r="C9365" t="s">
        <v>248</v>
      </c>
      <c r="D9365" t="s">
        <v>248</v>
      </c>
    </row>
    <row r="9366" spans="1:4">
      <c r="A9366">
        <v>34342</v>
      </c>
      <c r="B9366" t="s">
        <v>10150</v>
      </c>
      <c r="C9366" t="s">
        <v>630</v>
      </c>
      <c r="D9366" t="s">
        <v>283</v>
      </c>
    </row>
    <row r="9367" spans="1:4">
      <c r="A9367">
        <v>10818</v>
      </c>
      <c r="B9367" t="s">
        <v>10151</v>
      </c>
      <c r="C9367" t="s">
        <v>2603</v>
      </c>
      <c r="D9367" t="s">
        <v>293</v>
      </c>
    </row>
    <row r="9368" spans="1:4">
      <c r="A9368">
        <v>31138</v>
      </c>
      <c r="B9368" t="s">
        <v>10152</v>
      </c>
      <c r="C9368" t="s">
        <v>333</v>
      </c>
      <c r="D9368" t="s">
        <v>283</v>
      </c>
    </row>
    <row r="9369" spans="1:4">
      <c r="A9369">
        <v>11418</v>
      </c>
      <c r="B9369" t="s">
        <v>10153</v>
      </c>
      <c r="C9369" t="s">
        <v>624</v>
      </c>
      <c r="D9369" t="s">
        <v>349</v>
      </c>
    </row>
    <row r="9370" spans="1:4">
      <c r="A9370">
        <v>31140</v>
      </c>
      <c r="B9370" t="s">
        <v>10154</v>
      </c>
      <c r="C9370" t="s">
        <v>381</v>
      </c>
      <c r="D9370" t="s">
        <v>382</v>
      </c>
    </row>
    <row r="9371" spans="1:4">
      <c r="A9371">
        <v>20066</v>
      </c>
      <c r="B9371" t="s">
        <v>10155</v>
      </c>
      <c r="C9371" t="s">
        <v>510</v>
      </c>
      <c r="D9371" t="s">
        <v>277</v>
      </c>
    </row>
    <row r="9372" spans="1:4">
      <c r="A9372">
        <v>40462</v>
      </c>
      <c r="B9372" t="s">
        <v>10156</v>
      </c>
      <c r="C9372" t="s">
        <v>672</v>
      </c>
      <c r="D9372" t="s">
        <v>272</v>
      </c>
    </row>
    <row r="9373" spans="1:4">
      <c r="A9373">
        <v>10817</v>
      </c>
      <c r="B9373" t="s">
        <v>10157</v>
      </c>
      <c r="C9373" t="s">
        <v>1240</v>
      </c>
      <c r="D9373" t="s">
        <v>349</v>
      </c>
    </row>
    <row r="9374" spans="1:4">
      <c r="A9374">
        <v>20043</v>
      </c>
      <c r="B9374" t="s">
        <v>10158</v>
      </c>
      <c r="C9374" t="s">
        <v>463</v>
      </c>
      <c r="D9374" t="s">
        <v>267</v>
      </c>
    </row>
    <row r="9375" spans="1:4">
      <c r="A9375">
        <v>52247</v>
      </c>
      <c r="B9375" t="s">
        <v>10159</v>
      </c>
      <c r="C9375" t="s">
        <v>337</v>
      </c>
      <c r="D9375" t="s">
        <v>338</v>
      </c>
    </row>
    <row r="9376" spans="1:4">
      <c r="A9376">
        <v>40461</v>
      </c>
      <c r="B9376" t="s">
        <v>10160</v>
      </c>
      <c r="C9376" t="s">
        <v>477</v>
      </c>
      <c r="D9376" t="s">
        <v>272</v>
      </c>
    </row>
    <row r="9377" spans="1:4">
      <c r="A9377">
        <v>10819</v>
      </c>
      <c r="B9377" t="s">
        <v>10161</v>
      </c>
      <c r="C9377" t="s">
        <v>3155</v>
      </c>
      <c r="D9377" t="s">
        <v>293</v>
      </c>
    </row>
    <row r="9378" spans="1:4">
      <c r="A9378">
        <v>53086</v>
      </c>
      <c r="B9378" t="s">
        <v>10162</v>
      </c>
      <c r="C9378" t="s">
        <v>354</v>
      </c>
      <c r="D9378" t="s">
        <v>306</v>
      </c>
    </row>
    <row r="9379" spans="1:4">
      <c r="A9379">
        <v>22436</v>
      </c>
      <c r="B9379" t="s">
        <v>10163</v>
      </c>
      <c r="C9379" t="s">
        <v>348</v>
      </c>
      <c r="D9379" t="s">
        <v>349</v>
      </c>
    </row>
    <row r="9380" spans="1:4">
      <c r="A9380">
        <v>52855</v>
      </c>
      <c r="B9380" t="s">
        <v>10164</v>
      </c>
      <c r="C9380" t="s">
        <v>374</v>
      </c>
      <c r="D9380" t="s">
        <v>306</v>
      </c>
    </row>
    <row r="9381" spans="1:4">
      <c r="A9381">
        <v>10728</v>
      </c>
      <c r="B9381" t="s">
        <v>10165</v>
      </c>
      <c r="C9381" t="s">
        <v>704</v>
      </c>
      <c r="D9381" t="s">
        <v>293</v>
      </c>
    </row>
    <row r="9382" spans="1:4">
      <c r="A9382">
        <v>10820</v>
      </c>
      <c r="B9382" t="s">
        <v>10166</v>
      </c>
      <c r="C9382" t="s">
        <v>2881</v>
      </c>
      <c r="D9382" t="s">
        <v>293</v>
      </c>
    </row>
    <row r="9383" spans="1:4">
      <c r="A9383">
        <v>31141</v>
      </c>
      <c r="B9383" t="s">
        <v>10167</v>
      </c>
      <c r="C9383" t="s">
        <v>333</v>
      </c>
      <c r="D9383" t="s">
        <v>283</v>
      </c>
    </row>
    <row r="9384" spans="1:4">
      <c r="A9384">
        <v>34343</v>
      </c>
      <c r="B9384" t="s">
        <v>10168</v>
      </c>
      <c r="C9384" t="s">
        <v>659</v>
      </c>
      <c r="D9384" t="s">
        <v>378</v>
      </c>
    </row>
    <row r="9385" spans="1:4">
      <c r="A9385">
        <v>40460</v>
      </c>
      <c r="B9385" t="s">
        <v>10169</v>
      </c>
      <c r="C9385" t="s">
        <v>297</v>
      </c>
      <c r="D9385" t="s">
        <v>272</v>
      </c>
    </row>
    <row r="9386" spans="1:4">
      <c r="A9386">
        <v>52248</v>
      </c>
      <c r="B9386" t="s">
        <v>10170</v>
      </c>
      <c r="C9386" t="s">
        <v>301</v>
      </c>
      <c r="D9386" t="s">
        <v>302</v>
      </c>
    </row>
    <row r="9387" spans="1:4">
      <c r="A9387">
        <v>52249</v>
      </c>
      <c r="B9387" t="s">
        <v>10171</v>
      </c>
      <c r="C9387" t="s">
        <v>354</v>
      </c>
      <c r="D9387" t="s">
        <v>302</v>
      </c>
    </row>
    <row r="9388" spans="1:4">
      <c r="A9388">
        <v>31142</v>
      </c>
      <c r="B9388" t="s">
        <v>10172</v>
      </c>
      <c r="C9388" t="s">
        <v>333</v>
      </c>
      <c r="D9388" t="s">
        <v>283</v>
      </c>
    </row>
    <row r="9389" spans="1:4">
      <c r="A9389">
        <v>52827</v>
      </c>
      <c r="B9389" t="s">
        <v>10173</v>
      </c>
      <c r="C9389" t="s">
        <v>306</v>
      </c>
      <c r="D9389" t="s">
        <v>306</v>
      </c>
    </row>
    <row r="9390" spans="1:4">
      <c r="A9390">
        <v>53336</v>
      </c>
      <c r="B9390" t="s">
        <v>10174</v>
      </c>
      <c r="C9390" t="s">
        <v>337</v>
      </c>
      <c r="D9390" t="s">
        <v>338</v>
      </c>
    </row>
    <row r="9391" spans="1:4">
      <c r="A9391">
        <v>54602</v>
      </c>
      <c r="B9391" t="s">
        <v>10175</v>
      </c>
      <c r="C9391" t="s">
        <v>337</v>
      </c>
      <c r="D9391" t="s">
        <v>338</v>
      </c>
    </row>
    <row r="9392" spans="1:4">
      <c r="A9392">
        <v>54603</v>
      </c>
      <c r="B9392" t="s">
        <v>10176</v>
      </c>
      <c r="C9392" t="s">
        <v>337</v>
      </c>
      <c r="D9392" t="s">
        <v>338</v>
      </c>
    </row>
    <row r="9393" spans="1:4">
      <c r="A9393">
        <v>22437</v>
      </c>
      <c r="B9393" t="s">
        <v>10177</v>
      </c>
      <c r="C9393" t="s">
        <v>597</v>
      </c>
      <c r="D9393" t="s">
        <v>349</v>
      </c>
    </row>
    <row r="9394" spans="1:4">
      <c r="A9394">
        <v>34344</v>
      </c>
      <c r="B9394" t="s">
        <v>10178</v>
      </c>
      <c r="C9394" t="s">
        <v>10179</v>
      </c>
      <c r="D9394" t="s">
        <v>256</v>
      </c>
    </row>
    <row r="9395" spans="1:4">
      <c r="A9395">
        <v>34345</v>
      </c>
      <c r="B9395" t="s">
        <v>10180</v>
      </c>
      <c r="C9395" t="s">
        <v>650</v>
      </c>
      <c r="D9395" t="s">
        <v>321</v>
      </c>
    </row>
    <row r="9396" spans="1:4">
      <c r="A9396">
        <v>35256</v>
      </c>
      <c r="B9396" t="s">
        <v>10181</v>
      </c>
      <c r="C9396" t="s">
        <v>1140</v>
      </c>
      <c r="D9396" t="s">
        <v>256</v>
      </c>
    </row>
    <row r="9397" spans="1:4">
      <c r="A9397">
        <v>31143</v>
      </c>
      <c r="B9397" t="s">
        <v>10182</v>
      </c>
      <c r="C9397" t="s">
        <v>320</v>
      </c>
      <c r="D9397" t="s">
        <v>321</v>
      </c>
    </row>
    <row r="9398" spans="1:4">
      <c r="A9398">
        <v>34346</v>
      </c>
      <c r="B9398" t="s">
        <v>10183</v>
      </c>
      <c r="C9398" t="s">
        <v>706</v>
      </c>
      <c r="D9398" t="s">
        <v>321</v>
      </c>
    </row>
    <row r="9399" spans="1:4">
      <c r="A9399">
        <v>52250</v>
      </c>
      <c r="B9399" t="s">
        <v>10184</v>
      </c>
      <c r="C9399" t="s">
        <v>301</v>
      </c>
      <c r="D9399" t="s">
        <v>338</v>
      </c>
    </row>
    <row r="9400" spans="1:4">
      <c r="A9400">
        <v>11217</v>
      </c>
      <c r="B9400" t="s">
        <v>10185</v>
      </c>
      <c r="C9400" t="s">
        <v>1056</v>
      </c>
      <c r="D9400" t="s">
        <v>349</v>
      </c>
    </row>
    <row r="9401" spans="1:4">
      <c r="A9401">
        <v>21078</v>
      </c>
      <c r="B9401" t="s">
        <v>10186</v>
      </c>
      <c r="C9401" t="s">
        <v>618</v>
      </c>
      <c r="D9401" t="s">
        <v>267</v>
      </c>
    </row>
    <row r="9402" spans="1:4">
      <c r="A9402">
        <v>10821</v>
      </c>
      <c r="B9402" t="s">
        <v>10187</v>
      </c>
      <c r="C9402" t="s">
        <v>1411</v>
      </c>
      <c r="D9402" t="s">
        <v>293</v>
      </c>
    </row>
    <row r="9403" spans="1:4">
      <c r="A9403">
        <v>52251</v>
      </c>
      <c r="B9403" t="s">
        <v>10188</v>
      </c>
      <c r="C9403" t="s">
        <v>306</v>
      </c>
      <c r="D9403" t="s">
        <v>306</v>
      </c>
    </row>
    <row r="9404" spans="1:4">
      <c r="A9404">
        <v>34347</v>
      </c>
      <c r="B9404" t="s">
        <v>10189</v>
      </c>
      <c r="C9404" t="s">
        <v>255</v>
      </c>
      <c r="D9404" t="s">
        <v>338</v>
      </c>
    </row>
    <row r="9405" spans="1:4">
      <c r="A9405">
        <v>10822</v>
      </c>
      <c r="B9405" t="s">
        <v>10190</v>
      </c>
      <c r="C9405" t="s">
        <v>966</v>
      </c>
      <c r="D9405" t="s">
        <v>293</v>
      </c>
    </row>
    <row r="9406" spans="1:4">
      <c r="A9406">
        <v>52252</v>
      </c>
      <c r="B9406" t="s">
        <v>10191</v>
      </c>
      <c r="C9406" t="s">
        <v>337</v>
      </c>
      <c r="D9406" t="s">
        <v>338</v>
      </c>
    </row>
    <row r="9407" spans="1:4">
      <c r="A9407">
        <v>10823</v>
      </c>
      <c r="B9407" t="s">
        <v>10192</v>
      </c>
      <c r="C9407" t="s">
        <v>5193</v>
      </c>
      <c r="D9407" t="s">
        <v>293</v>
      </c>
    </row>
    <row r="9408" spans="1:4">
      <c r="A9408">
        <v>34348</v>
      </c>
      <c r="B9408" t="s">
        <v>10193</v>
      </c>
      <c r="C9408" t="s">
        <v>569</v>
      </c>
      <c r="D9408" t="s">
        <v>378</v>
      </c>
    </row>
    <row r="9409" spans="1:4">
      <c r="A9409">
        <v>52253</v>
      </c>
      <c r="B9409" t="s">
        <v>10194</v>
      </c>
      <c r="C9409" t="s">
        <v>374</v>
      </c>
      <c r="D9409" t="s">
        <v>306</v>
      </c>
    </row>
    <row r="9410" spans="1:4">
      <c r="A9410">
        <v>52254</v>
      </c>
      <c r="B9410" t="s">
        <v>10195</v>
      </c>
      <c r="C9410" t="s">
        <v>248</v>
      </c>
      <c r="D9410" t="s">
        <v>248</v>
      </c>
    </row>
    <row r="9411" spans="1:4">
      <c r="A9411">
        <v>70526</v>
      </c>
      <c r="B9411" t="s">
        <v>10196</v>
      </c>
      <c r="C9411" t="s">
        <v>760</v>
      </c>
      <c r="D9411" t="s">
        <v>288</v>
      </c>
    </row>
    <row r="9412" spans="1:4">
      <c r="A9412">
        <v>35595</v>
      </c>
      <c r="B9412" t="s">
        <v>10197</v>
      </c>
      <c r="C9412" t="s">
        <v>569</v>
      </c>
      <c r="D9412" t="s">
        <v>378</v>
      </c>
    </row>
    <row r="9413" spans="1:4">
      <c r="A9413">
        <v>40010</v>
      </c>
      <c r="B9413" t="s">
        <v>10198</v>
      </c>
      <c r="C9413" t="s">
        <v>392</v>
      </c>
      <c r="D9413" t="s">
        <v>393</v>
      </c>
    </row>
    <row r="9414" spans="1:4">
      <c r="A9414">
        <v>40009</v>
      </c>
      <c r="B9414" t="s">
        <v>10199</v>
      </c>
      <c r="C9414" t="s">
        <v>392</v>
      </c>
      <c r="D9414" t="s">
        <v>382</v>
      </c>
    </row>
    <row r="9415" spans="1:4">
      <c r="A9415">
        <v>20604</v>
      </c>
      <c r="B9415" t="s">
        <v>10200</v>
      </c>
      <c r="C9415" t="s">
        <v>438</v>
      </c>
      <c r="D9415" t="s">
        <v>326</v>
      </c>
    </row>
    <row r="9416" spans="1:4">
      <c r="A9416">
        <v>60209</v>
      </c>
      <c r="B9416" t="s">
        <v>10201</v>
      </c>
      <c r="C9416" t="s">
        <v>564</v>
      </c>
      <c r="D9416" t="s">
        <v>432</v>
      </c>
    </row>
    <row r="9417" spans="1:4">
      <c r="A9417">
        <v>34349</v>
      </c>
      <c r="B9417" t="s">
        <v>10202</v>
      </c>
      <c r="C9417" t="s">
        <v>659</v>
      </c>
      <c r="D9417" t="s">
        <v>378</v>
      </c>
    </row>
    <row r="9418" spans="1:4">
      <c r="A9418">
        <v>52255</v>
      </c>
      <c r="B9418" t="s">
        <v>10203</v>
      </c>
      <c r="C9418" t="s">
        <v>301</v>
      </c>
      <c r="D9418" t="s">
        <v>302</v>
      </c>
    </row>
    <row r="9419" spans="1:4">
      <c r="A9419">
        <v>60210</v>
      </c>
      <c r="B9419" t="s">
        <v>10204</v>
      </c>
      <c r="C9419" t="s">
        <v>564</v>
      </c>
      <c r="D9419" t="s">
        <v>432</v>
      </c>
    </row>
    <row r="9420" spans="1:4">
      <c r="A9420">
        <v>52256</v>
      </c>
      <c r="B9420" t="s">
        <v>10205</v>
      </c>
      <c r="C9420" t="s">
        <v>248</v>
      </c>
      <c r="D9420" t="s">
        <v>248</v>
      </c>
    </row>
    <row r="9421" spans="1:4">
      <c r="A9421">
        <v>31144</v>
      </c>
      <c r="B9421" t="s">
        <v>10206</v>
      </c>
      <c r="C9421" t="s">
        <v>333</v>
      </c>
      <c r="D9421" t="s">
        <v>283</v>
      </c>
    </row>
    <row r="9422" spans="1:4">
      <c r="A9422">
        <v>22587</v>
      </c>
      <c r="B9422" t="s">
        <v>10207</v>
      </c>
      <c r="C9422" t="s">
        <v>463</v>
      </c>
      <c r="D9422" t="s">
        <v>267</v>
      </c>
    </row>
    <row r="9423" spans="1:4">
      <c r="A9423">
        <v>52257</v>
      </c>
      <c r="B9423" t="s">
        <v>10208</v>
      </c>
      <c r="C9423" t="s">
        <v>354</v>
      </c>
      <c r="D9423" t="s">
        <v>306</v>
      </c>
    </row>
    <row r="9424" spans="1:4">
      <c r="A9424">
        <v>60211</v>
      </c>
      <c r="B9424" t="s">
        <v>10209</v>
      </c>
      <c r="C9424" t="s">
        <v>485</v>
      </c>
      <c r="D9424" t="s">
        <v>432</v>
      </c>
    </row>
    <row r="9425" spans="1:4">
      <c r="A9425">
        <v>31145</v>
      </c>
      <c r="B9425" t="s">
        <v>10210</v>
      </c>
      <c r="C9425" t="s">
        <v>642</v>
      </c>
      <c r="D9425" t="s">
        <v>262</v>
      </c>
    </row>
    <row r="9426" spans="1:4">
      <c r="A9426">
        <v>31146</v>
      </c>
      <c r="B9426" t="s">
        <v>10211</v>
      </c>
      <c r="C9426" t="s">
        <v>1099</v>
      </c>
      <c r="D9426" t="s">
        <v>283</v>
      </c>
    </row>
    <row r="9427" spans="1:4">
      <c r="A9427">
        <v>34350</v>
      </c>
      <c r="B9427" t="s">
        <v>10212</v>
      </c>
      <c r="C9427" t="s">
        <v>255</v>
      </c>
      <c r="D9427" t="s">
        <v>338</v>
      </c>
    </row>
    <row r="9428" spans="1:4">
      <c r="A9428">
        <v>31147</v>
      </c>
      <c r="B9428" t="s">
        <v>10213</v>
      </c>
      <c r="C9428" t="s">
        <v>343</v>
      </c>
      <c r="D9428" t="s">
        <v>283</v>
      </c>
    </row>
    <row r="9429" spans="1:4">
      <c r="A9429">
        <v>70527</v>
      </c>
      <c r="B9429" t="s">
        <v>10214</v>
      </c>
      <c r="C9429" t="s">
        <v>588</v>
      </c>
      <c r="D9429" t="s">
        <v>288</v>
      </c>
    </row>
    <row r="9430" spans="1:4">
      <c r="A9430">
        <v>20686</v>
      </c>
      <c r="B9430" t="s">
        <v>10215</v>
      </c>
      <c r="C9430" t="s">
        <v>463</v>
      </c>
      <c r="D9430" t="s">
        <v>326</v>
      </c>
    </row>
    <row r="9431" spans="1:4">
      <c r="A9431">
        <v>52258</v>
      </c>
      <c r="B9431" t="s">
        <v>10216</v>
      </c>
      <c r="C9431" t="s">
        <v>248</v>
      </c>
      <c r="D9431" t="s">
        <v>248</v>
      </c>
    </row>
    <row r="9432" spans="1:4">
      <c r="A9432">
        <v>31148</v>
      </c>
      <c r="B9432" t="s">
        <v>10217</v>
      </c>
      <c r="C9432" t="s">
        <v>422</v>
      </c>
      <c r="D9432" t="s">
        <v>262</v>
      </c>
    </row>
    <row r="9433" spans="1:4">
      <c r="A9433">
        <v>52259</v>
      </c>
      <c r="B9433" t="s">
        <v>10218</v>
      </c>
      <c r="C9433" t="s">
        <v>248</v>
      </c>
      <c r="D9433" t="s">
        <v>248</v>
      </c>
    </row>
    <row r="9434" spans="1:4">
      <c r="A9434">
        <v>34351</v>
      </c>
      <c r="B9434" t="s">
        <v>10219</v>
      </c>
      <c r="C9434" t="s">
        <v>377</v>
      </c>
      <c r="D9434" t="s">
        <v>256</v>
      </c>
    </row>
    <row r="9435" spans="1:4">
      <c r="A9435">
        <v>52260</v>
      </c>
      <c r="B9435" t="s">
        <v>10220</v>
      </c>
      <c r="C9435" t="s">
        <v>354</v>
      </c>
      <c r="D9435" t="s">
        <v>302</v>
      </c>
    </row>
    <row r="9436" spans="1:4">
      <c r="A9436">
        <v>54309</v>
      </c>
      <c r="B9436" t="s">
        <v>10221</v>
      </c>
      <c r="C9436" t="s">
        <v>3859</v>
      </c>
      <c r="D9436" t="s">
        <v>302</v>
      </c>
    </row>
    <row r="9437" spans="1:4">
      <c r="A9437">
        <v>52261</v>
      </c>
      <c r="B9437" t="s">
        <v>10222</v>
      </c>
      <c r="C9437" t="s">
        <v>248</v>
      </c>
      <c r="D9437" t="s">
        <v>302</v>
      </c>
    </row>
    <row r="9438" spans="1:4">
      <c r="A9438">
        <v>22623</v>
      </c>
      <c r="B9438" t="s">
        <v>10223</v>
      </c>
      <c r="C9438" t="s">
        <v>789</v>
      </c>
      <c r="D9438" t="s">
        <v>326</v>
      </c>
    </row>
    <row r="9439" spans="1:4">
      <c r="A9439">
        <v>71028</v>
      </c>
      <c r="B9439" t="s">
        <v>10224</v>
      </c>
      <c r="C9439" t="s">
        <v>396</v>
      </c>
      <c r="D9439" t="s">
        <v>288</v>
      </c>
    </row>
    <row r="9440" spans="1:4">
      <c r="A9440">
        <v>34352</v>
      </c>
      <c r="B9440" t="s">
        <v>10225</v>
      </c>
      <c r="C9440" t="s">
        <v>444</v>
      </c>
      <c r="D9440" t="s">
        <v>256</v>
      </c>
    </row>
    <row r="9441" spans="1:4">
      <c r="A9441">
        <v>31149</v>
      </c>
      <c r="B9441" t="s">
        <v>10226</v>
      </c>
      <c r="C9441" t="s">
        <v>770</v>
      </c>
      <c r="D9441" t="s">
        <v>256</v>
      </c>
    </row>
    <row r="9442" spans="1:4">
      <c r="A9442">
        <v>40459</v>
      </c>
      <c r="B9442" t="s">
        <v>10227</v>
      </c>
      <c r="C9442" t="s">
        <v>489</v>
      </c>
      <c r="D9442" t="s">
        <v>326</v>
      </c>
    </row>
    <row r="9443" spans="1:4">
      <c r="A9443">
        <v>47289</v>
      </c>
      <c r="B9443" t="s">
        <v>10228</v>
      </c>
      <c r="C9443" t="s">
        <v>576</v>
      </c>
      <c r="D9443" t="s">
        <v>272</v>
      </c>
    </row>
    <row r="9444" spans="1:4">
      <c r="A9444">
        <v>34353</v>
      </c>
      <c r="B9444" t="s">
        <v>10229</v>
      </c>
      <c r="C9444" t="s">
        <v>849</v>
      </c>
      <c r="D9444" t="s">
        <v>850</v>
      </c>
    </row>
    <row r="9445" spans="1:4">
      <c r="A9445">
        <v>20406</v>
      </c>
      <c r="B9445" t="s">
        <v>10230</v>
      </c>
      <c r="C9445" t="s">
        <v>463</v>
      </c>
      <c r="D9445" t="s">
        <v>267</v>
      </c>
    </row>
    <row r="9446" spans="1:4">
      <c r="A9446">
        <v>31150</v>
      </c>
      <c r="B9446" t="s">
        <v>10231</v>
      </c>
      <c r="C9446" t="s">
        <v>381</v>
      </c>
      <c r="D9446" t="s">
        <v>382</v>
      </c>
    </row>
    <row r="9447" spans="1:4">
      <c r="A9447">
        <v>47278</v>
      </c>
      <c r="B9447" t="s">
        <v>10232</v>
      </c>
      <c r="C9447" t="s">
        <v>1178</v>
      </c>
      <c r="D9447" t="s">
        <v>393</v>
      </c>
    </row>
    <row r="9448" spans="1:4">
      <c r="A9448">
        <v>10824</v>
      </c>
      <c r="B9448" t="s">
        <v>10233</v>
      </c>
      <c r="C9448" t="s">
        <v>533</v>
      </c>
      <c r="D9448" t="s">
        <v>349</v>
      </c>
    </row>
    <row r="9449" spans="1:4">
      <c r="A9449">
        <v>52262</v>
      </c>
      <c r="B9449" t="s">
        <v>10234</v>
      </c>
      <c r="C9449" t="s">
        <v>764</v>
      </c>
      <c r="D9449" t="s">
        <v>306</v>
      </c>
    </row>
    <row r="9450" spans="1:4">
      <c r="A9450">
        <v>54398</v>
      </c>
      <c r="B9450" t="s">
        <v>10235</v>
      </c>
      <c r="C9450" t="s">
        <v>10236</v>
      </c>
      <c r="D9450" t="s">
        <v>248</v>
      </c>
    </row>
    <row r="9451" spans="1:4">
      <c r="A9451">
        <v>54253</v>
      </c>
      <c r="B9451" t="s">
        <v>10237</v>
      </c>
      <c r="C9451" t="s">
        <v>301</v>
      </c>
      <c r="D9451" t="s">
        <v>302</v>
      </c>
    </row>
    <row r="9452" spans="1:4">
      <c r="A9452">
        <v>54253</v>
      </c>
      <c r="B9452" t="s">
        <v>10238</v>
      </c>
      <c r="C9452" t="s">
        <v>5221</v>
      </c>
      <c r="D9452" t="s">
        <v>248</v>
      </c>
    </row>
    <row r="9453" spans="1:4">
      <c r="A9453">
        <v>11431</v>
      </c>
      <c r="B9453" t="s">
        <v>10239</v>
      </c>
      <c r="C9453" t="s">
        <v>624</v>
      </c>
      <c r="D9453" t="s">
        <v>349</v>
      </c>
    </row>
    <row r="9454" spans="1:4">
      <c r="A9454">
        <v>31151</v>
      </c>
      <c r="B9454" t="s">
        <v>10240</v>
      </c>
      <c r="C9454" t="s">
        <v>642</v>
      </c>
      <c r="D9454" t="s">
        <v>262</v>
      </c>
    </row>
    <row r="9455" spans="1:4">
      <c r="A9455">
        <v>52264</v>
      </c>
      <c r="B9455" t="s">
        <v>10241</v>
      </c>
      <c r="C9455" t="s">
        <v>301</v>
      </c>
      <c r="D9455" t="s">
        <v>302</v>
      </c>
    </row>
    <row r="9456" spans="1:4">
      <c r="A9456">
        <v>52265</v>
      </c>
      <c r="B9456" t="s">
        <v>10242</v>
      </c>
      <c r="C9456" t="s">
        <v>248</v>
      </c>
      <c r="D9456" t="s">
        <v>248</v>
      </c>
    </row>
    <row r="9457" spans="1:4">
      <c r="A9457">
        <v>31152</v>
      </c>
      <c r="B9457" t="s">
        <v>10243</v>
      </c>
      <c r="C9457" t="s">
        <v>381</v>
      </c>
      <c r="D9457" t="s">
        <v>382</v>
      </c>
    </row>
    <row r="9458" spans="1:4">
      <c r="A9458">
        <v>52266</v>
      </c>
      <c r="B9458" t="s">
        <v>10244</v>
      </c>
      <c r="C9458" t="s">
        <v>301</v>
      </c>
      <c r="D9458" t="s">
        <v>302</v>
      </c>
    </row>
    <row r="9459" spans="1:4">
      <c r="A9459">
        <v>41358</v>
      </c>
      <c r="B9459" t="s">
        <v>10245</v>
      </c>
      <c r="C9459" t="s">
        <v>297</v>
      </c>
      <c r="D9459" t="s">
        <v>272</v>
      </c>
    </row>
    <row r="9460" spans="1:4">
      <c r="A9460">
        <v>22175</v>
      </c>
      <c r="B9460" t="s">
        <v>10246</v>
      </c>
      <c r="C9460" t="s">
        <v>843</v>
      </c>
      <c r="D9460" t="s">
        <v>267</v>
      </c>
    </row>
    <row r="9461" spans="1:4">
      <c r="A9461">
        <v>53514</v>
      </c>
      <c r="B9461" t="s">
        <v>10247</v>
      </c>
      <c r="C9461" t="s">
        <v>524</v>
      </c>
      <c r="D9461" t="s">
        <v>306</v>
      </c>
    </row>
    <row r="9462" spans="1:4">
      <c r="A9462">
        <v>52267</v>
      </c>
      <c r="B9462" t="s">
        <v>10248</v>
      </c>
      <c r="C9462" t="s">
        <v>374</v>
      </c>
      <c r="D9462" t="s">
        <v>306</v>
      </c>
    </row>
    <row r="9463" spans="1:4">
      <c r="A9463">
        <v>22176</v>
      </c>
      <c r="B9463" t="s">
        <v>10249</v>
      </c>
      <c r="C9463" t="s">
        <v>843</v>
      </c>
      <c r="D9463" t="s">
        <v>267</v>
      </c>
    </row>
    <row r="9464" spans="1:4">
      <c r="A9464">
        <v>34354</v>
      </c>
      <c r="B9464" t="s">
        <v>10250</v>
      </c>
      <c r="C9464" t="s">
        <v>659</v>
      </c>
      <c r="D9464" t="s">
        <v>378</v>
      </c>
    </row>
    <row r="9465" spans="1:4">
      <c r="A9465">
        <v>22948</v>
      </c>
      <c r="B9465" t="s">
        <v>10251</v>
      </c>
      <c r="C9465" t="s">
        <v>766</v>
      </c>
      <c r="D9465" t="s">
        <v>326</v>
      </c>
    </row>
    <row r="9466" spans="1:4">
      <c r="A9466">
        <v>20058</v>
      </c>
      <c r="B9466" t="s">
        <v>10252</v>
      </c>
      <c r="C9466" t="s">
        <v>428</v>
      </c>
      <c r="D9466" t="s">
        <v>326</v>
      </c>
    </row>
    <row r="9467" spans="1:4">
      <c r="A9467">
        <v>60212</v>
      </c>
      <c r="B9467" t="s">
        <v>10253</v>
      </c>
      <c r="C9467" t="s">
        <v>465</v>
      </c>
      <c r="D9467" t="s">
        <v>432</v>
      </c>
    </row>
    <row r="9468" spans="1:4">
      <c r="A9468">
        <v>60213</v>
      </c>
      <c r="B9468" t="s">
        <v>10254</v>
      </c>
      <c r="C9468" t="s">
        <v>431</v>
      </c>
      <c r="D9468" t="s">
        <v>432</v>
      </c>
    </row>
    <row r="9469" spans="1:4">
      <c r="A9469">
        <v>11191</v>
      </c>
      <c r="B9469" t="s">
        <v>10255</v>
      </c>
      <c r="C9469" t="s">
        <v>716</v>
      </c>
      <c r="D9469" t="s">
        <v>293</v>
      </c>
    </row>
    <row r="9470" spans="1:4">
      <c r="A9470">
        <v>22856</v>
      </c>
      <c r="B9470" t="s">
        <v>10256</v>
      </c>
      <c r="C9470" t="s">
        <v>425</v>
      </c>
      <c r="D9470" t="s">
        <v>349</v>
      </c>
    </row>
    <row r="9471" spans="1:4">
      <c r="A9471">
        <v>52784</v>
      </c>
      <c r="B9471" t="s">
        <v>10257</v>
      </c>
      <c r="C9471" t="s">
        <v>301</v>
      </c>
      <c r="D9471" t="s">
        <v>338</v>
      </c>
    </row>
    <row r="9472" spans="1:4">
      <c r="A9472">
        <v>34355</v>
      </c>
      <c r="B9472" t="s">
        <v>10258</v>
      </c>
      <c r="C9472" t="s">
        <v>659</v>
      </c>
      <c r="D9472" t="s">
        <v>378</v>
      </c>
    </row>
    <row r="9473" spans="1:4">
      <c r="A9473">
        <v>20332</v>
      </c>
      <c r="B9473" t="s">
        <v>10259</v>
      </c>
      <c r="C9473" t="s">
        <v>696</v>
      </c>
      <c r="D9473" t="s">
        <v>277</v>
      </c>
    </row>
    <row r="9474" spans="1:4">
      <c r="A9474">
        <v>52269</v>
      </c>
      <c r="B9474" t="s">
        <v>10260</v>
      </c>
      <c r="C9474" t="s">
        <v>764</v>
      </c>
      <c r="D9474" t="s">
        <v>248</v>
      </c>
    </row>
    <row r="9475" spans="1:4">
      <c r="A9475">
        <v>52762</v>
      </c>
      <c r="B9475" t="s">
        <v>10261</v>
      </c>
      <c r="C9475" t="s">
        <v>248</v>
      </c>
      <c r="D9475" t="s">
        <v>248</v>
      </c>
    </row>
    <row r="9476" spans="1:4">
      <c r="A9476">
        <v>10094</v>
      </c>
      <c r="B9476" t="s">
        <v>10262</v>
      </c>
      <c r="C9476" t="s">
        <v>772</v>
      </c>
      <c r="D9476" t="s">
        <v>293</v>
      </c>
    </row>
    <row r="9477" spans="1:4">
      <c r="A9477">
        <v>22177</v>
      </c>
      <c r="B9477" t="s">
        <v>10263</v>
      </c>
      <c r="C9477" t="s">
        <v>843</v>
      </c>
      <c r="D9477" t="s">
        <v>267</v>
      </c>
    </row>
    <row r="9478" spans="1:4">
      <c r="A9478">
        <v>70529</v>
      </c>
      <c r="B9478" t="s">
        <v>10264</v>
      </c>
      <c r="C9478" t="s">
        <v>760</v>
      </c>
      <c r="D9478" t="s">
        <v>288</v>
      </c>
    </row>
    <row r="9479" spans="1:4">
      <c r="A9479">
        <v>35567</v>
      </c>
      <c r="B9479" t="s">
        <v>10265</v>
      </c>
      <c r="C9479" t="s">
        <v>282</v>
      </c>
      <c r="D9479" t="s">
        <v>283</v>
      </c>
    </row>
    <row r="9480" spans="1:4">
      <c r="A9480">
        <v>52270</v>
      </c>
      <c r="B9480" t="s">
        <v>10266</v>
      </c>
      <c r="C9480" t="s">
        <v>306</v>
      </c>
      <c r="D9480" t="s">
        <v>306</v>
      </c>
    </row>
    <row r="9481" spans="1:4">
      <c r="A9481">
        <v>41314</v>
      </c>
      <c r="B9481" t="s">
        <v>10267</v>
      </c>
      <c r="C9481" t="s">
        <v>1265</v>
      </c>
      <c r="D9481" t="s">
        <v>326</v>
      </c>
    </row>
    <row r="9482" spans="1:4">
      <c r="A9482">
        <v>11359</v>
      </c>
      <c r="B9482" t="s">
        <v>10268</v>
      </c>
      <c r="C9482" t="s">
        <v>440</v>
      </c>
      <c r="D9482" t="s">
        <v>349</v>
      </c>
    </row>
    <row r="9483" spans="1:4">
      <c r="A9483">
        <v>31153</v>
      </c>
      <c r="B9483" t="s">
        <v>10269</v>
      </c>
      <c r="C9483" t="s">
        <v>381</v>
      </c>
      <c r="D9483" t="s">
        <v>382</v>
      </c>
    </row>
    <row r="9484" spans="1:4">
      <c r="A9484">
        <v>40458</v>
      </c>
      <c r="B9484" t="s">
        <v>10270</v>
      </c>
      <c r="C9484" t="s">
        <v>414</v>
      </c>
      <c r="D9484" t="s">
        <v>382</v>
      </c>
    </row>
    <row r="9485" spans="1:4">
      <c r="A9485">
        <v>31154</v>
      </c>
      <c r="B9485" t="s">
        <v>10271</v>
      </c>
      <c r="C9485" t="s">
        <v>1145</v>
      </c>
      <c r="D9485" t="s">
        <v>256</v>
      </c>
    </row>
    <row r="9486" spans="1:4">
      <c r="A9486">
        <v>52271</v>
      </c>
      <c r="B9486" t="s">
        <v>10272</v>
      </c>
      <c r="C9486" t="s">
        <v>354</v>
      </c>
      <c r="D9486" t="s">
        <v>306</v>
      </c>
    </row>
    <row r="9487" spans="1:4">
      <c r="A9487">
        <v>40164</v>
      </c>
      <c r="B9487" t="s">
        <v>10273</v>
      </c>
      <c r="C9487" t="s">
        <v>392</v>
      </c>
      <c r="D9487" t="s">
        <v>393</v>
      </c>
    </row>
    <row r="9488" spans="1:4">
      <c r="A9488">
        <v>52272</v>
      </c>
      <c r="B9488" t="s">
        <v>10274</v>
      </c>
      <c r="C9488" t="s">
        <v>374</v>
      </c>
      <c r="D9488" t="s">
        <v>306</v>
      </c>
    </row>
    <row r="9489" spans="1:4">
      <c r="A9489">
        <v>34357</v>
      </c>
      <c r="B9489" t="s">
        <v>10275</v>
      </c>
      <c r="C9489" t="s">
        <v>436</v>
      </c>
      <c r="D9489" t="s">
        <v>378</v>
      </c>
    </row>
    <row r="9490" spans="1:4">
      <c r="A9490">
        <v>34358</v>
      </c>
      <c r="B9490" t="s">
        <v>10276</v>
      </c>
      <c r="C9490" t="s">
        <v>518</v>
      </c>
      <c r="D9490" t="s">
        <v>256</v>
      </c>
    </row>
    <row r="9491" spans="1:4">
      <c r="A9491">
        <v>20660</v>
      </c>
      <c r="B9491" t="s">
        <v>10277</v>
      </c>
      <c r="C9491" t="s">
        <v>276</v>
      </c>
      <c r="D9491" t="s">
        <v>277</v>
      </c>
    </row>
    <row r="9492" spans="1:4">
      <c r="A9492">
        <v>52273</v>
      </c>
      <c r="B9492" t="s">
        <v>10278</v>
      </c>
      <c r="C9492" t="s">
        <v>354</v>
      </c>
      <c r="D9492" t="s">
        <v>302</v>
      </c>
    </row>
    <row r="9493" spans="1:4">
      <c r="A9493">
        <v>52274</v>
      </c>
      <c r="B9493" t="s">
        <v>10279</v>
      </c>
      <c r="C9493" t="s">
        <v>301</v>
      </c>
      <c r="D9493" t="s">
        <v>302</v>
      </c>
    </row>
    <row r="9494" spans="1:4">
      <c r="A9494">
        <v>20430</v>
      </c>
      <c r="B9494" t="s">
        <v>10280</v>
      </c>
      <c r="C9494" t="s">
        <v>463</v>
      </c>
      <c r="D9494" t="s">
        <v>267</v>
      </c>
    </row>
    <row r="9495" spans="1:4">
      <c r="A9495">
        <v>10825</v>
      </c>
      <c r="B9495" t="s">
        <v>10281</v>
      </c>
      <c r="C9495" t="s">
        <v>624</v>
      </c>
      <c r="D9495" t="s">
        <v>349</v>
      </c>
    </row>
    <row r="9496" spans="1:4">
      <c r="A9496">
        <v>60365</v>
      </c>
      <c r="B9496" t="s">
        <v>10282</v>
      </c>
      <c r="C9496" t="s">
        <v>431</v>
      </c>
      <c r="D9496" t="s">
        <v>432</v>
      </c>
    </row>
    <row r="9497" spans="1:4">
      <c r="A9497">
        <v>60214</v>
      </c>
      <c r="B9497" t="s">
        <v>10283</v>
      </c>
      <c r="C9497" t="s">
        <v>465</v>
      </c>
      <c r="D9497" t="s">
        <v>432</v>
      </c>
    </row>
    <row r="9498" spans="1:4">
      <c r="A9498">
        <v>52275</v>
      </c>
      <c r="B9498" t="s">
        <v>10284</v>
      </c>
      <c r="C9498" t="s">
        <v>354</v>
      </c>
      <c r="D9498" t="s">
        <v>306</v>
      </c>
    </row>
    <row r="9499" spans="1:4">
      <c r="A9499">
        <v>10826</v>
      </c>
      <c r="B9499" t="s">
        <v>10285</v>
      </c>
      <c r="C9499" t="s">
        <v>7268</v>
      </c>
      <c r="D9499" t="s">
        <v>293</v>
      </c>
    </row>
    <row r="9500" spans="1:4">
      <c r="A9500">
        <v>31155</v>
      </c>
      <c r="B9500" t="s">
        <v>10286</v>
      </c>
      <c r="C9500" t="s">
        <v>282</v>
      </c>
      <c r="D9500" t="s">
        <v>283</v>
      </c>
    </row>
    <row r="9501" spans="1:4">
      <c r="A9501">
        <v>22933</v>
      </c>
      <c r="B9501" t="s">
        <v>10287</v>
      </c>
      <c r="C9501" t="s">
        <v>766</v>
      </c>
      <c r="D9501" t="s">
        <v>326</v>
      </c>
    </row>
    <row r="9502" spans="1:4">
      <c r="A9502">
        <v>34359</v>
      </c>
      <c r="B9502" t="s">
        <v>10288</v>
      </c>
      <c r="C9502" t="s">
        <v>561</v>
      </c>
      <c r="D9502" t="s">
        <v>321</v>
      </c>
    </row>
    <row r="9503" spans="1:4">
      <c r="A9503">
        <v>60612</v>
      </c>
      <c r="B9503" t="s">
        <v>10289</v>
      </c>
      <c r="C9503" t="s">
        <v>431</v>
      </c>
      <c r="D9503" t="s">
        <v>432</v>
      </c>
    </row>
    <row r="9504" spans="1:4">
      <c r="A9504">
        <v>60611</v>
      </c>
      <c r="B9504" t="s">
        <v>10290</v>
      </c>
      <c r="C9504" t="s">
        <v>431</v>
      </c>
      <c r="D9504" t="s">
        <v>432</v>
      </c>
    </row>
    <row r="9505" spans="1:4">
      <c r="A9505">
        <v>70885</v>
      </c>
      <c r="B9505" t="s">
        <v>10291</v>
      </c>
      <c r="C9505" t="s">
        <v>1181</v>
      </c>
      <c r="D9505" t="s">
        <v>288</v>
      </c>
    </row>
    <row r="9506" spans="1:4">
      <c r="A9506">
        <v>34360</v>
      </c>
      <c r="B9506" t="s">
        <v>10292</v>
      </c>
      <c r="C9506" t="s">
        <v>363</v>
      </c>
      <c r="D9506" t="s">
        <v>321</v>
      </c>
    </row>
    <row r="9507" spans="1:4">
      <c r="A9507">
        <v>22438</v>
      </c>
      <c r="B9507" t="s">
        <v>10293</v>
      </c>
      <c r="C9507" t="s">
        <v>425</v>
      </c>
      <c r="D9507" t="s">
        <v>349</v>
      </c>
    </row>
    <row r="9508" spans="1:4">
      <c r="A9508">
        <v>34361</v>
      </c>
      <c r="B9508" t="s">
        <v>10294</v>
      </c>
      <c r="C9508" t="s">
        <v>320</v>
      </c>
      <c r="D9508" t="s">
        <v>378</v>
      </c>
    </row>
    <row r="9509" spans="1:4">
      <c r="A9509">
        <v>20073</v>
      </c>
      <c r="B9509" t="s">
        <v>10295</v>
      </c>
      <c r="C9509" t="s">
        <v>1252</v>
      </c>
      <c r="D9509" t="s">
        <v>277</v>
      </c>
    </row>
    <row r="9510" spans="1:4">
      <c r="A9510">
        <v>31156</v>
      </c>
      <c r="B9510" t="s">
        <v>10296</v>
      </c>
      <c r="C9510" t="s">
        <v>498</v>
      </c>
      <c r="D9510" t="s">
        <v>262</v>
      </c>
    </row>
    <row r="9511" spans="1:4">
      <c r="A9511">
        <v>52276</v>
      </c>
      <c r="B9511" t="s">
        <v>10297</v>
      </c>
      <c r="C9511" t="s">
        <v>248</v>
      </c>
      <c r="D9511" t="s">
        <v>248</v>
      </c>
    </row>
    <row r="9512" spans="1:4">
      <c r="A9512">
        <v>22439</v>
      </c>
      <c r="B9512" t="s">
        <v>10298</v>
      </c>
      <c r="C9512" t="s">
        <v>1471</v>
      </c>
      <c r="D9512" t="s">
        <v>349</v>
      </c>
    </row>
    <row r="9513" spans="1:4">
      <c r="A9513">
        <v>31157</v>
      </c>
      <c r="B9513" t="s">
        <v>10299</v>
      </c>
      <c r="C9513" t="s">
        <v>282</v>
      </c>
      <c r="D9513" t="s">
        <v>283</v>
      </c>
    </row>
    <row r="9514" spans="1:4">
      <c r="A9514">
        <v>35016</v>
      </c>
      <c r="B9514" t="s">
        <v>10300</v>
      </c>
      <c r="C9514" t="s">
        <v>538</v>
      </c>
      <c r="D9514" t="s">
        <v>539</v>
      </c>
    </row>
    <row r="9515" spans="1:4">
      <c r="A9515">
        <v>20715</v>
      </c>
      <c r="B9515" t="s">
        <v>10301</v>
      </c>
      <c r="C9515" t="s">
        <v>973</v>
      </c>
      <c r="D9515" t="s">
        <v>326</v>
      </c>
    </row>
    <row r="9516" spans="1:4">
      <c r="A9516">
        <v>52277</v>
      </c>
      <c r="B9516" t="s">
        <v>10302</v>
      </c>
      <c r="C9516" t="s">
        <v>374</v>
      </c>
      <c r="D9516" t="s">
        <v>306</v>
      </c>
    </row>
    <row r="9517" spans="1:4">
      <c r="A9517">
        <v>24076</v>
      </c>
      <c r="B9517" s="18" t="s">
        <v>10303</v>
      </c>
      <c r="C9517" t="s">
        <v>2484</v>
      </c>
      <c r="D9517" t="s">
        <v>277</v>
      </c>
    </row>
    <row r="9518" spans="1:4">
      <c r="A9518">
        <v>52278</v>
      </c>
      <c r="B9518" t="s">
        <v>10304</v>
      </c>
      <c r="C9518" t="s">
        <v>374</v>
      </c>
      <c r="D9518" t="s">
        <v>306</v>
      </c>
    </row>
    <row r="9519" spans="1:4">
      <c r="A9519">
        <v>52279</v>
      </c>
      <c r="B9519" t="s">
        <v>10305</v>
      </c>
      <c r="C9519" t="s">
        <v>354</v>
      </c>
      <c r="D9519" t="s">
        <v>302</v>
      </c>
    </row>
    <row r="9520" spans="1:4">
      <c r="A9520">
        <v>31158</v>
      </c>
      <c r="B9520" t="s">
        <v>10306</v>
      </c>
      <c r="C9520" t="s">
        <v>282</v>
      </c>
      <c r="D9520" t="s">
        <v>283</v>
      </c>
    </row>
    <row r="9521" spans="1:4">
      <c r="A9521">
        <v>71209</v>
      </c>
      <c r="B9521" t="s">
        <v>10307</v>
      </c>
      <c r="C9521" t="s">
        <v>396</v>
      </c>
      <c r="D9521" t="s">
        <v>288</v>
      </c>
    </row>
    <row r="9522" spans="1:4">
      <c r="A9522">
        <v>71029</v>
      </c>
      <c r="B9522" t="s">
        <v>10308</v>
      </c>
      <c r="C9522" t="s">
        <v>396</v>
      </c>
      <c r="D9522" t="s">
        <v>288</v>
      </c>
    </row>
    <row r="9523" spans="1:4">
      <c r="A9523">
        <v>60364</v>
      </c>
      <c r="B9523" t="s">
        <v>10309</v>
      </c>
      <c r="C9523" t="s">
        <v>431</v>
      </c>
      <c r="D9523" t="s">
        <v>432</v>
      </c>
    </row>
    <row r="9524" spans="1:4">
      <c r="A9524">
        <v>40035</v>
      </c>
      <c r="B9524" t="s">
        <v>10310</v>
      </c>
      <c r="C9524" t="s">
        <v>501</v>
      </c>
      <c r="D9524" t="s">
        <v>393</v>
      </c>
    </row>
    <row r="9525" spans="1:4">
      <c r="A9525">
        <v>71030</v>
      </c>
      <c r="B9525" t="s">
        <v>10311</v>
      </c>
      <c r="C9525" t="s">
        <v>396</v>
      </c>
      <c r="D9525" t="s">
        <v>288</v>
      </c>
    </row>
    <row r="9526" spans="1:4">
      <c r="A9526">
        <v>34363</v>
      </c>
      <c r="B9526" t="s">
        <v>10312</v>
      </c>
      <c r="C9526" t="s">
        <v>377</v>
      </c>
      <c r="D9526" t="s">
        <v>378</v>
      </c>
    </row>
    <row r="9527" spans="1:4">
      <c r="A9527">
        <v>34362</v>
      </c>
      <c r="B9527" t="s">
        <v>10313</v>
      </c>
      <c r="C9527" t="s">
        <v>377</v>
      </c>
      <c r="D9527" t="s">
        <v>378</v>
      </c>
    </row>
    <row r="9528" spans="1:4">
      <c r="A9528">
        <v>40457</v>
      </c>
      <c r="B9528" t="s">
        <v>10314</v>
      </c>
      <c r="C9528" t="s">
        <v>672</v>
      </c>
      <c r="D9528" t="s">
        <v>272</v>
      </c>
    </row>
    <row r="9529" spans="1:4">
      <c r="A9529">
        <v>52280</v>
      </c>
      <c r="B9529" t="s">
        <v>10315</v>
      </c>
      <c r="C9529" t="s">
        <v>248</v>
      </c>
      <c r="D9529" t="s">
        <v>248</v>
      </c>
    </row>
    <row r="9530" spans="1:4">
      <c r="A9530">
        <v>34364</v>
      </c>
      <c r="B9530" t="s">
        <v>10316</v>
      </c>
      <c r="C9530" t="s">
        <v>444</v>
      </c>
      <c r="D9530" t="s">
        <v>256</v>
      </c>
    </row>
    <row r="9531" spans="1:4">
      <c r="A9531">
        <v>31159</v>
      </c>
      <c r="B9531" t="s">
        <v>10317</v>
      </c>
      <c r="C9531" t="s">
        <v>1145</v>
      </c>
      <c r="D9531" t="s">
        <v>256</v>
      </c>
    </row>
    <row r="9532" spans="1:4">
      <c r="A9532">
        <v>34365</v>
      </c>
      <c r="B9532" t="s">
        <v>10318</v>
      </c>
      <c r="C9532" t="s">
        <v>518</v>
      </c>
      <c r="D9532" t="s">
        <v>256</v>
      </c>
    </row>
    <row r="9533" spans="1:4">
      <c r="A9533">
        <v>70530</v>
      </c>
      <c r="B9533" t="s">
        <v>10319</v>
      </c>
      <c r="C9533" t="s">
        <v>396</v>
      </c>
      <c r="D9533" t="s">
        <v>288</v>
      </c>
    </row>
    <row r="9534" spans="1:4">
      <c r="A9534">
        <v>34366</v>
      </c>
      <c r="B9534" t="s">
        <v>10320</v>
      </c>
      <c r="C9534" t="s">
        <v>670</v>
      </c>
      <c r="D9534" t="s">
        <v>262</v>
      </c>
    </row>
    <row r="9535" spans="1:4">
      <c r="A9535">
        <v>31160</v>
      </c>
      <c r="B9535" t="s">
        <v>10321</v>
      </c>
      <c r="C9535" t="s">
        <v>333</v>
      </c>
      <c r="D9535" t="s">
        <v>283</v>
      </c>
    </row>
    <row r="9536" spans="1:4">
      <c r="A9536">
        <v>54228</v>
      </c>
      <c r="B9536" t="s">
        <v>10322</v>
      </c>
      <c r="C9536" t="s">
        <v>2510</v>
      </c>
      <c r="D9536" t="s">
        <v>338</v>
      </c>
    </row>
    <row r="9537" spans="1:4">
      <c r="A9537">
        <v>47191</v>
      </c>
      <c r="B9537" t="s">
        <v>10323</v>
      </c>
      <c r="C9537" t="s">
        <v>297</v>
      </c>
      <c r="D9537" t="s">
        <v>272</v>
      </c>
    </row>
    <row r="9538" spans="1:4">
      <c r="A9538">
        <v>60215</v>
      </c>
      <c r="B9538" t="s">
        <v>10324</v>
      </c>
      <c r="C9538" t="s">
        <v>465</v>
      </c>
      <c r="D9538" t="s">
        <v>432</v>
      </c>
    </row>
    <row r="9539" spans="1:4">
      <c r="A9539">
        <v>70531</v>
      </c>
      <c r="B9539" t="s">
        <v>10325</v>
      </c>
      <c r="C9539" t="s">
        <v>396</v>
      </c>
      <c r="D9539" t="s">
        <v>288</v>
      </c>
    </row>
    <row r="9540" spans="1:4">
      <c r="A9540">
        <v>40456</v>
      </c>
      <c r="B9540" t="s">
        <v>10326</v>
      </c>
      <c r="C9540" t="s">
        <v>434</v>
      </c>
      <c r="D9540" t="s">
        <v>272</v>
      </c>
    </row>
    <row r="9541" spans="1:4">
      <c r="A9541">
        <v>34367</v>
      </c>
      <c r="B9541" t="s">
        <v>10327</v>
      </c>
      <c r="C9541" t="s">
        <v>10328</v>
      </c>
      <c r="D9541" t="s">
        <v>321</v>
      </c>
    </row>
    <row r="9542" spans="1:4">
      <c r="A9542">
        <v>40455</v>
      </c>
      <c r="B9542" t="s">
        <v>10329</v>
      </c>
      <c r="C9542" t="s">
        <v>672</v>
      </c>
      <c r="D9542" t="s">
        <v>272</v>
      </c>
    </row>
    <row r="9543" spans="1:4">
      <c r="A9543">
        <v>34368</v>
      </c>
      <c r="B9543" t="s">
        <v>10330</v>
      </c>
      <c r="C9543" t="s">
        <v>521</v>
      </c>
      <c r="D9543" t="s">
        <v>378</v>
      </c>
    </row>
    <row r="9544" spans="1:4">
      <c r="A9544">
        <v>53124</v>
      </c>
      <c r="B9544" t="s">
        <v>10331</v>
      </c>
      <c r="C9544" t="s">
        <v>337</v>
      </c>
      <c r="D9544" t="s">
        <v>338</v>
      </c>
    </row>
    <row r="9545" spans="1:4">
      <c r="A9545">
        <v>10827</v>
      </c>
      <c r="B9545" t="s">
        <v>10332</v>
      </c>
      <c r="C9545" t="s">
        <v>533</v>
      </c>
      <c r="D9545" t="s">
        <v>349</v>
      </c>
    </row>
    <row r="9546" spans="1:4">
      <c r="A9546">
        <v>52281</v>
      </c>
      <c r="B9546" t="s">
        <v>10333</v>
      </c>
      <c r="C9546" t="s">
        <v>248</v>
      </c>
      <c r="D9546" t="s">
        <v>248</v>
      </c>
    </row>
    <row r="9547" spans="1:4">
      <c r="A9547">
        <v>52282</v>
      </c>
      <c r="B9547" t="s">
        <v>10334</v>
      </c>
      <c r="C9547" t="s">
        <v>374</v>
      </c>
      <c r="D9547" t="s">
        <v>306</v>
      </c>
    </row>
    <row r="9548" spans="1:4">
      <c r="A9548">
        <v>60216</v>
      </c>
      <c r="B9548" t="s">
        <v>10335</v>
      </c>
      <c r="C9548" t="s">
        <v>465</v>
      </c>
      <c r="D9548" t="s">
        <v>432</v>
      </c>
    </row>
    <row r="9549" spans="1:4">
      <c r="A9549">
        <v>52283</v>
      </c>
      <c r="B9549" t="s">
        <v>10336</v>
      </c>
      <c r="C9549" t="s">
        <v>337</v>
      </c>
      <c r="D9549" t="s">
        <v>338</v>
      </c>
    </row>
    <row r="9550" spans="1:4">
      <c r="A9550">
        <v>40060</v>
      </c>
      <c r="B9550" t="s">
        <v>10337</v>
      </c>
      <c r="C9550" t="s">
        <v>501</v>
      </c>
      <c r="D9550" t="s">
        <v>382</v>
      </c>
    </row>
    <row r="9551" spans="1:4">
      <c r="A9551">
        <v>31161</v>
      </c>
      <c r="B9551" t="s">
        <v>10338</v>
      </c>
      <c r="C9551" t="s">
        <v>381</v>
      </c>
      <c r="D9551" t="s">
        <v>382</v>
      </c>
    </row>
    <row r="9552" spans="1:4">
      <c r="A9552">
        <v>52284</v>
      </c>
      <c r="B9552" t="s">
        <v>10339</v>
      </c>
      <c r="C9552" t="s">
        <v>337</v>
      </c>
      <c r="D9552" t="s">
        <v>338</v>
      </c>
    </row>
    <row r="9553" spans="1:4">
      <c r="A9553">
        <v>34369</v>
      </c>
      <c r="B9553" t="s">
        <v>10340</v>
      </c>
      <c r="C9553" t="s">
        <v>504</v>
      </c>
      <c r="D9553" t="s">
        <v>321</v>
      </c>
    </row>
    <row r="9554" spans="1:4">
      <c r="A9554">
        <v>34370</v>
      </c>
      <c r="B9554" t="s">
        <v>10341</v>
      </c>
      <c r="C9554" t="s">
        <v>561</v>
      </c>
      <c r="D9554" t="s">
        <v>321</v>
      </c>
    </row>
    <row r="9555" spans="1:4">
      <c r="A9555">
        <v>41248</v>
      </c>
      <c r="B9555" t="s">
        <v>10342</v>
      </c>
      <c r="C9555" t="s">
        <v>8492</v>
      </c>
      <c r="D9555" t="s">
        <v>326</v>
      </c>
    </row>
    <row r="9556" spans="1:4">
      <c r="A9556">
        <v>34371</v>
      </c>
      <c r="B9556" t="s">
        <v>10343</v>
      </c>
      <c r="C9556" t="s">
        <v>518</v>
      </c>
      <c r="D9556" t="s">
        <v>256</v>
      </c>
    </row>
    <row r="9557" spans="1:4">
      <c r="A9557">
        <v>40454</v>
      </c>
      <c r="B9557" t="s">
        <v>10344</v>
      </c>
      <c r="C9557" t="s">
        <v>1265</v>
      </c>
      <c r="D9557" t="s">
        <v>272</v>
      </c>
    </row>
    <row r="9558" spans="1:4">
      <c r="A9558">
        <v>10828</v>
      </c>
      <c r="B9558" t="s">
        <v>10345</v>
      </c>
      <c r="C9558" t="s">
        <v>933</v>
      </c>
      <c r="D9558" t="s">
        <v>293</v>
      </c>
    </row>
    <row r="9559" spans="1:4">
      <c r="A9559">
        <v>10829</v>
      </c>
      <c r="B9559" t="s">
        <v>10346</v>
      </c>
      <c r="C9559" t="s">
        <v>624</v>
      </c>
      <c r="D9559" t="s">
        <v>349</v>
      </c>
    </row>
    <row r="9560" spans="1:4">
      <c r="A9560">
        <v>52285</v>
      </c>
      <c r="B9560" t="s">
        <v>10347</v>
      </c>
      <c r="C9560" t="s">
        <v>248</v>
      </c>
      <c r="D9560" t="s">
        <v>248</v>
      </c>
    </row>
    <row r="9561" spans="1:4">
      <c r="A9561">
        <v>11480</v>
      </c>
      <c r="B9561" t="s">
        <v>10348</v>
      </c>
      <c r="C9561" t="s">
        <v>440</v>
      </c>
      <c r="D9561" t="s">
        <v>349</v>
      </c>
    </row>
    <row r="9562" spans="1:4">
      <c r="A9562">
        <v>22178</v>
      </c>
      <c r="B9562" t="s">
        <v>10349</v>
      </c>
      <c r="C9562" t="s">
        <v>843</v>
      </c>
      <c r="D9562" t="s">
        <v>267</v>
      </c>
    </row>
    <row r="9563" spans="1:4">
      <c r="A9563">
        <v>31162</v>
      </c>
      <c r="B9563" t="s">
        <v>10350</v>
      </c>
      <c r="C9563" t="s">
        <v>343</v>
      </c>
      <c r="D9563" t="s">
        <v>283</v>
      </c>
    </row>
    <row r="9564" spans="1:4">
      <c r="A9564">
        <v>52286</v>
      </c>
      <c r="B9564" t="s">
        <v>10351</v>
      </c>
      <c r="C9564" t="s">
        <v>248</v>
      </c>
      <c r="D9564" t="s">
        <v>248</v>
      </c>
    </row>
    <row r="9565" spans="1:4">
      <c r="A9565">
        <v>31163</v>
      </c>
      <c r="B9565" t="s">
        <v>10352</v>
      </c>
      <c r="C9565" t="s">
        <v>10353</v>
      </c>
      <c r="D9565" t="s">
        <v>283</v>
      </c>
    </row>
    <row r="9566" spans="1:4">
      <c r="A9566">
        <v>10830</v>
      </c>
      <c r="B9566" t="s">
        <v>10354</v>
      </c>
      <c r="C9566" t="s">
        <v>10355</v>
      </c>
      <c r="D9566" t="s">
        <v>293</v>
      </c>
    </row>
    <row r="9567" spans="1:4">
      <c r="A9567">
        <v>34372</v>
      </c>
      <c r="B9567" t="s">
        <v>10356</v>
      </c>
      <c r="C9567" t="s">
        <v>518</v>
      </c>
      <c r="D9567" t="s">
        <v>256</v>
      </c>
    </row>
    <row r="9568" spans="1:4">
      <c r="A9568">
        <v>70533</v>
      </c>
      <c r="B9568" t="s">
        <v>10357</v>
      </c>
      <c r="C9568" t="s">
        <v>1844</v>
      </c>
      <c r="D9568" t="s">
        <v>288</v>
      </c>
    </row>
    <row r="9569" spans="1:4">
      <c r="A9569">
        <v>31164</v>
      </c>
      <c r="B9569" t="s">
        <v>10358</v>
      </c>
      <c r="C9569" t="s">
        <v>800</v>
      </c>
      <c r="D9569" t="s">
        <v>262</v>
      </c>
    </row>
    <row r="9570" spans="1:4">
      <c r="A9570">
        <v>40453</v>
      </c>
      <c r="B9570" t="s">
        <v>10359</v>
      </c>
      <c r="C9570" t="s">
        <v>297</v>
      </c>
      <c r="D9570" t="s">
        <v>272</v>
      </c>
    </row>
    <row r="9571" spans="1:4">
      <c r="A9571">
        <v>35680</v>
      </c>
      <c r="B9571" t="s">
        <v>10360</v>
      </c>
      <c r="C9571" t="s">
        <v>518</v>
      </c>
      <c r="D9571" t="s">
        <v>256</v>
      </c>
    </row>
    <row r="9572" spans="1:4">
      <c r="A9572">
        <v>11604</v>
      </c>
      <c r="B9572" t="s">
        <v>10361</v>
      </c>
      <c r="C9572" t="s">
        <v>547</v>
      </c>
      <c r="D9572" t="s">
        <v>293</v>
      </c>
    </row>
    <row r="9573" spans="1:4">
      <c r="A9573">
        <v>31165</v>
      </c>
      <c r="B9573" t="s">
        <v>10362</v>
      </c>
      <c r="C9573" t="s">
        <v>1395</v>
      </c>
      <c r="D9573" t="s">
        <v>262</v>
      </c>
    </row>
    <row r="9574" spans="1:4">
      <c r="A9574">
        <v>47001</v>
      </c>
      <c r="B9574" t="s">
        <v>10363</v>
      </c>
      <c r="C9574" t="s">
        <v>434</v>
      </c>
      <c r="D9574" t="s">
        <v>272</v>
      </c>
    </row>
    <row r="9575" spans="1:4">
      <c r="A9575">
        <v>52287</v>
      </c>
      <c r="B9575" t="s">
        <v>10364</v>
      </c>
      <c r="C9575" t="s">
        <v>337</v>
      </c>
      <c r="D9575" t="s">
        <v>338</v>
      </c>
    </row>
    <row r="9576" spans="1:4">
      <c r="A9576">
        <v>53281</v>
      </c>
      <c r="B9576" t="s">
        <v>10365</v>
      </c>
      <c r="C9576" t="s">
        <v>248</v>
      </c>
      <c r="D9576" t="s">
        <v>248</v>
      </c>
    </row>
    <row r="9577" spans="1:4">
      <c r="A9577">
        <v>10831</v>
      </c>
      <c r="B9577" t="s">
        <v>10366</v>
      </c>
      <c r="C9577" t="s">
        <v>533</v>
      </c>
      <c r="D9577" t="s">
        <v>349</v>
      </c>
    </row>
    <row r="9578" spans="1:4">
      <c r="A9578">
        <v>60217</v>
      </c>
      <c r="B9578" t="s">
        <v>10367</v>
      </c>
      <c r="C9578" t="s">
        <v>431</v>
      </c>
      <c r="D9578" t="s">
        <v>432</v>
      </c>
    </row>
    <row r="9579" spans="1:4">
      <c r="A9579">
        <v>71496</v>
      </c>
      <c r="B9579" t="s">
        <v>10368</v>
      </c>
      <c r="C9579" t="s">
        <v>287</v>
      </c>
      <c r="D9579" t="s">
        <v>288</v>
      </c>
    </row>
    <row r="9580" spans="1:4">
      <c r="A9580">
        <v>31683</v>
      </c>
      <c r="B9580" t="s">
        <v>10369</v>
      </c>
      <c r="C9580" t="s">
        <v>498</v>
      </c>
      <c r="D9580" t="s">
        <v>262</v>
      </c>
    </row>
    <row r="9581" spans="1:4">
      <c r="A9581">
        <v>31166</v>
      </c>
      <c r="B9581" t="s">
        <v>10370</v>
      </c>
      <c r="C9581" t="s">
        <v>498</v>
      </c>
      <c r="D9581" t="s">
        <v>262</v>
      </c>
    </row>
    <row r="9582" spans="1:4">
      <c r="A9582">
        <v>71031</v>
      </c>
      <c r="B9582" t="s">
        <v>10371</v>
      </c>
      <c r="C9582" t="s">
        <v>396</v>
      </c>
      <c r="D9582" t="s">
        <v>288</v>
      </c>
    </row>
    <row r="9583" spans="1:4">
      <c r="B9583" t="s">
        <v>10372</v>
      </c>
      <c r="C9583" t="s">
        <v>432</v>
      </c>
      <c r="D9583" t="s">
        <v>432</v>
      </c>
    </row>
    <row r="9584" spans="1:4">
      <c r="A9584">
        <v>52288</v>
      </c>
      <c r="B9584" t="s">
        <v>10373</v>
      </c>
      <c r="C9584" t="s">
        <v>248</v>
      </c>
      <c r="D9584" t="s">
        <v>248</v>
      </c>
    </row>
    <row r="9585" spans="1:4">
      <c r="A9585">
        <v>70534</v>
      </c>
      <c r="B9585" t="s">
        <v>10374</v>
      </c>
      <c r="C9585" t="s">
        <v>396</v>
      </c>
      <c r="D9585" t="s">
        <v>288</v>
      </c>
    </row>
    <row r="9586" spans="1:4">
      <c r="A9586">
        <v>53947</v>
      </c>
      <c r="B9586" t="s">
        <v>10375</v>
      </c>
      <c r="C9586" t="s">
        <v>248</v>
      </c>
      <c r="D9586" t="s">
        <v>248</v>
      </c>
    </row>
    <row r="9587" spans="1:4">
      <c r="A9587">
        <v>10832</v>
      </c>
      <c r="B9587" t="s">
        <v>10376</v>
      </c>
      <c r="C9587" t="s">
        <v>405</v>
      </c>
      <c r="D9587" t="s">
        <v>293</v>
      </c>
    </row>
    <row r="9588" spans="1:4">
      <c r="A9588">
        <v>31167</v>
      </c>
      <c r="B9588" t="s">
        <v>10377</v>
      </c>
      <c r="C9588" t="s">
        <v>800</v>
      </c>
      <c r="D9588" t="s">
        <v>262</v>
      </c>
    </row>
    <row r="9589" spans="1:4">
      <c r="A9589">
        <v>22528</v>
      </c>
      <c r="B9589" t="s">
        <v>10378</v>
      </c>
      <c r="C9589" t="s">
        <v>276</v>
      </c>
      <c r="D9589" t="s">
        <v>277</v>
      </c>
    </row>
    <row r="9590" spans="1:4">
      <c r="A9590">
        <v>47070</v>
      </c>
      <c r="B9590" t="s">
        <v>10379</v>
      </c>
      <c r="C9590" t="s">
        <v>477</v>
      </c>
      <c r="D9590" t="s">
        <v>272</v>
      </c>
    </row>
    <row r="9591" spans="1:4">
      <c r="A9591">
        <v>34373</v>
      </c>
      <c r="B9591" t="s">
        <v>10380</v>
      </c>
      <c r="C9591" t="s">
        <v>569</v>
      </c>
      <c r="D9591" t="s">
        <v>378</v>
      </c>
    </row>
    <row r="9592" spans="1:4">
      <c r="A9592">
        <v>10834</v>
      </c>
      <c r="B9592" t="s">
        <v>10381</v>
      </c>
      <c r="C9592" t="s">
        <v>966</v>
      </c>
      <c r="D9592" t="s">
        <v>293</v>
      </c>
    </row>
    <row r="9593" spans="1:4">
      <c r="A9593">
        <v>22771</v>
      </c>
      <c r="B9593" t="s">
        <v>10382</v>
      </c>
      <c r="C9593" t="s">
        <v>428</v>
      </c>
      <c r="D9593" t="s">
        <v>326</v>
      </c>
    </row>
    <row r="9594" spans="1:4">
      <c r="A9594">
        <v>52289</v>
      </c>
      <c r="B9594" t="s">
        <v>10383</v>
      </c>
      <c r="C9594" t="s">
        <v>248</v>
      </c>
      <c r="D9594" t="s">
        <v>248</v>
      </c>
    </row>
    <row r="9595" spans="1:4">
      <c r="A9595">
        <v>70535</v>
      </c>
      <c r="B9595" t="s">
        <v>10384</v>
      </c>
      <c r="C9595" t="s">
        <v>760</v>
      </c>
      <c r="D9595" t="s">
        <v>288</v>
      </c>
    </row>
    <row r="9596" spans="1:4">
      <c r="A9596">
        <v>20111</v>
      </c>
      <c r="B9596" t="s">
        <v>10385</v>
      </c>
      <c r="C9596" t="s">
        <v>276</v>
      </c>
      <c r="D9596" t="s">
        <v>277</v>
      </c>
    </row>
    <row r="9597" spans="1:4">
      <c r="A9597">
        <v>31168</v>
      </c>
      <c r="B9597" t="s">
        <v>10386</v>
      </c>
      <c r="C9597" t="s">
        <v>868</v>
      </c>
      <c r="D9597" t="s">
        <v>283</v>
      </c>
    </row>
    <row r="9598" spans="1:4">
      <c r="A9598">
        <v>34739</v>
      </c>
      <c r="B9598" t="s">
        <v>10387</v>
      </c>
      <c r="C9598" t="s">
        <v>518</v>
      </c>
      <c r="D9598" t="s">
        <v>256</v>
      </c>
    </row>
    <row r="9599" spans="1:4">
      <c r="A9599">
        <v>20656</v>
      </c>
      <c r="B9599" t="s">
        <v>10387</v>
      </c>
      <c r="C9599" t="s">
        <v>276</v>
      </c>
      <c r="D9599" t="s">
        <v>277</v>
      </c>
    </row>
    <row r="9600" spans="1:4">
      <c r="A9600">
        <v>32935</v>
      </c>
      <c r="B9600" t="s">
        <v>10388</v>
      </c>
      <c r="C9600" t="s">
        <v>422</v>
      </c>
      <c r="D9600" t="s">
        <v>262</v>
      </c>
    </row>
    <row r="9601" spans="1:4">
      <c r="A9601">
        <v>47090</v>
      </c>
      <c r="B9601" t="s">
        <v>10389</v>
      </c>
      <c r="C9601" t="s">
        <v>434</v>
      </c>
      <c r="D9601" t="s">
        <v>272</v>
      </c>
    </row>
    <row r="9602" spans="1:4">
      <c r="A9602">
        <v>52290</v>
      </c>
      <c r="B9602" t="s">
        <v>10390</v>
      </c>
      <c r="C9602" t="s">
        <v>301</v>
      </c>
      <c r="D9602" t="s">
        <v>302</v>
      </c>
    </row>
    <row r="9603" spans="1:4">
      <c r="A9603">
        <v>70536</v>
      </c>
      <c r="B9603" t="s">
        <v>10391</v>
      </c>
      <c r="C9603" t="s">
        <v>760</v>
      </c>
      <c r="D9603" t="s">
        <v>288</v>
      </c>
    </row>
    <row r="9604" spans="1:4">
      <c r="A9604">
        <v>10835</v>
      </c>
      <c r="B9604" t="s">
        <v>10392</v>
      </c>
      <c r="C9604" t="s">
        <v>1101</v>
      </c>
      <c r="D9604" t="s">
        <v>293</v>
      </c>
    </row>
    <row r="9605" spans="1:4">
      <c r="A9605">
        <v>40452</v>
      </c>
      <c r="B9605" t="s">
        <v>10393</v>
      </c>
      <c r="C9605" t="s">
        <v>489</v>
      </c>
      <c r="D9605" t="s">
        <v>326</v>
      </c>
    </row>
    <row r="9606" spans="1:4">
      <c r="A9606">
        <v>34374</v>
      </c>
      <c r="B9606" t="s">
        <v>10394</v>
      </c>
      <c r="C9606" t="s">
        <v>518</v>
      </c>
      <c r="D9606" t="s">
        <v>256</v>
      </c>
    </row>
    <row r="9607" spans="1:4">
      <c r="A9607">
        <v>34375</v>
      </c>
      <c r="B9607" t="s">
        <v>10395</v>
      </c>
      <c r="C9607" t="s">
        <v>518</v>
      </c>
      <c r="D9607" t="s">
        <v>256</v>
      </c>
    </row>
    <row r="9608" spans="1:4">
      <c r="A9608">
        <v>41359</v>
      </c>
      <c r="B9608" t="s">
        <v>10396</v>
      </c>
      <c r="C9608" t="s">
        <v>392</v>
      </c>
      <c r="D9608" t="s">
        <v>393</v>
      </c>
    </row>
    <row r="9609" spans="1:4">
      <c r="A9609">
        <v>52291</v>
      </c>
      <c r="B9609" t="s">
        <v>10397</v>
      </c>
      <c r="C9609" t="s">
        <v>337</v>
      </c>
      <c r="D9609" t="s">
        <v>338</v>
      </c>
    </row>
    <row r="9610" spans="1:4">
      <c r="A9610">
        <v>41416</v>
      </c>
      <c r="B9610" t="s">
        <v>10398</v>
      </c>
      <c r="C9610" t="s">
        <v>501</v>
      </c>
      <c r="D9610" t="s">
        <v>382</v>
      </c>
    </row>
    <row r="9611" spans="1:4">
      <c r="A9611">
        <v>31170</v>
      </c>
      <c r="B9611" t="s">
        <v>10399</v>
      </c>
      <c r="C9611" t="s">
        <v>800</v>
      </c>
      <c r="D9611" t="s">
        <v>262</v>
      </c>
    </row>
    <row r="9612" spans="1:4">
      <c r="A9612">
        <v>52292</v>
      </c>
      <c r="B9612" t="s">
        <v>10400</v>
      </c>
      <c r="C9612" t="s">
        <v>374</v>
      </c>
      <c r="D9612" t="s">
        <v>306</v>
      </c>
    </row>
    <row r="9613" spans="1:4">
      <c r="A9613">
        <v>52293</v>
      </c>
      <c r="B9613" t="s">
        <v>10401</v>
      </c>
      <c r="C9613" t="s">
        <v>337</v>
      </c>
      <c r="D9613" t="s">
        <v>338</v>
      </c>
    </row>
    <row r="9614" spans="1:4">
      <c r="A9614">
        <v>20691</v>
      </c>
      <c r="B9614" t="s">
        <v>10402</v>
      </c>
      <c r="C9614" t="s">
        <v>428</v>
      </c>
      <c r="D9614" t="s">
        <v>326</v>
      </c>
    </row>
    <row r="9615" spans="1:4">
      <c r="A9615">
        <v>52294</v>
      </c>
      <c r="B9615" t="s">
        <v>10403</v>
      </c>
      <c r="C9615" t="s">
        <v>301</v>
      </c>
      <c r="D9615" t="s">
        <v>302</v>
      </c>
    </row>
    <row r="9616" spans="1:4">
      <c r="A9616">
        <v>40450</v>
      </c>
      <c r="B9616" t="s">
        <v>10404</v>
      </c>
      <c r="C9616" t="s">
        <v>434</v>
      </c>
      <c r="D9616" t="s">
        <v>272</v>
      </c>
    </row>
    <row r="9617" spans="1:4">
      <c r="A9617">
        <v>52295</v>
      </c>
      <c r="B9617" t="s">
        <v>10405</v>
      </c>
      <c r="C9617" t="s">
        <v>301</v>
      </c>
      <c r="D9617" t="s">
        <v>302</v>
      </c>
    </row>
    <row r="9618" spans="1:4">
      <c r="A9618">
        <v>40449</v>
      </c>
      <c r="B9618" t="s">
        <v>10406</v>
      </c>
      <c r="C9618" t="s">
        <v>501</v>
      </c>
      <c r="D9618" t="s">
        <v>382</v>
      </c>
    </row>
    <row r="9619" spans="1:4">
      <c r="A9619">
        <v>40201</v>
      </c>
      <c r="B9619" t="s">
        <v>10407</v>
      </c>
      <c r="C9619" t="s">
        <v>454</v>
      </c>
      <c r="D9619" t="s">
        <v>272</v>
      </c>
    </row>
    <row r="9620" spans="1:4">
      <c r="A9620">
        <v>31191</v>
      </c>
      <c r="B9620" t="s">
        <v>10408</v>
      </c>
      <c r="C9620" t="s">
        <v>642</v>
      </c>
      <c r="D9620" t="s">
        <v>262</v>
      </c>
    </row>
    <row r="9621" spans="1:4">
      <c r="A9621">
        <v>22440</v>
      </c>
      <c r="B9621" t="s">
        <v>10409</v>
      </c>
      <c r="C9621" t="s">
        <v>425</v>
      </c>
      <c r="D9621" t="s">
        <v>349</v>
      </c>
    </row>
    <row r="9622" spans="1:4">
      <c r="A9622">
        <v>70537</v>
      </c>
      <c r="B9622" t="s">
        <v>10410</v>
      </c>
      <c r="C9622" t="s">
        <v>588</v>
      </c>
      <c r="D9622" t="s">
        <v>288</v>
      </c>
    </row>
    <row r="9623" spans="1:4">
      <c r="A9623">
        <v>34376</v>
      </c>
      <c r="B9623" t="s">
        <v>10411</v>
      </c>
      <c r="C9623" t="s">
        <v>561</v>
      </c>
      <c r="D9623" t="s">
        <v>321</v>
      </c>
    </row>
    <row r="9624" spans="1:4">
      <c r="A9624">
        <v>22182</v>
      </c>
      <c r="B9624" t="s">
        <v>10412</v>
      </c>
      <c r="C9624" t="s">
        <v>843</v>
      </c>
      <c r="D9624" t="s">
        <v>267</v>
      </c>
    </row>
    <row r="9625" spans="1:4">
      <c r="A9625">
        <v>31192</v>
      </c>
      <c r="B9625" t="s">
        <v>10413</v>
      </c>
      <c r="C9625" t="s">
        <v>665</v>
      </c>
      <c r="D9625" t="s">
        <v>283</v>
      </c>
    </row>
    <row r="9626" spans="1:4">
      <c r="A9626">
        <v>54786</v>
      </c>
      <c r="B9626" t="s">
        <v>10414</v>
      </c>
      <c r="C9626" t="s">
        <v>456</v>
      </c>
      <c r="D9626" t="s">
        <v>306</v>
      </c>
    </row>
    <row r="9627" spans="1:4">
      <c r="A9627">
        <v>52967</v>
      </c>
      <c r="B9627" t="s">
        <v>10415</v>
      </c>
      <c r="C9627" t="s">
        <v>354</v>
      </c>
      <c r="D9627" t="s">
        <v>306</v>
      </c>
    </row>
    <row r="9628" spans="1:4">
      <c r="A9628">
        <v>40448</v>
      </c>
      <c r="B9628" t="s">
        <v>10416</v>
      </c>
      <c r="C9628" t="s">
        <v>1265</v>
      </c>
      <c r="D9628" t="s">
        <v>326</v>
      </c>
    </row>
    <row r="9629" spans="1:4">
      <c r="A9629">
        <v>34377</v>
      </c>
      <c r="B9629" t="s">
        <v>10417</v>
      </c>
      <c r="C9629" t="s">
        <v>561</v>
      </c>
      <c r="D9629" t="s">
        <v>321</v>
      </c>
    </row>
    <row r="9630" spans="1:4">
      <c r="A9630">
        <v>35620</v>
      </c>
      <c r="B9630" t="s">
        <v>10418</v>
      </c>
      <c r="C9630" t="s">
        <v>381</v>
      </c>
      <c r="D9630" t="s">
        <v>382</v>
      </c>
    </row>
    <row r="9631" spans="1:4">
      <c r="A9631">
        <v>53015</v>
      </c>
      <c r="B9631" t="s">
        <v>10419</v>
      </c>
      <c r="C9631" t="s">
        <v>764</v>
      </c>
      <c r="D9631" t="s">
        <v>248</v>
      </c>
    </row>
    <row r="9632" spans="1:4">
      <c r="A9632">
        <v>20354</v>
      </c>
      <c r="B9632" t="s">
        <v>10420</v>
      </c>
      <c r="C9632" t="s">
        <v>463</v>
      </c>
      <c r="D9632" t="s">
        <v>277</v>
      </c>
    </row>
    <row r="9633" spans="1:4">
      <c r="A9633">
        <v>60218</v>
      </c>
      <c r="B9633" t="s">
        <v>10421</v>
      </c>
      <c r="C9633" t="s">
        <v>564</v>
      </c>
      <c r="D9633" t="s">
        <v>432</v>
      </c>
    </row>
    <row r="9634" spans="1:4">
      <c r="A9634">
        <v>52296</v>
      </c>
      <c r="B9634" t="s">
        <v>10422</v>
      </c>
      <c r="C9634" t="s">
        <v>306</v>
      </c>
      <c r="D9634" t="s">
        <v>306</v>
      </c>
    </row>
    <row r="9635" spans="1:4">
      <c r="A9635">
        <v>31193</v>
      </c>
      <c r="B9635" t="s">
        <v>10423</v>
      </c>
      <c r="C9635" t="s">
        <v>422</v>
      </c>
      <c r="D9635" t="s">
        <v>262</v>
      </c>
    </row>
    <row r="9636" spans="1:4">
      <c r="A9636">
        <v>52297</v>
      </c>
      <c r="B9636" t="s">
        <v>10424</v>
      </c>
      <c r="C9636" t="s">
        <v>306</v>
      </c>
      <c r="D9636" t="s">
        <v>306</v>
      </c>
    </row>
    <row r="9637" spans="1:4">
      <c r="A9637">
        <v>22442</v>
      </c>
      <c r="B9637" t="s">
        <v>10425</v>
      </c>
      <c r="C9637" t="s">
        <v>652</v>
      </c>
      <c r="D9637" t="s">
        <v>349</v>
      </c>
    </row>
    <row r="9638" spans="1:4">
      <c r="A9638">
        <v>24101</v>
      </c>
      <c r="B9638" t="s">
        <v>10426</v>
      </c>
      <c r="C9638" t="s">
        <v>2517</v>
      </c>
      <c r="D9638" t="s">
        <v>326</v>
      </c>
    </row>
    <row r="9639" spans="1:4">
      <c r="A9639">
        <v>52298</v>
      </c>
      <c r="B9639" t="s">
        <v>10427</v>
      </c>
      <c r="C9639" t="s">
        <v>524</v>
      </c>
      <c r="D9639" t="s">
        <v>288</v>
      </c>
    </row>
    <row r="9640" spans="1:4">
      <c r="A9640">
        <v>11143</v>
      </c>
      <c r="B9640" t="s">
        <v>10428</v>
      </c>
      <c r="C9640" t="s">
        <v>719</v>
      </c>
      <c r="D9640" t="s">
        <v>293</v>
      </c>
    </row>
    <row r="9641" spans="1:4">
      <c r="A9641">
        <v>34381</v>
      </c>
      <c r="B9641" t="s">
        <v>10429</v>
      </c>
      <c r="C9641" t="s">
        <v>255</v>
      </c>
      <c r="D9641" t="s">
        <v>338</v>
      </c>
    </row>
    <row r="9642" spans="1:4">
      <c r="A9642">
        <v>10836</v>
      </c>
      <c r="B9642" t="s">
        <v>10429</v>
      </c>
      <c r="C9642" t="s">
        <v>1700</v>
      </c>
      <c r="D9642" t="s">
        <v>293</v>
      </c>
    </row>
    <row r="9643" spans="1:4">
      <c r="A9643">
        <v>53632</v>
      </c>
      <c r="B9643" t="s">
        <v>10430</v>
      </c>
      <c r="C9643" t="s">
        <v>456</v>
      </c>
      <c r="D9643" t="s">
        <v>306</v>
      </c>
    </row>
    <row r="9644" spans="1:4">
      <c r="A9644">
        <v>35963</v>
      </c>
      <c r="B9644" t="s">
        <v>10431</v>
      </c>
      <c r="C9644" t="s">
        <v>770</v>
      </c>
      <c r="D9644" t="s">
        <v>256</v>
      </c>
    </row>
    <row r="9645" spans="1:4">
      <c r="A9645">
        <v>22183</v>
      </c>
      <c r="B9645" t="s">
        <v>10432</v>
      </c>
      <c r="C9645" t="s">
        <v>843</v>
      </c>
      <c r="D9645" t="s">
        <v>267</v>
      </c>
    </row>
    <row r="9646" spans="1:4">
      <c r="A9646">
        <v>31194</v>
      </c>
      <c r="B9646" t="s">
        <v>10433</v>
      </c>
      <c r="C9646" t="s">
        <v>531</v>
      </c>
      <c r="D9646" t="s">
        <v>262</v>
      </c>
    </row>
    <row r="9647" spans="1:4">
      <c r="A9647">
        <v>34382</v>
      </c>
      <c r="B9647" t="s">
        <v>10434</v>
      </c>
      <c r="C9647" t="s">
        <v>659</v>
      </c>
      <c r="D9647" t="s">
        <v>378</v>
      </c>
    </row>
    <row r="9648" spans="1:4">
      <c r="A9648">
        <v>31195</v>
      </c>
      <c r="B9648" t="s">
        <v>10435</v>
      </c>
      <c r="C9648" t="s">
        <v>381</v>
      </c>
      <c r="D9648" t="s">
        <v>382</v>
      </c>
    </row>
    <row r="9649" spans="1:4">
      <c r="A9649">
        <v>20185</v>
      </c>
      <c r="B9649" t="s">
        <v>10436</v>
      </c>
      <c r="C9649" t="s">
        <v>506</v>
      </c>
      <c r="D9649" t="s">
        <v>277</v>
      </c>
    </row>
    <row r="9650" spans="1:4">
      <c r="A9650">
        <v>11525</v>
      </c>
      <c r="B9650" t="s">
        <v>10437</v>
      </c>
      <c r="C9650" t="s">
        <v>533</v>
      </c>
      <c r="D9650" t="s">
        <v>349</v>
      </c>
    </row>
    <row r="9651" spans="1:4">
      <c r="A9651">
        <v>54131</v>
      </c>
      <c r="B9651" t="s">
        <v>10438</v>
      </c>
      <c r="C9651" t="s">
        <v>337</v>
      </c>
      <c r="D9651" t="s">
        <v>338</v>
      </c>
    </row>
    <row r="9652" spans="1:4">
      <c r="A9652">
        <v>30300</v>
      </c>
      <c r="B9652" t="s">
        <v>10439</v>
      </c>
      <c r="C9652" t="s">
        <v>422</v>
      </c>
      <c r="D9652" t="s">
        <v>262</v>
      </c>
    </row>
    <row r="9653" spans="1:4">
      <c r="A9653">
        <v>53209</v>
      </c>
      <c r="B9653" t="s">
        <v>10440</v>
      </c>
      <c r="C9653" t="s">
        <v>248</v>
      </c>
      <c r="D9653" t="s">
        <v>248</v>
      </c>
    </row>
    <row r="9654" spans="1:4">
      <c r="A9654">
        <v>53249</v>
      </c>
      <c r="B9654" t="s">
        <v>10441</v>
      </c>
      <c r="C9654" t="s">
        <v>354</v>
      </c>
      <c r="D9654" t="s">
        <v>306</v>
      </c>
    </row>
    <row r="9655" spans="1:4">
      <c r="A9655">
        <v>36034</v>
      </c>
      <c r="B9655" t="s">
        <v>10442</v>
      </c>
      <c r="C9655" t="s">
        <v>422</v>
      </c>
      <c r="D9655" t="s">
        <v>262</v>
      </c>
    </row>
    <row r="9656" spans="1:4">
      <c r="A9656">
        <v>22724</v>
      </c>
      <c r="B9656" t="s">
        <v>10443</v>
      </c>
      <c r="C9656" t="s">
        <v>428</v>
      </c>
      <c r="D9656" t="s">
        <v>326</v>
      </c>
    </row>
    <row r="9657" spans="1:4">
      <c r="A9657">
        <v>22509</v>
      </c>
      <c r="B9657" t="s">
        <v>10444</v>
      </c>
      <c r="C9657" t="s">
        <v>618</v>
      </c>
      <c r="D9657" t="s">
        <v>267</v>
      </c>
    </row>
    <row r="9658" spans="1:4">
      <c r="A9658">
        <v>22887</v>
      </c>
      <c r="B9658" t="s">
        <v>10445</v>
      </c>
      <c r="C9658" t="s">
        <v>438</v>
      </c>
      <c r="D9658" t="s">
        <v>326</v>
      </c>
    </row>
    <row r="9659" spans="1:4">
      <c r="A9659">
        <v>31695</v>
      </c>
      <c r="B9659" t="s">
        <v>10446</v>
      </c>
      <c r="C9659" t="s">
        <v>1011</v>
      </c>
      <c r="D9659" t="s">
        <v>283</v>
      </c>
    </row>
    <row r="9660" spans="1:4">
      <c r="A9660">
        <v>22809</v>
      </c>
      <c r="B9660" t="s">
        <v>10447</v>
      </c>
      <c r="C9660" t="s">
        <v>428</v>
      </c>
      <c r="D9660" t="s">
        <v>326</v>
      </c>
    </row>
    <row r="9661" spans="1:4">
      <c r="A9661">
        <v>41360</v>
      </c>
      <c r="B9661" t="s">
        <v>10448</v>
      </c>
      <c r="C9661" t="s">
        <v>297</v>
      </c>
      <c r="D9661" t="s">
        <v>272</v>
      </c>
    </row>
    <row r="9662" spans="1:4">
      <c r="A9662">
        <v>47262</v>
      </c>
      <c r="B9662" t="s">
        <v>10449</v>
      </c>
      <c r="C9662" t="s">
        <v>10450</v>
      </c>
      <c r="D9662" t="s">
        <v>272</v>
      </c>
    </row>
    <row r="9663" spans="1:4">
      <c r="A9663">
        <v>47071</v>
      </c>
      <c r="B9663" t="s">
        <v>10451</v>
      </c>
      <c r="C9663" t="s">
        <v>297</v>
      </c>
      <c r="D9663" t="s">
        <v>272</v>
      </c>
    </row>
    <row r="9664" spans="1:4">
      <c r="A9664">
        <v>41285</v>
      </c>
      <c r="B9664" t="s">
        <v>10452</v>
      </c>
      <c r="C9664" t="s">
        <v>297</v>
      </c>
      <c r="D9664" t="s">
        <v>272</v>
      </c>
    </row>
    <row r="9665" spans="1:4">
      <c r="A9665">
        <v>47192</v>
      </c>
      <c r="B9665" t="s">
        <v>10453</v>
      </c>
      <c r="C9665" t="s">
        <v>297</v>
      </c>
      <c r="D9665" t="s">
        <v>272</v>
      </c>
    </row>
    <row r="9666" spans="1:4">
      <c r="A9666">
        <v>47119</v>
      </c>
      <c r="B9666" t="s">
        <v>10454</v>
      </c>
      <c r="C9666" t="s">
        <v>10455</v>
      </c>
      <c r="D9666" t="s">
        <v>272</v>
      </c>
    </row>
    <row r="9667" spans="1:4">
      <c r="A9667">
        <v>47193</v>
      </c>
      <c r="B9667" t="s">
        <v>10456</v>
      </c>
      <c r="C9667" t="s">
        <v>297</v>
      </c>
      <c r="D9667" t="s">
        <v>272</v>
      </c>
    </row>
    <row r="9668" spans="1:4">
      <c r="A9668">
        <v>47131</v>
      </c>
      <c r="B9668" t="s">
        <v>10457</v>
      </c>
      <c r="C9668" t="s">
        <v>10458</v>
      </c>
      <c r="D9668" t="s">
        <v>272</v>
      </c>
    </row>
    <row r="9669" spans="1:4">
      <c r="A9669">
        <v>41361</v>
      </c>
      <c r="B9669" t="s">
        <v>10459</v>
      </c>
      <c r="C9669" t="s">
        <v>297</v>
      </c>
      <c r="D9669" t="s">
        <v>272</v>
      </c>
    </row>
    <row r="9670" spans="1:4">
      <c r="A9670">
        <v>47072</v>
      </c>
      <c r="B9670" t="s">
        <v>10460</v>
      </c>
      <c r="C9670" t="s">
        <v>297</v>
      </c>
      <c r="D9670" t="s">
        <v>272</v>
      </c>
    </row>
    <row r="9671" spans="1:4">
      <c r="A9671">
        <v>52887</v>
      </c>
      <c r="B9671" t="s">
        <v>10461</v>
      </c>
      <c r="C9671" t="s">
        <v>306</v>
      </c>
      <c r="D9671" t="s">
        <v>306</v>
      </c>
    </row>
    <row r="9672" spans="1:4">
      <c r="A9672">
        <v>41362</v>
      </c>
      <c r="B9672" t="s">
        <v>10462</v>
      </c>
      <c r="C9672" t="s">
        <v>297</v>
      </c>
      <c r="D9672" t="s">
        <v>272</v>
      </c>
    </row>
    <row r="9673" spans="1:4">
      <c r="A9673">
        <v>53039</v>
      </c>
      <c r="B9673" t="s">
        <v>10463</v>
      </c>
      <c r="C9673" t="s">
        <v>306</v>
      </c>
      <c r="D9673" t="s">
        <v>306</v>
      </c>
    </row>
    <row r="9674" spans="1:4">
      <c r="A9674">
        <v>47087</v>
      </c>
      <c r="B9674" t="s">
        <v>10464</v>
      </c>
      <c r="C9674" t="s">
        <v>297</v>
      </c>
      <c r="D9674" t="s">
        <v>272</v>
      </c>
    </row>
    <row r="9675" spans="1:4">
      <c r="A9675">
        <v>41363</v>
      </c>
      <c r="B9675" t="s">
        <v>10465</v>
      </c>
      <c r="C9675" t="s">
        <v>297</v>
      </c>
      <c r="D9675" t="s">
        <v>272</v>
      </c>
    </row>
    <row r="9676" spans="1:4">
      <c r="A9676">
        <v>47347</v>
      </c>
      <c r="B9676" t="s">
        <v>10466</v>
      </c>
      <c r="C9676" t="s">
        <v>297</v>
      </c>
      <c r="D9676" t="s">
        <v>272</v>
      </c>
    </row>
    <row r="9677" spans="1:4">
      <c r="A9677">
        <v>52974</v>
      </c>
      <c r="B9677" t="s">
        <v>10467</v>
      </c>
      <c r="C9677" t="s">
        <v>764</v>
      </c>
      <c r="D9677" t="s">
        <v>248</v>
      </c>
    </row>
    <row r="9678" spans="1:4">
      <c r="A9678">
        <v>47073</v>
      </c>
      <c r="B9678" t="s">
        <v>10468</v>
      </c>
      <c r="C9678" t="s">
        <v>297</v>
      </c>
      <c r="D9678" t="s">
        <v>272</v>
      </c>
    </row>
    <row r="9679" spans="1:4">
      <c r="A9679">
        <v>47074</v>
      </c>
      <c r="B9679" t="s">
        <v>10469</v>
      </c>
      <c r="C9679" t="s">
        <v>297</v>
      </c>
      <c r="D9679" t="s">
        <v>272</v>
      </c>
    </row>
    <row r="9680" spans="1:4">
      <c r="A9680">
        <v>80273</v>
      </c>
      <c r="B9680" t="s">
        <v>10470</v>
      </c>
      <c r="C9680" t="s">
        <v>297</v>
      </c>
      <c r="D9680" t="s">
        <v>272</v>
      </c>
    </row>
    <row r="9681" spans="1:4">
      <c r="A9681">
        <v>41364</v>
      </c>
      <c r="B9681" t="s">
        <v>10471</v>
      </c>
      <c r="C9681" t="s">
        <v>297</v>
      </c>
      <c r="D9681" t="s">
        <v>272</v>
      </c>
    </row>
    <row r="9682" spans="1:4">
      <c r="A9682">
        <v>47075</v>
      </c>
      <c r="B9682" t="s">
        <v>10472</v>
      </c>
      <c r="C9682" t="s">
        <v>297</v>
      </c>
      <c r="D9682" t="s">
        <v>272</v>
      </c>
    </row>
    <row r="9683" spans="1:4">
      <c r="A9683">
        <v>71352</v>
      </c>
      <c r="B9683" t="s">
        <v>10473</v>
      </c>
      <c r="C9683" t="s">
        <v>8216</v>
      </c>
      <c r="D9683" t="s">
        <v>288</v>
      </c>
    </row>
    <row r="9684" spans="1:4">
      <c r="A9684">
        <v>52299</v>
      </c>
      <c r="B9684" t="s">
        <v>10474</v>
      </c>
      <c r="C9684" t="s">
        <v>374</v>
      </c>
      <c r="D9684" t="s">
        <v>306</v>
      </c>
    </row>
    <row r="9685" spans="1:4">
      <c r="A9685">
        <v>34384</v>
      </c>
      <c r="B9685" t="s">
        <v>10475</v>
      </c>
      <c r="C9685" t="s">
        <v>513</v>
      </c>
      <c r="D9685" t="s">
        <v>256</v>
      </c>
    </row>
    <row r="9686" spans="1:4">
      <c r="A9686">
        <v>52877</v>
      </c>
      <c r="B9686" t="s">
        <v>10476</v>
      </c>
      <c r="C9686" t="s">
        <v>306</v>
      </c>
      <c r="D9686" t="s">
        <v>306</v>
      </c>
    </row>
    <row r="9687" spans="1:4">
      <c r="A9687">
        <v>52300</v>
      </c>
      <c r="B9687" t="s">
        <v>10477</v>
      </c>
      <c r="C9687" t="s">
        <v>354</v>
      </c>
      <c r="D9687" t="s">
        <v>302</v>
      </c>
    </row>
    <row r="9688" spans="1:4">
      <c r="A9688">
        <v>20650</v>
      </c>
      <c r="B9688" t="s">
        <v>10478</v>
      </c>
      <c r="C9688" t="s">
        <v>506</v>
      </c>
      <c r="D9688" t="s">
        <v>277</v>
      </c>
    </row>
    <row r="9689" spans="1:4">
      <c r="A9689">
        <v>22502</v>
      </c>
      <c r="B9689" t="s">
        <v>10479</v>
      </c>
      <c r="C9689" t="s">
        <v>1112</v>
      </c>
      <c r="D9689" t="s">
        <v>326</v>
      </c>
    </row>
    <row r="9690" spans="1:4">
      <c r="A9690">
        <v>52301</v>
      </c>
      <c r="B9690" t="s">
        <v>10480</v>
      </c>
      <c r="C9690" t="s">
        <v>764</v>
      </c>
      <c r="D9690" t="s">
        <v>302</v>
      </c>
    </row>
    <row r="9691" spans="1:4">
      <c r="A9691">
        <v>10837</v>
      </c>
      <c r="B9691" t="s">
        <v>10481</v>
      </c>
      <c r="C9691" t="s">
        <v>547</v>
      </c>
      <c r="D9691" t="s">
        <v>293</v>
      </c>
    </row>
    <row r="9692" spans="1:4">
      <c r="A9692">
        <v>22443</v>
      </c>
      <c r="B9692" t="s">
        <v>10482</v>
      </c>
      <c r="C9692" t="s">
        <v>1466</v>
      </c>
      <c r="D9692" t="s">
        <v>349</v>
      </c>
    </row>
    <row r="9693" spans="1:4">
      <c r="A9693">
        <v>34968</v>
      </c>
      <c r="B9693" t="s">
        <v>10483</v>
      </c>
      <c r="C9693" t="s">
        <v>1060</v>
      </c>
      <c r="D9693" t="s">
        <v>539</v>
      </c>
    </row>
    <row r="9694" spans="1:4">
      <c r="A9694">
        <v>52302</v>
      </c>
      <c r="B9694" t="s">
        <v>10484</v>
      </c>
      <c r="C9694" t="s">
        <v>306</v>
      </c>
      <c r="D9694" t="s">
        <v>306</v>
      </c>
    </row>
    <row r="9695" spans="1:4">
      <c r="A9695">
        <v>34383</v>
      </c>
      <c r="B9695" t="s">
        <v>10485</v>
      </c>
      <c r="C9695" t="s">
        <v>849</v>
      </c>
      <c r="D9695" t="s">
        <v>850</v>
      </c>
    </row>
    <row r="9696" spans="1:4">
      <c r="A9696">
        <v>47194</v>
      </c>
      <c r="B9696" t="s">
        <v>10486</v>
      </c>
      <c r="C9696" t="s">
        <v>297</v>
      </c>
      <c r="D9696" t="s">
        <v>272</v>
      </c>
    </row>
    <row r="9697" spans="1:4">
      <c r="A9697">
        <v>22444</v>
      </c>
      <c r="B9697" t="s">
        <v>10487</v>
      </c>
      <c r="C9697" t="s">
        <v>348</v>
      </c>
      <c r="D9697" t="s">
        <v>349</v>
      </c>
    </row>
    <row r="9698" spans="1:4">
      <c r="A9698">
        <v>22445</v>
      </c>
      <c r="B9698" t="s">
        <v>10488</v>
      </c>
      <c r="C9698" t="s">
        <v>1471</v>
      </c>
      <c r="D9698" t="s">
        <v>349</v>
      </c>
    </row>
    <row r="9699" spans="1:4">
      <c r="A9699">
        <v>20722</v>
      </c>
      <c r="B9699" t="s">
        <v>10489</v>
      </c>
      <c r="C9699" t="s">
        <v>1207</v>
      </c>
      <c r="D9699" t="s">
        <v>326</v>
      </c>
    </row>
    <row r="9700" spans="1:4">
      <c r="A9700">
        <v>52303</v>
      </c>
      <c r="B9700" t="s">
        <v>10490</v>
      </c>
      <c r="C9700" t="s">
        <v>354</v>
      </c>
      <c r="D9700" t="s">
        <v>302</v>
      </c>
    </row>
    <row r="9701" spans="1:4">
      <c r="A9701">
        <v>52304</v>
      </c>
      <c r="B9701" t="s">
        <v>10491</v>
      </c>
      <c r="C9701" t="s">
        <v>354</v>
      </c>
      <c r="D9701" t="s">
        <v>302</v>
      </c>
    </row>
    <row r="9702" spans="1:4">
      <c r="A9702">
        <v>34385</v>
      </c>
      <c r="B9702" t="s">
        <v>10492</v>
      </c>
      <c r="C9702" t="s">
        <v>10328</v>
      </c>
      <c r="D9702" t="s">
        <v>321</v>
      </c>
    </row>
    <row r="9703" spans="1:4">
      <c r="A9703">
        <v>70538</v>
      </c>
      <c r="B9703" t="s">
        <v>10493</v>
      </c>
      <c r="C9703" t="s">
        <v>588</v>
      </c>
      <c r="D9703" t="s">
        <v>288</v>
      </c>
    </row>
    <row r="9704" spans="1:4">
      <c r="A9704">
        <v>52305</v>
      </c>
      <c r="B9704" t="s">
        <v>10494</v>
      </c>
      <c r="C9704" t="s">
        <v>306</v>
      </c>
      <c r="D9704" t="s">
        <v>306</v>
      </c>
    </row>
    <row r="9705" spans="1:4">
      <c r="A9705">
        <v>70842</v>
      </c>
      <c r="B9705" t="s">
        <v>10495</v>
      </c>
      <c r="C9705" t="s">
        <v>1181</v>
      </c>
      <c r="D9705" t="s">
        <v>288</v>
      </c>
    </row>
    <row r="9706" spans="1:4">
      <c r="A9706">
        <v>10838</v>
      </c>
      <c r="B9706" t="s">
        <v>10496</v>
      </c>
      <c r="C9706" t="s">
        <v>1478</v>
      </c>
      <c r="D9706" t="s">
        <v>293</v>
      </c>
    </row>
    <row r="9707" spans="1:4">
      <c r="A9707">
        <v>52306</v>
      </c>
      <c r="B9707" t="s">
        <v>10497</v>
      </c>
      <c r="C9707" t="s">
        <v>524</v>
      </c>
      <c r="D9707" t="s">
        <v>288</v>
      </c>
    </row>
    <row r="9708" spans="1:4">
      <c r="A9708">
        <v>53134</v>
      </c>
      <c r="B9708" t="s">
        <v>10498</v>
      </c>
      <c r="C9708" t="s">
        <v>248</v>
      </c>
      <c r="D9708" t="s">
        <v>248</v>
      </c>
    </row>
    <row r="9709" spans="1:4">
      <c r="A9709">
        <v>20070</v>
      </c>
      <c r="B9709" t="s">
        <v>10499</v>
      </c>
      <c r="C9709" t="s">
        <v>1252</v>
      </c>
      <c r="D9709" t="s">
        <v>277</v>
      </c>
    </row>
    <row r="9710" spans="1:4">
      <c r="A9710">
        <v>35284</v>
      </c>
      <c r="B9710" t="s">
        <v>10500</v>
      </c>
      <c r="C9710" t="s">
        <v>381</v>
      </c>
      <c r="D9710" t="s">
        <v>382</v>
      </c>
    </row>
    <row r="9711" spans="1:4">
      <c r="A9711">
        <v>40447</v>
      </c>
      <c r="B9711" t="s">
        <v>10501</v>
      </c>
      <c r="C9711" t="s">
        <v>2084</v>
      </c>
      <c r="D9711" t="s">
        <v>393</v>
      </c>
    </row>
    <row r="9712" spans="1:4">
      <c r="A9712">
        <v>34387</v>
      </c>
      <c r="B9712" t="s">
        <v>10502</v>
      </c>
      <c r="C9712" t="s">
        <v>659</v>
      </c>
      <c r="D9712" t="s">
        <v>378</v>
      </c>
    </row>
    <row r="9713" spans="1:4">
      <c r="A9713">
        <v>71475</v>
      </c>
      <c r="B9713" t="s">
        <v>10503</v>
      </c>
      <c r="C9713" t="s">
        <v>287</v>
      </c>
      <c r="D9713" t="s">
        <v>288</v>
      </c>
    </row>
    <row r="9714" spans="1:4">
      <c r="A9714">
        <v>52864</v>
      </c>
      <c r="B9714" t="s">
        <v>10504</v>
      </c>
      <c r="C9714" t="s">
        <v>306</v>
      </c>
      <c r="D9714" t="s">
        <v>306</v>
      </c>
    </row>
    <row r="9715" spans="1:4">
      <c r="A9715">
        <v>52886</v>
      </c>
      <c r="B9715" t="s">
        <v>10505</v>
      </c>
      <c r="C9715" t="s">
        <v>306</v>
      </c>
      <c r="D9715" t="s">
        <v>306</v>
      </c>
    </row>
    <row r="9716" spans="1:4">
      <c r="A9716">
        <v>52307</v>
      </c>
      <c r="B9716" t="s">
        <v>10506</v>
      </c>
      <c r="C9716" t="s">
        <v>354</v>
      </c>
      <c r="D9716" t="s">
        <v>306</v>
      </c>
    </row>
    <row r="9717" spans="1:4">
      <c r="A9717">
        <v>20325</v>
      </c>
      <c r="B9717" t="s">
        <v>10507</v>
      </c>
      <c r="C9717" t="s">
        <v>463</v>
      </c>
      <c r="D9717" t="s">
        <v>277</v>
      </c>
    </row>
    <row r="9718" spans="1:4">
      <c r="A9718">
        <v>20690</v>
      </c>
      <c r="B9718" t="s">
        <v>10508</v>
      </c>
      <c r="C9718" t="s">
        <v>789</v>
      </c>
      <c r="D9718" t="s">
        <v>326</v>
      </c>
    </row>
    <row r="9719" spans="1:4">
      <c r="A9719">
        <v>34389</v>
      </c>
      <c r="B9719" t="s">
        <v>10509</v>
      </c>
      <c r="C9719" t="s">
        <v>444</v>
      </c>
      <c r="D9719" t="s">
        <v>256</v>
      </c>
    </row>
    <row r="9720" spans="1:4">
      <c r="A9720">
        <v>71404</v>
      </c>
      <c r="B9720" t="s">
        <v>10510</v>
      </c>
      <c r="C9720" t="s">
        <v>287</v>
      </c>
      <c r="D9720" t="s">
        <v>288</v>
      </c>
    </row>
    <row r="9721" spans="1:4">
      <c r="A9721">
        <v>47276</v>
      </c>
      <c r="B9721" t="s">
        <v>10511</v>
      </c>
      <c r="C9721" t="s">
        <v>10512</v>
      </c>
      <c r="D9721" t="s">
        <v>272</v>
      </c>
    </row>
    <row r="9722" spans="1:4">
      <c r="A9722">
        <v>20464</v>
      </c>
      <c r="B9722" t="s">
        <v>10513</v>
      </c>
      <c r="C9722" t="s">
        <v>463</v>
      </c>
      <c r="D9722" t="s">
        <v>267</v>
      </c>
    </row>
    <row r="9723" spans="1:4">
      <c r="A9723">
        <v>52308</v>
      </c>
      <c r="B9723" t="s">
        <v>10514</v>
      </c>
      <c r="C9723" t="s">
        <v>374</v>
      </c>
      <c r="D9723" t="s">
        <v>306</v>
      </c>
    </row>
    <row r="9724" spans="1:4">
      <c r="A9724">
        <v>10839</v>
      </c>
      <c r="B9724" t="s">
        <v>10515</v>
      </c>
      <c r="C9724" t="s">
        <v>716</v>
      </c>
      <c r="D9724" t="s">
        <v>293</v>
      </c>
    </row>
    <row r="9725" spans="1:4">
      <c r="A9725">
        <v>40446</v>
      </c>
      <c r="B9725" t="s">
        <v>10516</v>
      </c>
      <c r="C9725" t="s">
        <v>434</v>
      </c>
      <c r="D9725" t="s">
        <v>272</v>
      </c>
    </row>
    <row r="9726" spans="1:4">
      <c r="A9726">
        <v>53168</v>
      </c>
      <c r="B9726" t="s">
        <v>10517</v>
      </c>
      <c r="C9726" t="s">
        <v>248</v>
      </c>
      <c r="D9726" t="s">
        <v>248</v>
      </c>
    </row>
    <row r="9727" spans="1:4">
      <c r="A9727">
        <v>34958</v>
      </c>
      <c r="B9727" t="s">
        <v>10518</v>
      </c>
      <c r="C9727" t="s">
        <v>569</v>
      </c>
      <c r="D9727" t="s">
        <v>378</v>
      </c>
    </row>
    <row r="9728" spans="1:4">
      <c r="A9728">
        <v>31197</v>
      </c>
      <c r="B9728" t="s">
        <v>10519</v>
      </c>
      <c r="C9728" t="s">
        <v>531</v>
      </c>
      <c r="D9728" t="s">
        <v>262</v>
      </c>
    </row>
    <row r="9729" spans="1:4">
      <c r="A9729">
        <v>31198</v>
      </c>
      <c r="B9729" t="s">
        <v>10520</v>
      </c>
      <c r="C9729" t="s">
        <v>670</v>
      </c>
      <c r="D9729" t="s">
        <v>262</v>
      </c>
    </row>
    <row r="9730" spans="1:4">
      <c r="A9730">
        <v>54787</v>
      </c>
      <c r="B9730" t="s">
        <v>10521</v>
      </c>
      <c r="C9730" t="s">
        <v>456</v>
      </c>
      <c r="D9730" t="s">
        <v>306</v>
      </c>
    </row>
    <row r="9731" spans="1:4">
      <c r="A9731">
        <v>40445</v>
      </c>
      <c r="B9731" t="s">
        <v>10522</v>
      </c>
      <c r="C9731" t="s">
        <v>434</v>
      </c>
      <c r="D9731" t="s">
        <v>272</v>
      </c>
    </row>
    <row r="9732" spans="1:4">
      <c r="A9732">
        <v>40041</v>
      </c>
      <c r="B9732" t="s">
        <v>10523</v>
      </c>
      <c r="C9732" t="s">
        <v>392</v>
      </c>
      <c r="D9732" t="s">
        <v>393</v>
      </c>
    </row>
    <row r="9733" spans="1:4">
      <c r="A9733">
        <v>31199</v>
      </c>
      <c r="B9733" t="s">
        <v>10524</v>
      </c>
      <c r="C9733" t="s">
        <v>1437</v>
      </c>
      <c r="D9733" t="s">
        <v>262</v>
      </c>
    </row>
    <row r="9734" spans="1:4">
      <c r="A9734">
        <v>53504</v>
      </c>
      <c r="B9734" t="s">
        <v>10525</v>
      </c>
      <c r="C9734" t="s">
        <v>248</v>
      </c>
      <c r="D9734" t="s">
        <v>248</v>
      </c>
    </row>
    <row r="9735" spans="1:4">
      <c r="A9735">
        <v>22446</v>
      </c>
      <c r="B9735" t="s">
        <v>10526</v>
      </c>
      <c r="C9735" t="s">
        <v>10527</v>
      </c>
      <c r="D9735" t="s">
        <v>349</v>
      </c>
    </row>
    <row r="9736" spans="1:4">
      <c r="A9736">
        <v>22446</v>
      </c>
      <c r="B9736" t="s">
        <v>10528</v>
      </c>
      <c r="C9736" t="s">
        <v>348</v>
      </c>
      <c r="D9736" t="s">
        <v>349</v>
      </c>
    </row>
    <row r="9737" spans="1:4">
      <c r="A9737">
        <v>11145</v>
      </c>
      <c r="B9737" t="s">
        <v>10529</v>
      </c>
      <c r="C9737" t="s">
        <v>547</v>
      </c>
      <c r="D9737" t="s">
        <v>293</v>
      </c>
    </row>
    <row r="9738" spans="1:4">
      <c r="A9738">
        <v>22780</v>
      </c>
      <c r="B9738" t="s">
        <v>10530</v>
      </c>
      <c r="C9738" t="s">
        <v>766</v>
      </c>
      <c r="D9738" t="s">
        <v>326</v>
      </c>
    </row>
    <row r="9739" spans="1:4">
      <c r="A9739">
        <v>31200</v>
      </c>
      <c r="B9739" t="s">
        <v>10531</v>
      </c>
      <c r="C9739" t="s">
        <v>381</v>
      </c>
      <c r="D9739" t="s">
        <v>382</v>
      </c>
    </row>
    <row r="9740" spans="1:4">
      <c r="A9740">
        <v>52832</v>
      </c>
      <c r="B9740" t="s">
        <v>10532</v>
      </c>
      <c r="C9740" t="s">
        <v>301</v>
      </c>
      <c r="D9740" t="s">
        <v>302</v>
      </c>
    </row>
    <row r="9741" spans="1:4">
      <c r="A9741">
        <v>41435</v>
      </c>
      <c r="B9741" t="s">
        <v>10533</v>
      </c>
      <c r="C9741" t="s">
        <v>454</v>
      </c>
      <c r="D9741" t="s">
        <v>272</v>
      </c>
    </row>
    <row r="9742" spans="1:4">
      <c r="A9742">
        <v>31201</v>
      </c>
      <c r="B9742" t="s">
        <v>10534</v>
      </c>
      <c r="C9742" t="s">
        <v>2660</v>
      </c>
      <c r="D9742" t="s">
        <v>262</v>
      </c>
    </row>
    <row r="9743" spans="1:4">
      <c r="A9743">
        <v>31202</v>
      </c>
      <c r="B9743" t="s">
        <v>10535</v>
      </c>
      <c r="C9743" t="s">
        <v>320</v>
      </c>
      <c r="D9743" t="s">
        <v>321</v>
      </c>
    </row>
    <row r="9744" spans="1:4">
      <c r="A9744">
        <v>52309</v>
      </c>
      <c r="B9744" t="s">
        <v>10536</v>
      </c>
      <c r="C9744" t="s">
        <v>337</v>
      </c>
      <c r="D9744" t="s">
        <v>338</v>
      </c>
    </row>
    <row r="9745" spans="1:4">
      <c r="A9745">
        <v>54051</v>
      </c>
      <c r="B9745" t="s">
        <v>10537</v>
      </c>
      <c r="C9745" t="s">
        <v>456</v>
      </c>
      <c r="D9745" t="s">
        <v>306</v>
      </c>
    </row>
    <row r="9746" spans="1:4">
      <c r="A9746">
        <v>53568</v>
      </c>
      <c r="B9746" t="s">
        <v>10538</v>
      </c>
      <c r="C9746" t="s">
        <v>354</v>
      </c>
      <c r="D9746" t="s">
        <v>306</v>
      </c>
    </row>
    <row r="9747" spans="1:4">
      <c r="A9747">
        <v>40053</v>
      </c>
      <c r="B9747" t="s">
        <v>10539</v>
      </c>
      <c r="C9747" t="s">
        <v>392</v>
      </c>
      <c r="D9747" t="s">
        <v>393</v>
      </c>
    </row>
    <row r="9748" spans="1:4">
      <c r="A9748">
        <v>11166</v>
      </c>
      <c r="B9748" t="s">
        <v>10540</v>
      </c>
      <c r="C9748" t="s">
        <v>624</v>
      </c>
      <c r="D9748" t="s">
        <v>349</v>
      </c>
    </row>
    <row r="9749" spans="1:4">
      <c r="A9749">
        <v>80036</v>
      </c>
      <c r="B9749" t="s">
        <v>10541</v>
      </c>
      <c r="C9749" t="s">
        <v>556</v>
      </c>
      <c r="D9749" t="s">
        <v>293</v>
      </c>
    </row>
    <row r="9750" spans="1:4">
      <c r="A9750">
        <v>70539</v>
      </c>
      <c r="B9750" t="s">
        <v>10542</v>
      </c>
      <c r="C9750" t="s">
        <v>472</v>
      </c>
      <c r="D9750" t="s">
        <v>288</v>
      </c>
    </row>
    <row r="9751" spans="1:4">
      <c r="A9751">
        <v>31203</v>
      </c>
      <c r="B9751" t="s">
        <v>10543</v>
      </c>
      <c r="C9751" t="s">
        <v>614</v>
      </c>
      <c r="D9751" t="s">
        <v>321</v>
      </c>
    </row>
    <row r="9752" spans="1:4">
      <c r="A9752">
        <v>53200</v>
      </c>
      <c r="B9752" t="s">
        <v>10544</v>
      </c>
      <c r="C9752" t="s">
        <v>337</v>
      </c>
      <c r="D9752" t="s">
        <v>338</v>
      </c>
    </row>
    <row r="9753" spans="1:4">
      <c r="A9753">
        <v>31204</v>
      </c>
      <c r="B9753" t="s">
        <v>10545</v>
      </c>
      <c r="C9753" t="s">
        <v>1032</v>
      </c>
      <c r="D9753" t="s">
        <v>283</v>
      </c>
    </row>
    <row r="9754" spans="1:4">
      <c r="A9754">
        <v>53317</v>
      </c>
      <c r="B9754" t="s">
        <v>10546</v>
      </c>
      <c r="C9754" t="s">
        <v>354</v>
      </c>
      <c r="D9754" t="s">
        <v>306</v>
      </c>
    </row>
    <row r="9755" spans="1:4">
      <c r="A9755">
        <v>10840</v>
      </c>
      <c r="B9755" t="s">
        <v>10547</v>
      </c>
      <c r="C9755" t="s">
        <v>5923</v>
      </c>
      <c r="D9755" t="s">
        <v>293</v>
      </c>
    </row>
    <row r="9756" spans="1:4">
      <c r="A9756">
        <v>31205</v>
      </c>
      <c r="B9756" t="s">
        <v>10548</v>
      </c>
      <c r="C9756" t="s">
        <v>642</v>
      </c>
      <c r="D9756" t="s">
        <v>262</v>
      </c>
    </row>
    <row r="9757" spans="1:4">
      <c r="A9757">
        <v>31536</v>
      </c>
      <c r="B9757" t="s">
        <v>10549</v>
      </c>
      <c r="C9757" t="s">
        <v>642</v>
      </c>
      <c r="D9757" t="s">
        <v>262</v>
      </c>
    </row>
    <row r="9758" spans="1:4">
      <c r="A9758">
        <v>40444</v>
      </c>
      <c r="B9758" t="s">
        <v>10550</v>
      </c>
      <c r="C9758" t="s">
        <v>544</v>
      </c>
      <c r="D9758" t="s">
        <v>382</v>
      </c>
    </row>
    <row r="9759" spans="1:4">
      <c r="A9759">
        <v>22447</v>
      </c>
      <c r="B9759" t="s">
        <v>10551</v>
      </c>
      <c r="C9759" t="s">
        <v>425</v>
      </c>
      <c r="D9759" t="s">
        <v>349</v>
      </c>
    </row>
    <row r="9760" spans="1:4">
      <c r="A9760">
        <v>31206</v>
      </c>
      <c r="B9760" t="s">
        <v>10552</v>
      </c>
      <c r="C9760" t="s">
        <v>498</v>
      </c>
      <c r="D9760" t="s">
        <v>262</v>
      </c>
    </row>
    <row r="9761" spans="1:4">
      <c r="A9761">
        <v>31207</v>
      </c>
      <c r="B9761" t="s">
        <v>10553</v>
      </c>
      <c r="C9761" t="s">
        <v>498</v>
      </c>
      <c r="D9761" t="s">
        <v>262</v>
      </c>
    </row>
    <row r="9762" spans="1:4">
      <c r="A9762">
        <v>40443</v>
      </c>
      <c r="B9762" t="s">
        <v>10554</v>
      </c>
      <c r="C9762" t="s">
        <v>454</v>
      </c>
      <c r="D9762" t="s">
        <v>272</v>
      </c>
    </row>
    <row r="9763" spans="1:4">
      <c r="A9763">
        <v>22916</v>
      </c>
      <c r="B9763" t="s">
        <v>10555</v>
      </c>
      <c r="C9763" t="s">
        <v>428</v>
      </c>
      <c r="D9763" t="s">
        <v>326</v>
      </c>
    </row>
    <row r="9764" spans="1:4">
      <c r="A9764">
        <v>22448</v>
      </c>
      <c r="B9764" t="s">
        <v>10556</v>
      </c>
      <c r="C9764" t="s">
        <v>348</v>
      </c>
      <c r="D9764" t="s">
        <v>349</v>
      </c>
    </row>
    <row r="9765" spans="1:4">
      <c r="A9765">
        <v>52310</v>
      </c>
      <c r="B9765" t="s">
        <v>10557</v>
      </c>
      <c r="C9765" t="s">
        <v>248</v>
      </c>
      <c r="D9765" t="s">
        <v>248</v>
      </c>
    </row>
    <row r="9766" spans="1:4">
      <c r="A9766">
        <v>52310</v>
      </c>
      <c r="B9766" t="s">
        <v>10558</v>
      </c>
      <c r="C9766" t="s">
        <v>10559</v>
      </c>
      <c r="D9766" t="s">
        <v>248</v>
      </c>
    </row>
    <row r="9767" spans="1:4">
      <c r="A9767">
        <v>40442</v>
      </c>
      <c r="B9767" t="s">
        <v>10560</v>
      </c>
      <c r="C9767" t="s">
        <v>883</v>
      </c>
      <c r="D9767" t="s">
        <v>393</v>
      </c>
    </row>
    <row r="9768" spans="1:4">
      <c r="A9768">
        <v>41187</v>
      </c>
      <c r="B9768" t="s">
        <v>10561</v>
      </c>
      <c r="C9768" t="s">
        <v>2326</v>
      </c>
      <c r="D9768" t="s">
        <v>393</v>
      </c>
    </row>
    <row r="9769" spans="1:4">
      <c r="A9769">
        <v>47227</v>
      </c>
      <c r="B9769" t="s">
        <v>10562</v>
      </c>
      <c r="C9769" t="s">
        <v>1189</v>
      </c>
      <c r="D9769" t="s">
        <v>393</v>
      </c>
    </row>
    <row r="9770" spans="1:4">
      <c r="A9770">
        <v>31208</v>
      </c>
      <c r="B9770" t="s">
        <v>10563</v>
      </c>
      <c r="C9770" t="s">
        <v>381</v>
      </c>
      <c r="D9770" t="s">
        <v>382</v>
      </c>
    </row>
    <row r="9771" spans="1:4">
      <c r="A9771">
        <v>31209</v>
      </c>
      <c r="B9771" t="s">
        <v>10564</v>
      </c>
      <c r="C9771" t="s">
        <v>282</v>
      </c>
      <c r="D9771" t="s">
        <v>283</v>
      </c>
    </row>
    <row r="9772" spans="1:4">
      <c r="A9772">
        <v>10841</v>
      </c>
      <c r="B9772" t="s">
        <v>10565</v>
      </c>
      <c r="C9772" t="s">
        <v>10566</v>
      </c>
      <c r="D9772" t="s">
        <v>293</v>
      </c>
    </row>
    <row r="9773" spans="1:4">
      <c r="A9773">
        <v>70541</v>
      </c>
      <c r="B9773" t="s">
        <v>10567</v>
      </c>
      <c r="C9773" t="s">
        <v>760</v>
      </c>
      <c r="D9773" t="s">
        <v>288</v>
      </c>
    </row>
    <row r="9774" spans="1:4">
      <c r="A9774">
        <v>20634</v>
      </c>
      <c r="B9774" t="s">
        <v>10568</v>
      </c>
      <c r="C9774" t="s">
        <v>428</v>
      </c>
      <c r="D9774" t="s">
        <v>326</v>
      </c>
    </row>
    <row r="9775" spans="1:4">
      <c r="A9775">
        <v>20633</v>
      </c>
      <c r="B9775" t="s">
        <v>10569</v>
      </c>
      <c r="C9775" t="s">
        <v>428</v>
      </c>
      <c r="D9775" t="s">
        <v>326</v>
      </c>
    </row>
    <row r="9776" spans="1:4">
      <c r="A9776">
        <v>31210</v>
      </c>
      <c r="B9776" t="s">
        <v>10570</v>
      </c>
      <c r="C9776" t="s">
        <v>642</v>
      </c>
      <c r="D9776" t="s">
        <v>262</v>
      </c>
    </row>
    <row r="9777" spans="1:4">
      <c r="A9777">
        <v>10842</v>
      </c>
      <c r="B9777" t="s">
        <v>10571</v>
      </c>
      <c r="C9777" t="s">
        <v>3145</v>
      </c>
      <c r="D9777" t="s">
        <v>293</v>
      </c>
    </row>
    <row r="9778" spans="1:4">
      <c r="A9778">
        <v>10843</v>
      </c>
      <c r="B9778" t="s">
        <v>10572</v>
      </c>
      <c r="C9778" t="s">
        <v>1052</v>
      </c>
      <c r="D9778" t="s">
        <v>293</v>
      </c>
    </row>
    <row r="9779" spans="1:4">
      <c r="A9779">
        <v>34391</v>
      </c>
      <c r="B9779" t="s">
        <v>10573</v>
      </c>
      <c r="C9779" t="s">
        <v>10574</v>
      </c>
      <c r="D9779" t="s">
        <v>321</v>
      </c>
    </row>
    <row r="9780" spans="1:4">
      <c r="A9780">
        <v>40441</v>
      </c>
      <c r="B9780" t="s">
        <v>10575</v>
      </c>
      <c r="C9780" t="s">
        <v>477</v>
      </c>
      <c r="D9780" t="s">
        <v>272</v>
      </c>
    </row>
    <row r="9781" spans="1:4">
      <c r="A9781">
        <v>20100</v>
      </c>
      <c r="B9781" t="s">
        <v>10573</v>
      </c>
      <c r="C9781" t="s">
        <v>510</v>
      </c>
      <c r="D9781" t="s">
        <v>277</v>
      </c>
    </row>
    <row r="9782" spans="1:4">
      <c r="A9782">
        <v>10844</v>
      </c>
      <c r="B9782" t="s">
        <v>10576</v>
      </c>
      <c r="C9782" t="s">
        <v>2813</v>
      </c>
      <c r="D9782" t="s">
        <v>293</v>
      </c>
    </row>
    <row r="9783" spans="1:4">
      <c r="A9783">
        <v>10845</v>
      </c>
      <c r="B9783" t="s">
        <v>10577</v>
      </c>
      <c r="C9783" t="s">
        <v>556</v>
      </c>
      <c r="D9783" t="s">
        <v>293</v>
      </c>
    </row>
    <row r="9784" spans="1:4">
      <c r="A9784">
        <v>10846</v>
      </c>
      <c r="B9784" t="s">
        <v>10578</v>
      </c>
      <c r="C9784" t="s">
        <v>1101</v>
      </c>
      <c r="D9784" t="s">
        <v>293</v>
      </c>
    </row>
    <row r="9785" spans="1:4">
      <c r="A9785">
        <v>10847</v>
      </c>
      <c r="B9785" t="s">
        <v>10579</v>
      </c>
      <c r="C9785" t="s">
        <v>716</v>
      </c>
      <c r="D9785" t="s">
        <v>293</v>
      </c>
    </row>
    <row r="9786" spans="1:4">
      <c r="A9786">
        <v>10848</v>
      </c>
      <c r="B9786" t="s">
        <v>10580</v>
      </c>
      <c r="C9786" t="s">
        <v>966</v>
      </c>
      <c r="D9786" t="s">
        <v>293</v>
      </c>
    </row>
    <row r="9787" spans="1:4">
      <c r="A9787">
        <v>10645</v>
      </c>
      <c r="B9787" t="s">
        <v>10581</v>
      </c>
      <c r="C9787" t="s">
        <v>3849</v>
      </c>
      <c r="D9787" t="s">
        <v>293</v>
      </c>
    </row>
    <row r="9788" spans="1:4">
      <c r="A9788">
        <v>54788</v>
      </c>
      <c r="B9788" t="s">
        <v>10582</v>
      </c>
      <c r="C9788" t="s">
        <v>456</v>
      </c>
      <c r="D9788" t="s">
        <v>306</v>
      </c>
    </row>
    <row r="9789" spans="1:4">
      <c r="A9789">
        <v>11618</v>
      </c>
      <c r="B9789" t="s">
        <v>10583</v>
      </c>
      <c r="C9789" t="s">
        <v>704</v>
      </c>
      <c r="D9789" t="s">
        <v>293</v>
      </c>
    </row>
    <row r="9790" spans="1:4">
      <c r="A9790">
        <v>34392</v>
      </c>
      <c r="B9790" t="s">
        <v>10584</v>
      </c>
      <c r="C9790" t="s">
        <v>849</v>
      </c>
      <c r="D9790" t="s">
        <v>850</v>
      </c>
    </row>
    <row r="9791" spans="1:4">
      <c r="A9791">
        <v>22960</v>
      </c>
      <c r="B9791" t="s">
        <v>10585</v>
      </c>
      <c r="C9791" t="s">
        <v>428</v>
      </c>
      <c r="D9791" t="s">
        <v>326</v>
      </c>
    </row>
    <row r="9792" spans="1:4">
      <c r="A9792">
        <v>31694</v>
      </c>
      <c r="B9792" t="s">
        <v>10586</v>
      </c>
      <c r="C9792" t="s">
        <v>1011</v>
      </c>
      <c r="D9792" t="s">
        <v>283</v>
      </c>
    </row>
    <row r="9793" spans="1:4">
      <c r="A9793">
        <v>20685</v>
      </c>
      <c r="B9793" t="s">
        <v>10587</v>
      </c>
      <c r="C9793" t="s">
        <v>428</v>
      </c>
      <c r="D9793" t="s">
        <v>326</v>
      </c>
    </row>
    <row r="9794" spans="1:4">
      <c r="A9794">
        <v>31211</v>
      </c>
      <c r="B9794" t="s">
        <v>10588</v>
      </c>
      <c r="C9794" t="s">
        <v>422</v>
      </c>
      <c r="D9794" t="s">
        <v>262</v>
      </c>
    </row>
    <row r="9795" spans="1:4">
      <c r="A9795">
        <v>31212</v>
      </c>
      <c r="B9795" t="s">
        <v>10589</v>
      </c>
      <c r="C9795" t="s">
        <v>800</v>
      </c>
      <c r="D9795" t="s">
        <v>262</v>
      </c>
    </row>
    <row r="9796" spans="1:4">
      <c r="A9796">
        <v>53597</v>
      </c>
      <c r="B9796" t="s">
        <v>10590</v>
      </c>
      <c r="C9796" t="s">
        <v>248</v>
      </c>
      <c r="D9796" t="s">
        <v>248</v>
      </c>
    </row>
    <row r="9797" spans="1:4">
      <c r="A9797">
        <v>40051</v>
      </c>
      <c r="B9797" t="s">
        <v>10591</v>
      </c>
      <c r="C9797" t="s">
        <v>392</v>
      </c>
      <c r="D9797" t="s">
        <v>393</v>
      </c>
    </row>
    <row r="9798" spans="1:4">
      <c r="A9798">
        <v>52311</v>
      </c>
      <c r="B9798" t="s">
        <v>10592</v>
      </c>
      <c r="C9798" t="s">
        <v>337</v>
      </c>
      <c r="D9798" t="s">
        <v>338</v>
      </c>
    </row>
    <row r="9799" spans="1:4">
      <c r="A9799">
        <v>60219</v>
      </c>
      <c r="B9799" t="s">
        <v>10593</v>
      </c>
      <c r="C9799" t="s">
        <v>485</v>
      </c>
      <c r="D9799" t="s">
        <v>432</v>
      </c>
    </row>
    <row r="9800" spans="1:4">
      <c r="A9800">
        <v>52312</v>
      </c>
      <c r="B9800" t="s">
        <v>10594</v>
      </c>
      <c r="C9800" t="s">
        <v>301</v>
      </c>
      <c r="D9800" t="s">
        <v>302</v>
      </c>
    </row>
    <row r="9801" spans="1:4">
      <c r="A9801">
        <v>40440</v>
      </c>
      <c r="B9801" t="s">
        <v>10595</v>
      </c>
      <c r="C9801" t="s">
        <v>477</v>
      </c>
      <c r="D9801" t="s">
        <v>326</v>
      </c>
    </row>
    <row r="9802" spans="1:4">
      <c r="A9802">
        <v>10849</v>
      </c>
      <c r="B9802" t="s">
        <v>10596</v>
      </c>
      <c r="C9802" t="s">
        <v>781</v>
      </c>
      <c r="D9802" t="s">
        <v>349</v>
      </c>
    </row>
    <row r="9803" spans="1:4">
      <c r="A9803">
        <v>31213</v>
      </c>
      <c r="B9803" t="s">
        <v>10597</v>
      </c>
      <c r="C9803" t="s">
        <v>1437</v>
      </c>
      <c r="D9803" t="s">
        <v>262</v>
      </c>
    </row>
    <row r="9804" spans="1:4">
      <c r="A9804">
        <v>60513</v>
      </c>
      <c r="B9804" t="s">
        <v>10598</v>
      </c>
      <c r="C9804" t="s">
        <v>2097</v>
      </c>
      <c r="D9804" t="s">
        <v>432</v>
      </c>
    </row>
    <row r="9805" spans="1:4">
      <c r="A9805">
        <v>52313</v>
      </c>
      <c r="B9805" t="s">
        <v>10599</v>
      </c>
      <c r="C9805" t="s">
        <v>248</v>
      </c>
      <c r="D9805" t="s">
        <v>248</v>
      </c>
    </row>
    <row r="9806" spans="1:4">
      <c r="A9806">
        <v>34393</v>
      </c>
      <c r="B9806" t="s">
        <v>10600</v>
      </c>
      <c r="C9806" t="s">
        <v>538</v>
      </c>
      <c r="D9806" t="s">
        <v>539</v>
      </c>
    </row>
    <row r="9807" spans="1:4">
      <c r="A9807">
        <v>34394</v>
      </c>
      <c r="B9807" t="s">
        <v>10601</v>
      </c>
      <c r="C9807" t="s">
        <v>436</v>
      </c>
      <c r="D9807" t="s">
        <v>378</v>
      </c>
    </row>
    <row r="9808" spans="1:4">
      <c r="A9808">
        <v>47318</v>
      </c>
      <c r="B9808" t="s">
        <v>10602</v>
      </c>
      <c r="C9808" t="s">
        <v>414</v>
      </c>
      <c r="D9808" t="s">
        <v>272</v>
      </c>
    </row>
    <row r="9809" spans="1:4">
      <c r="A9809">
        <v>52314</v>
      </c>
      <c r="B9809" t="s">
        <v>10603</v>
      </c>
      <c r="C9809" t="s">
        <v>374</v>
      </c>
      <c r="D9809" t="s">
        <v>306</v>
      </c>
    </row>
    <row r="9810" spans="1:4">
      <c r="A9810">
        <v>34396</v>
      </c>
      <c r="B9810" t="s">
        <v>10604</v>
      </c>
      <c r="C9810" t="s">
        <v>538</v>
      </c>
      <c r="D9810" t="s">
        <v>539</v>
      </c>
    </row>
    <row r="9811" spans="1:4">
      <c r="A9811">
        <v>10850</v>
      </c>
      <c r="B9811" t="s">
        <v>10604</v>
      </c>
      <c r="C9811" t="s">
        <v>554</v>
      </c>
      <c r="D9811" t="s">
        <v>293</v>
      </c>
    </row>
    <row r="9812" spans="1:4">
      <c r="A9812">
        <v>52316</v>
      </c>
      <c r="B9812" t="s">
        <v>10605</v>
      </c>
      <c r="C9812" t="s">
        <v>306</v>
      </c>
      <c r="D9812" t="s">
        <v>306</v>
      </c>
    </row>
    <row r="9813" spans="1:4">
      <c r="A9813">
        <v>52315</v>
      </c>
      <c r="B9813" t="s">
        <v>10606</v>
      </c>
      <c r="C9813" t="s">
        <v>524</v>
      </c>
      <c r="D9813" t="s">
        <v>288</v>
      </c>
    </row>
    <row r="9814" spans="1:4">
      <c r="A9814">
        <v>22184</v>
      </c>
      <c r="B9814" t="s">
        <v>10607</v>
      </c>
      <c r="C9814" t="s">
        <v>843</v>
      </c>
      <c r="D9814" t="s">
        <v>267</v>
      </c>
    </row>
    <row r="9815" spans="1:4">
      <c r="A9815">
        <v>40439</v>
      </c>
      <c r="B9815" t="s">
        <v>10608</v>
      </c>
      <c r="C9815" t="s">
        <v>477</v>
      </c>
      <c r="D9815" t="s">
        <v>393</v>
      </c>
    </row>
    <row r="9816" spans="1:4">
      <c r="A9816">
        <v>22180</v>
      </c>
      <c r="B9816" t="s">
        <v>10609</v>
      </c>
      <c r="C9816" t="s">
        <v>276</v>
      </c>
      <c r="D9816" t="s">
        <v>277</v>
      </c>
    </row>
    <row r="9817" spans="1:4">
      <c r="A9817">
        <v>40078</v>
      </c>
      <c r="B9817" t="s">
        <v>10610</v>
      </c>
      <c r="C9817" t="s">
        <v>501</v>
      </c>
      <c r="D9817" t="s">
        <v>382</v>
      </c>
    </row>
    <row r="9818" spans="1:4">
      <c r="A9818">
        <v>20019</v>
      </c>
      <c r="B9818" t="s">
        <v>10611</v>
      </c>
      <c r="C9818" t="s">
        <v>276</v>
      </c>
      <c r="D9818" t="s">
        <v>277</v>
      </c>
    </row>
    <row r="9819" spans="1:4">
      <c r="A9819">
        <v>34395</v>
      </c>
      <c r="B9819" t="s">
        <v>10612</v>
      </c>
      <c r="C9819" t="s">
        <v>444</v>
      </c>
      <c r="D9819" t="s">
        <v>378</v>
      </c>
    </row>
    <row r="9820" spans="1:4">
      <c r="A9820">
        <v>31214</v>
      </c>
      <c r="B9820" t="s">
        <v>10613</v>
      </c>
      <c r="C9820" t="s">
        <v>558</v>
      </c>
      <c r="D9820" t="s">
        <v>321</v>
      </c>
    </row>
    <row r="9821" spans="1:4">
      <c r="A9821">
        <v>41365</v>
      </c>
      <c r="B9821" t="s">
        <v>10614</v>
      </c>
      <c r="C9821" t="s">
        <v>1265</v>
      </c>
      <c r="D9821" t="s">
        <v>326</v>
      </c>
    </row>
    <row r="9822" spans="1:4">
      <c r="A9822">
        <v>32922</v>
      </c>
      <c r="B9822" t="s">
        <v>10615</v>
      </c>
      <c r="C9822" t="s">
        <v>900</v>
      </c>
      <c r="D9822" t="s">
        <v>262</v>
      </c>
    </row>
    <row r="9823" spans="1:4">
      <c r="A9823">
        <v>22450</v>
      </c>
      <c r="B9823" t="s">
        <v>10616</v>
      </c>
      <c r="C9823" t="s">
        <v>6467</v>
      </c>
      <c r="D9823" t="s">
        <v>349</v>
      </c>
    </row>
    <row r="9824" spans="1:4">
      <c r="A9824">
        <v>52317</v>
      </c>
      <c r="B9824" t="s">
        <v>10617</v>
      </c>
      <c r="C9824" t="s">
        <v>337</v>
      </c>
      <c r="D9824" t="s">
        <v>338</v>
      </c>
    </row>
    <row r="9825" spans="1:4">
      <c r="A9825">
        <v>11520</v>
      </c>
      <c r="B9825" t="s">
        <v>10618</v>
      </c>
      <c r="C9825" t="s">
        <v>533</v>
      </c>
      <c r="D9825" t="s">
        <v>349</v>
      </c>
    </row>
    <row r="9826" spans="1:4">
      <c r="A9826">
        <v>52318</v>
      </c>
      <c r="B9826" t="s">
        <v>10619</v>
      </c>
      <c r="C9826" t="s">
        <v>306</v>
      </c>
      <c r="D9826" t="s">
        <v>306</v>
      </c>
    </row>
    <row r="9827" spans="1:4">
      <c r="A9827">
        <v>70542</v>
      </c>
      <c r="B9827" t="s">
        <v>10620</v>
      </c>
      <c r="C9827" t="s">
        <v>588</v>
      </c>
      <c r="D9827" t="s">
        <v>288</v>
      </c>
    </row>
    <row r="9828" spans="1:4">
      <c r="A9828">
        <v>40438</v>
      </c>
      <c r="B9828" t="s">
        <v>10621</v>
      </c>
      <c r="C9828" t="s">
        <v>1265</v>
      </c>
      <c r="D9828" t="s">
        <v>326</v>
      </c>
    </row>
    <row r="9829" spans="1:4">
      <c r="A9829">
        <v>22185</v>
      </c>
      <c r="B9829" t="s">
        <v>10622</v>
      </c>
      <c r="C9829" t="s">
        <v>843</v>
      </c>
      <c r="D9829" t="s">
        <v>267</v>
      </c>
    </row>
    <row r="9830" spans="1:4">
      <c r="A9830">
        <v>40437</v>
      </c>
      <c r="B9830" t="s">
        <v>10623</v>
      </c>
      <c r="C9830" t="s">
        <v>392</v>
      </c>
      <c r="D9830" t="s">
        <v>393</v>
      </c>
    </row>
    <row r="9831" spans="1:4">
      <c r="A9831">
        <v>52319</v>
      </c>
      <c r="B9831" t="s">
        <v>10624</v>
      </c>
      <c r="C9831" t="s">
        <v>337</v>
      </c>
      <c r="D9831" t="s">
        <v>338</v>
      </c>
    </row>
    <row r="9832" spans="1:4">
      <c r="A9832">
        <v>52320</v>
      </c>
      <c r="B9832" t="s">
        <v>10625</v>
      </c>
      <c r="C9832" t="s">
        <v>248</v>
      </c>
      <c r="D9832" t="s">
        <v>248</v>
      </c>
    </row>
    <row r="9833" spans="1:4">
      <c r="A9833">
        <v>22451</v>
      </c>
      <c r="B9833" t="s">
        <v>10626</v>
      </c>
      <c r="C9833" t="s">
        <v>652</v>
      </c>
      <c r="D9833" t="s">
        <v>349</v>
      </c>
    </row>
    <row r="9834" spans="1:4">
      <c r="A9834">
        <v>11567</v>
      </c>
      <c r="B9834" t="s">
        <v>10627</v>
      </c>
      <c r="C9834" t="s">
        <v>533</v>
      </c>
      <c r="D9834" t="s">
        <v>349</v>
      </c>
    </row>
    <row r="9835" spans="1:4">
      <c r="A9835">
        <v>53321</v>
      </c>
      <c r="B9835" t="s">
        <v>10628</v>
      </c>
      <c r="C9835" t="s">
        <v>301</v>
      </c>
      <c r="D9835" t="s">
        <v>302</v>
      </c>
    </row>
    <row r="9836" spans="1:4">
      <c r="A9836">
        <v>41188</v>
      </c>
      <c r="B9836" t="s">
        <v>10629</v>
      </c>
      <c r="C9836" t="s">
        <v>1265</v>
      </c>
      <c r="D9836" t="s">
        <v>326</v>
      </c>
    </row>
    <row r="9837" spans="1:4">
      <c r="A9837">
        <v>71547</v>
      </c>
      <c r="B9837" t="s">
        <v>10630</v>
      </c>
      <c r="C9837" t="s">
        <v>760</v>
      </c>
      <c r="D9837" t="s">
        <v>288</v>
      </c>
    </row>
    <row r="9838" spans="1:4">
      <c r="A9838">
        <v>35981</v>
      </c>
      <c r="B9838" t="s">
        <v>10631</v>
      </c>
      <c r="C9838" t="s">
        <v>1011</v>
      </c>
      <c r="D9838" t="s">
        <v>283</v>
      </c>
    </row>
    <row r="9839" spans="1:4">
      <c r="A9839">
        <v>31216</v>
      </c>
      <c r="B9839" t="s">
        <v>10632</v>
      </c>
      <c r="C9839" t="s">
        <v>282</v>
      </c>
      <c r="D9839" t="s">
        <v>283</v>
      </c>
    </row>
    <row r="9840" spans="1:4">
      <c r="A9840">
        <v>31217</v>
      </c>
      <c r="B9840" t="s">
        <v>10633</v>
      </c>
      <c r="C9840" t="s">
        <v>614</v>
      </c>
      <c r="D9840" t="s">
        <v>321</v>
      </c>
    </row>
    <row r="9841" spans="1:4">
      <c r="A9841">
        <v>22452</v>
      </c>
      <c r="B9841" t="s">
        <v>10634</v>
      </c>
      <c r="C9841" t="s">
        <v>425</v>
      </c>
      <c r="D9841" t="s">
        <v>349</v>
      </c>
    </row>
    <row r="9842" spans="1:4">
      <c r="A9842">
        <v>10851</v>
      </c>
      <c r="B9842" t="s">
        <v>10635</v>
      </c>
      <c r="C9842" t="s">
        <v>554</v>
      </c>
      <c r="D9842" t="s">
        <v>293</v>
      </c>
    </row>
    <row r="9843" spans="1:4">
      <c r="A9843">
        <v>21080</v>
      </c>
      <c r="B9843" t="s">
        <v>10636</v>
      </c>
      <c r="C9843" t="s">
        <v>618</v>
      </c>
      <c r="D9843" t="s">
        <v>267</v>
      </c>
    </row>
    <row r="9844" spans="1:4">
      <c r="A9844">
        <v>80272</v>
      </c>
      <c r="B9844" t="s">
        <v>10637</v>
      </c>
      <c r="C9844" t="s">
        <v>1486</v>
      </c>
      <c r="D9844" t="s">
        <v>349</v>
      </c>
    </row>
    <row r="9845" spans="1:4">
      <c r="A9845">
        <v>11599</v>
      </c>
      <c r="B9845" t="s">
        <v>10638</v>
      </c>
      <c r="C9845" t="s">
        <v>554</v>
      </c>
      <c r="D9845" t="s">
        <v>293</v>
      </c>
    </row>
    <row r="9846" spans="1:4">
      <c r="A9846">
        <v>40436</v>
      </c>
      <c r="B9846" t="s">
        <v>10639</v>
      </c>
      <c r="C9846" t="s">
        <v>477</v>
      </c>
      <c r="D9846" t="s">
        <v>393</v>
      </c>
    </row>
    <row r="9847" spans="1:4">
      <c r="A9847">
        <v>31218</v>
      </c>
      <c r="B9847" t="s">
        <v>10640</v>
      </c>
      <c r="C9847" t="s">
        <v>282</v>
      </c>
      <c r="D9847" t="s">
        <v>283</v>
      </c>
    </row>
    <row r="9848" spans="1:4">
      <c r="A9848">
        <v>70904</v>
      </c>
      <c r="B9848" t="s">
        <v>10641</v>
      </c>
      <c r="C9848" t="s">
        <v>1181</v>
      </c>
      <c r="D9848" t="s">
        <v>288</v>
      </c>
    </row>
    <row r="9849" spans="1:4">
      <c r="A9849">
        <v>20510</v>
      </c>
      <c r="B9849" t="s">
        <v>10642</v>
      </c>
      <c r="C9849" t="s">
        <v>463</v>
      </c>
      <c r="D9849" t="s">
        <v>267</v>
      </c>
    </row>
    <row r="9850" spans="1:4">
      <c r="A9850">
        <v>20216</v>
      </c>
      <c r="B9850" t="s">
        <v>10643</v>
      </c>
      <c r="C9850" t="s">
        <v>668</v>
      </c>
      <c r="D9850" t="s">
        <v>277</v>
      </c>
    </row>
    <row r="9851" spans="1:4">
      <c r="A9851">
        <v>70543</v>
      </c>
      <c r="B9851" t="s">
        <v>10644</v>
      </c>
      <c r="C9851" t="s">
        <v>588</v>
      </c>
      <c r="D9851" t="s">
        <v>288</v>
      </c>
    </row>
    <row r="9852" spans="1:4">
      <c r="A9852">
        <v>34398</v>
      </c>
      <c r="B9852" t="s">
        <v>10645</v>
      </c>
      <c r="C9852" t="s">
        <v>561</v>
      </c>
      <c r="D9852" t="s">
        <v>321</v>
      </c>
    </row>
    <row r="9853" spans="1:4">
      <c r="A9853">
        <v>52321</v>
      </c>
      <c r="B9853" t="s">
        <v>10646</v>
      </c>
      <c r="C9853" t="s">
        <v>248</v>
      </c>
      <c r="D9853" t="s">
        <v>248</v>
      </c>
    </row>
    <row r="9854" spans="1:4">
      <c r="A9854">
        <v>70544</v>
      </c>
      <c r="B9854" t="s">
        <v>10647</v>
      </c>
      <c r="C9854" t="s">
        <v>588</v>
      </c>
      <c r="D9854" t="s">
        <v>288</v>
      </c>
    </row>
    <row r="9855" spans="1:4">
      <c r="A9855">
        <v>31219</v>
      </c>
      <c r="B9855" t="s">
        <v>10648</v>
      </c>
      <c r="C9855" t="s">
        <v>4711</v>
      </c>
      <c r="D9855" t="s">
        <v>262</v>
      </c>
    </row>
    <row r="9856" spans="1:4">
      <c r="A9856">
        <v>53125</v>
      </c>
      <c r="B9856" t="s">
        <v>10649</v>
      </c>
      <c r="C9856" t="s">
        <v>337</v>
      </c>
      <c r="D9856" t="s">
        <v>338</v>
      </c>
    </row>
    <row r="9857" spans="1:4">
      <c r="A9857">
        <v>70540</v>
      </c>
      <c r="B9857" t="s">
        <v>10650</v>
      </c>
      <c r="C9857" t="s">
        <v>588</v>
      </c>
      <c r="D9857" t="s">
        <v>288</v>
      </c>
    </row>
    <row r="9858" spans="1:4">
      <c r="A9858">
        <v>34400</v>
      </c>
      <c r="B9858" t="s">
        <v>10651</v>
      </c>
      <c r="C9858" t="s">
        <v>363</v>
      </c>
      <c r="D9858" t="s">
        <v>321</v>
      </c>
    </row>
    <row r="9859" spans="1:4">
      <c r="A9859">
        <v>34399</v>
      </c>
      <c r="B9859" t="s">
        <v>10652</v>
      </c>
      <c r="C9859" t="s">
        <v>538</v>
      </c>
      <c r="D9859" t="s">
        <v>539</v>
      </c>
    </row>
    <row r="9860" spans="1:4">
      <c r="A9860">
        <v>22531</v>
      </c>
      <c r="B9860" t="s">
        <v>10653</v>
      </c>
      <c r="C9860" t="s">
        <v>276</v>
      </c>
      <c r="D9860" t="s">
        <v>277</v>
      </c>
    </row>
    <row r="9861" spans="1:4">
      <c r="A9861">
        <v>52322</v>
      </c>
      <c r="B9861" t="s">
        <v>10654</v>
      </c>
      <c r="C9861" t="s">
        <v>524</v>
      </c>
      <c r="D9861" t="s">
        <v>288</v>
      </c>
    </row>
    <row r="9862" spans="1:4">
      <c r="A9862">
        <v>52323</v>
      </c>
      <c r="B9862" t="s">
        <v>10655</v>
      </c>
      <c r="C9862" t="s">
        <v>248</v>
      </c>
      <c r="D9862" t="s">
        <v>248</v>
      </c>
    </row>
    <row r="9863" spans="1:4">
      <c r="A9863">
        <v>52324</v>
      </c>
      <c r="B9863" t="s">
        <v>10656</v>
      </c>
      <c r="C9863" t="s">
        <v>301</v>
      </c>
      <c r="D9863" t="s">
        <v>302</v>
      </c>
    </row>
    <row r="9864" spans="1:4">
      <c r="A9864">
        <v>71032</v>
      </c>
      <c r="B9864" t="s">
        <v>10657</v>
      </c>
      <c r="C9864" t="s">
        <v>396</v>
      </c>
      <c r="D9864" t="s">
        <v>288</v>
      </c>
    </row>
    <row r="9865" spans="1:4">
      <c r="A9865">
        <v>31220</v>
      </c>
      <c r="B9865" t="s">
        <v>10658</v>
      </c>
      <c r="C9865" t="s">
        <v>642</v>
      </c>
      <c r="D9865" t="s">
        <v>262</v>
      </c>
    </row>
    <row r="9866" spans="1:4">
      <c r="A9866">
        <v>71033</v>
      </c>
      <c r="B9866" t="s">
        <v>10659</v>
      </c>
      <c r="C9866" t="s">
        <v>396</v>
      </c>
      <c r="D9866" t="s">
        <v>288</v>
      </c>
    </row>
    <row r="9867" spans="1:4">
      <c r="A9867">
        <v>70545</v>
      </c>
      <c r="B9867" t="s">
        <v>10660</v>
      </c>
      <c r="C9867" t="s">
        <v>760</v>
      </c>
      <c r="D9867" t="s">
        <v>288</v>
      </c>
    </row>
    <row r="9868" spans="1:4">
      <c r="A9868">
        <v>31221</v>
      </c>
      <c r="B9868" t="s">
        <v>10661</v>
      </c>
      <c r="C9868" t="s">
        <v>642</v>
      </c>
      <c r="D9868" t="s">
        <v>262</v>
      </c>
    </row>
    <row r="9869" spans="1:4">
      <c r="A9869">
        <v>31222</v>
      </c>
      <c r="B9869" t="s">
        <v>10662</v>
      </c>
      <c r="C9869" t="s">
        <v>561</v>
      </c>
      <c r="D9869" t="s">
        <v>321</v>
      </c>
    </row>
    <row r="9870" spans="1:4">
      <c r="A9870">
        <v>20505</v>
      </c>
      <c r="B9870" t="s">
        <v>10663</v>
      </c>
      <c r="C9870" t="s">
        <v>463</v>
      </c>
      <c r="D9870" t="s">
        <v>267</v>
      </c>
    </row>
    <row r="9871" spans="1:4">
      <c r="A9871">
        <v>40435</v>
      </c>
      <c r="B9871" t="s">
        <v>10664</v>
      </c>
      <c r="C9871" t="s">
        <v>2326</v>
      </c>
      <c r="D9871" t="s">
        <v>393</v>
      </c>
    </row>
    <row r="9872" spans="1:4">
      <c r="A9872">
        <v>20293</v>
      </c>
      <c r="B9872" t="s">
        <v>10665</v>
      </c>
      <c r="C9872" t="s">
        <v>696</v>
      </c>
      <c r="D9872" t="s">
        <v>277</v>
      </c>
    </row>
    <row r="9873" spans="1:4">
      <c r="A9873">
        <v>40032</v>
      </c>
      <c r="B9873" t="s">
        <v>10666</v>
      </c>
      <c r="C9873" t="s">
        <v>297</v>
      </c>
      <c r="D9873" t="s">
        <v>272</v>
      </c>
    </row>
    <row r="9874" spans="1:4">
      <c r="A9874">
        <v>52325</v>
      </c>
      <c r="B9874" t="s">
        <v>10667</v>
      </c>
      <c r="C9874" t="s">
        <v>248</v>
      </c>
      <c r="D9874" t="s">
        <v>248</v>
      </c>
    </row>
    <row r="9875" spans="1:4">
      <c r="A9875">
        <v>41171</v>
      </c>
      <c r="B9875" t="s">
        <v>10668</v>
      </c>
      <c r="C9875" t="s">
        <v>392</v>
      </c>
      <c r="D9875" t="s">
        <v>393</v>
      </c>
    </row>
    <row r="9876" spans="1:4">
      <c r="A9876">
        <v>31535</v>
      </c>
      <c r="B9876" t="s">
        <v>10669</v>
      </c>
      <c r="C9876" t="s">
        <v>642</v>
      </c>
      <c r="D9876" t="s">
        <v>262</v>
      </c>
    </row>
    <row r="9877" spans="1:4">
      <c r="A9877">
        <v>31223</v>
      </c>
      <c r="B9877" t="s">
        <v>10670</v>
      </c>
      <c r="C9877" t="s">
        <v>642</v>
      </c>
      <c r="D9877" t="s">
        <v>262</v>
      </c>
    </row>
    <row r="9878" spans="1:4">
      <c r="A9878">
        <v>31224</v>
      </c>
      <c r="B9878" t="s">
        <v>10671</v>
      </c>
      <c r="C9878" t="s">
        <v>1437</v>
      </c>
      <c r="D9878" t="s">
        <v>262</v>
      </c>
    </row>
    <row r="9879" spans="1:4">
      <c r="A9879">
        <v>34401</v>
      </c>
      <c r="B9879" t="s">
        <v>10672</v>
      </c>
      <c r="C9879" t="s">
        <v>561</v>
      </c>
      <c r="D9879" t="s">
        <v>321</v>
      </c>
    </row>
    <row r="9880" spans="1:4">
      <c r="A9880">
        <v>52326</v>
      </c>
      <c r="B9880" t="s">
        <v>10673</v>
      </c>
      <c r="C9880" t="s">
        <v>301</v>
      </c>
      <c r="D9880" t="s">
        <v>302</v>
      </c>
    </row>
    <row r="9881" spans="1:4">
      <c r="A9881">
        <v>30467</v>
      </c>
      <c r="B9881" t="s">
        <v>10674</v>
      </c>
      <c r="C9881" t="s">
        <v>706</v>
      </c>
      <c r="D9881" t="s">
        <v>321</v>
      </c>
    </row>
    <row r="9882" spans="1:4">
      <c r="A9882">
        <v>10852</v>
      </c>
      <c r="B9882" t="s">
        <v>10675</v>
      </c>
      <c r="C9882" t="s">
        <v>527</v>
      </c>
      <c r="D9882" t="s">
        <v>293</v>
      </c>
    </row>
    <row r="9883" spans="1:4">
      <c r="A9883">
        <v>52327</v>
      </c>
      <c r="B9883" t="s">
        <v>10676</v>
      </c>
      <c r="C9883" t="s">
        <v>248</v>
      </c>
      <c r="D9883" t="s">
        <v>248</v>
      </c>
    </row>
    <row r="9884" spans="1:4">
      <c r="A9884">
        <v>71322</v>
      </c>
      <c r="B9884" t="s">
        <v>10677</v>
      </c>
      <c r="C9884" t="s">
        <v>588</v>
      </c>
      <c r="D9884" t="s">
        <v>288</v>
      </c>
    </row>
    <row r="9885" spans="1:4">
      <c r="A9885">
        <v>40434</v>
      </c>
      <c r="B9885" t="s">
        <v>10678</v>
      </c>
      <c r="C9885" t="s">
        <v>297</v>
      </c>
      <c r="D9885" t="s">
        <v>272</v>
      </c>
    </row>
    <row r="9886" spans="1:4">
      <c r="A9886">
        <v>31225</v>
      </c>
      <c r="B9886" t="s">
        <v>10679</v>
      </c>
      <c r="C9886" t="s">
        <v>1099</v>
      </c>
      <c r="D9886" t="s">
        <v>283</v>
      </c>
    </row>
    <row r="9887" spans="1:4">
      <c r="A9887">
        <v>40193</v>
      </c>
      <c r="B9887" t="s">
        <v>10680</v>
      </c>
      <c r="C9887" t="s">
        <v>392</v>
      </c>
      <c r="D9887" t="s">
        <v>393</v>
      </c>
    </row>
    <row r="9888" spans="1:4">
      <c r="A9888">
        <v>20221</v>
      </c>
      <c r="B9888" t="s">
        <v>10681</v>
      </c>
      <c r="C9888" t="s">
        <v>506</v>
      </c>
      <c r="D9888" t="s">
        <v>277</v>
      </c>
    </row>
    <row r="9889" spans="1:4">
      <c r="A9889">
        <v>31226</v>
      </c>
      <c r="B9889" t="s">
        <v>10682</v>
      </c>
      <c r="C9889" t="s">
        <v>320</v>
      </c>
      <c r="D9889" t="s">
        <v>378</v>
      </c>
    </row>
    <row r="9890" spans="1:4">
      <c r="A9890">
        <v>52328</v>
      </c>
      <c r="B9890" t="s">
        <v>10683</v>
      </c>
      <c r="C9890" t="s">
        <v>306</v>
      </c>
      <c r="D9890" t="s">
        <v>306</v>
      </c>
    </row>
    <row r="9891" spans="1:4">
      <c r="A9891">
        <v>52329</v>
      </c>
      <c r="B9891" t="s">
        <v>10684</v>
      </c>
      <c r="C9891" t="s">
        <v>248</v>
      </c>
      <c r="D9891" t="s">
        <v>248</v>
      </c>
    </row>
    <row r="9892" spans="1:4">
      <c r="A9892">
        <v>34403</v>
      </c>
      <c r="B9892" t="s">
        <v>10685</v>
      </c>
      <c r="C9892" t="s">
        <v>444</v>
      </c>
      <c r="D9892" t="s">
        <v>256</v>
      </c>
    </row>
    <row r="9893" spans="1:4">
      <c r="A9893">
        <v>47137</v>
      </c>
      <c r="B9893" t="s">
        <v>10686</v>
      </c>
      <c r="C9893" t="s">
        <v>736</v>
      </c>
      <c r="D9893" t="s">
        <v>272</v>
      </c>
    </row>
    <row r="9894" spans="1:4">
      <c r="A9894">
        <v>52330</v>
      </c>
      <c r="B9894" t="s">
        <v>10687</v>
      </c>
      <c r="C9894" t="s">
        <v>354</v>
      </c>
      <c r="D9894" t="s">
        <v>302</v>
      </c>
    </row>
    <row r="9895" spans="1:4">
      <c r="A9895">
        <v>53210</v>
      </c>
      <c r="B9895" t="s">
        <v>10688</v>
      </c>
      <c r="C9895" t="s">
        <v>248</v>
      </c>
      <c r="D9895" t="s">
        <v>248</v>
      </c>
    </row>
    <row r="9896" spans="1:4">
      <c r="A9896">
        <v>52331</v>
      </c>
      <c r="B9896" t="s">
        <v>10689</v>
      </c>
      <c r="C9896" t="s">
        <v>306</v>
      </c>
      <c r="D9896" t="s">
        <v>306</v>
      </c>
    </row>
    <row r="9897" spans="1:4">
      <c r="A9897">
        <v>52332</v>
      </c>
      <c r="B9897" t="s">
        <v>10690</v>
      </c>
      <c r="C9897" t="s">
        <v>248</v>
      </c>
      <c r="D9897" t="s">
        <v>248</v>
      </c>
    </row>
    <row r="9898" spans="1:4">
      <c r="A9898">
        <v>31227</v>
      </c>
      <c r="B9898" t="s">
        <v>10691</v>
      </c>
      <c r="C9898" t="s">
        <v>531</v>
      </c>
      <c r="D9898" t="s">
        <v>262</v>
      </c>
    </row>
    <row r="9899" spans="1:4">
      <c r="A9899">
        <v>52333</v>
      </c>
      <c r="B9899" t="s">
        <v>10692</v>
      </c>
      <c r="C9899" t="s">
        <v>354</v>
      </c>
      <c r="D9899" t="s">
        <v>302</v>
      </c>
    </row>
    <row r="9900" spans="1:4">
      <c r="A9900">
        <v>22186</v>
      </c>
      <c r="B9900" t="s">
        <v>10693</v>
      </c>
      <c r="C9900" t="s">
        <v>843</v>
      </c>
      <c r="D9900" t="s">
        <v>267</v>
      </c>
    </row>
    <row r="9901" spans="1:4">
      <c r="A9901">
        <v>20330</v>
      </c>
      <c r="B9901" t="s">
        <v>10694</v>
      </c>
      <c r="C9901" t="s">
        <v>463</v>
      </c>
      <c r="D9901" t="s">
        <v>277</v>
      </c>
    </row>
    <row r="9902" spans="1:4">
      <c r="A9902">
        <v>40433</v>
      </c>
      <c r="B9902" t="s">
        <v>10695</v>
      </c>
      <c r="C9902" t="s">
        <v>297</v>
      </c>
      <c r="D9902" t="s">
        <v>272</v>
      </c>
    </row>
    <row r="9903" spans="1:4">
      <c r="A9903">
        <v>20348</v>
      </c>
      <c r="B9903" t="s">
        <v>10696</v>
      </c>
      <c r="C9903" t="s">
        <v>463</v>
      </c>
      <c r="D9903" t="s">
        <v>277</v>
      </c>
    </row>
    <row r="9904" spans="1:4">
      <c r="A9904">
        <v>52868</v>
      </c>
      <c r="B9904" t="s">
        <v>10697</v>
      </c>
      <c r="C9904" t="s">
        <v>354</v>
      </c>
      <c r="D9904" t="s">
        <v>302</v>
      </c>
    </row>
    <row r="9905" spans="1:4">
      <c r="A9905">
        <v>11325</v>
      </c>
      <c r="B9905" t="s">
        <v>10698</v>
      </c>
      <c r="C9905" t="s">
        <v>698</v>
      </c>
      <c r="D9905" t="s">
        <v>349</v>
      </c>
    </row>
    <row r="9906" spans="1:4">
      <c r="A9906">
        <v>53496</v>
      </c>
      <c r="B9906" t="s">
        <v>10699</v>
      </c>
      <c r="C9906" t="s">
        <v>354</v>
      </c>
      <c r="D9906" t="s">
        <v>302</v>
      </c>
    </row>
    <row r="9907" spans="1:4">
      <c r="A9907">
        <v>54022</v>
      </c>
      <c r="B9907" t="s">
        <v>10700</v>
      </c>
      <c r="C9907" t="s">
        <v>456</v>
      </c>
      <c r="D9907" t="s">
        <v>306</v>
      </c>
    </row>
    <row r="9908" spans="1:4">
      <c r="A9908">
        <v>70547</v>
      </c>
      <c r="B9908" t="s">
        <v>10701</v>
      </c>
      <c r="C9908" t="s">
        <v>588</v>
      </c>
      <c r="D9908" t="s">
        <v>288</v>
      </c>
    </row>
    <row r="9909" spans="1:4">
      <c r="A9909">
        <v>40432</v>
      </c>
      <c r="B9909" t="s">
        <v>10702</v>
      </c>
      <c r="C9909" t="s">
        <v>297</v>
      </c>
      <c r="D9909" t="s">
        <v>272</v>
      </c>
    </row>
    <row r="9910" spans="1:4">
      <c r="A9910">
        <v>52848</v>
      </c>
      <c r="B9910" t="s">
        <v>10703</v>
      </c>
      <c r="C9910" t="s">
        <v>248</v>
      </c>
      <c r="D9910" t="s">
        <v>248</v>
      </c>
    </row>
    <row r="9911" spans="1:4">
      <c r="A9911">
        <v>52334</v>
      </c>
      <c r="B9911" t="s">
        <v>10704</v>
      </c>
      <c r="C9911" t="s">
        <v>354</v>
      </c>
      <c r="D9911" t="s">
        <v>302</v>
      </c>
    </row>
    <row r="9912" spans="1:4">
      <c r="A9912">
        <v>22453</v>
      </c>
      <c r="B9912" t="s">
        <v>10705</v>
      </c>
      <c r="C9912" t="s">
        <v>348</v>
      </c>
      <c r="D9912" t="s">
        <v>349</v>
      </c>
    </row>
    <row r="9913" spans="1:4">
      <c r="A9913">
        <v>52335</v>
      </c>
      <c r="B9913" t="s">
        <v>10706</v>
      </c>
      <c r="C9913" t="s">
        <v>374</v>
      </c>
      <c r="D9913" t="s">
        <v>306</v>
      </c>
    </row>
    <row r="9914" spans="1:4">
      <c r="A9914">
        <v>40431</v>
      </c>
      <c r="B9914" t="s">
        <v>10707</v>
      </c>
      <c r="C9914" t="s">
        <v>1178</v>
      </c>
      <c r="D9914" t="s">
        <v>272</v>
      </c>
    </row>
    <row r="9915" spans="1:4">
      <c r="A9915">
        <v>53058</v>
      </c>
      <c r="B9915" t="s">
        <v>10708</v>
      </c>
      <c r="C9915" t="s">
        <v>248</v>
      </c>
      <c r="D9915" t="s">
        <v>248</v>
      </c>
    </row>
    <row r="9916" spans="1:4">
      <c r="A9916">
        <v>52336</v>
      </c>
      <c r="B9916" t="s">
        <v>10709</v>
      </c>
      <c r="C9916" t="s">
        <v>354</v>
      </c>
      <c r="D9916" t="s">
        <v>302</v>
      </c>
    </row>
    <row r="9917" spans="1:4">
      <c r="A9917">
        <v>60220</v>
      </c>
      <c r="B9917" t="s">
        <v>10710</v>
      </c>
      <c r="C9917" t="s">
        <v>1894</v>
      </c>
      <c r="D9917" t="s">
        <v>432</v>
      </c>
    </row>
    <row r="9918" spans="1:4">
      <c r="A9918">
        <v>70549</v>
      </c>
      <c r="B9918" t="s">
        <v>10711</v>
      </c>
      <c r="C9918" t="s">
        <v>760</v>
      </c>
      <c r="D9918" t="s">
        <v>288</v>
      </c>
    </row>
    <row r="9919" spans="1:4">
      <c r="A9919">
        <v>52908</v>
      </c>
      <c r="B9919" t="s">
        <v>10712</v>
      </c>
      <c r="C9919" t="s">
        <v>248</v>
      </c>
      <c r="D9919" t="s">
        <v>248</v>
      </c>
    </row>
    <row r="9920" spans="1:4">
      <c r="A9920">
        <v>10853</v>
      </c>
      <c r="B9920" t="s">
        <v>10713</v>
      </c>
      <c r="C9920" t="s">
        <v>624</v>
      </c>
      <c r="D9920" t="s">
        <v>349</v>
      </c>
    </row>
    <row r="9921" spans="1:4">
      <c r="A9921">
        <v>52337</v>
      </c>
      <c r="B9921" t="s">
        <v>10714</v>
      </c>
      <c r="C9921" t="s">
        <v>374</v>
      </c>
      <c r="D9921" t="s">
        <v>306</v>
      </c>
    </row>
    <row r="9922" spans="1:4">
      <c r="A9922">
        <v>34404</v>
      </c>
      <c r="B9922" t="s">
        <v>10715</v>
      </c>
      <c r="C9922" t="s">
        <v>538</v>
      </c>
      <c r="D9922" t="s">
        <v>539</v>
      </c>
    </row>
    <row r="9923" spans="1:4">
      <c r="A9923">
        <v>31228</v>
      </c>
      <c r="B9923" t="s">
        <v>10716</v>
      </c>
      <c r="C9923" t="s">
        <v>900</v>
      </c>
      <c r="D9923" t="s">
        <v>262</v>
      </c>
    </row>
    <row r="9924" spans="1:4">
      <c r="A9924">
        <v>20693</v>
      </c>
      <c r="B9924" t="s">
        <v>10717</v>
      </c>
      <c r="C9924" t="s">
        <v>789</v>
      </c>
      <c r="D9924" t="s">
        <v>326</v>
      </c>
    </row>
    <row r="9925" spans="1:4">
      <c r="A9925">
        <v>52338</v>
      </c>
      <c r="B9925" t="s">
        <v>10718</v>
      </c>
      <c r="C9925" t="s">
        <v>248</v>
      </c>
      <c r="D9925" t="s">
        <v>248</v>
      </c>
    </row>
    <row r="9926" spans="1:4">
      <c r="A9926">
        <v>34405</v>
      </c>
      <c r="B9926" t="s">
        <v>10719</v>
      </c>
      <c r="C9926" t="s">
        <v>706</v>
      </c>
      <c r="D9926" t="s">
        <v>321</v>
      </c>
    </row>
    <row r="9927" spans="1:4">
      <c r="A9927">
        <v>52339</v>
      </c>
      <c r="B9927" t="s">
        <v>10720</v>
      </c>
      <c r="C9927" t="s">
        <v>301</v>
      </c>
      <c r="D9927" t="s">
        <v>302</v>
      </c>
    </row>
    <row r="9928" spans="1:4">
      <c r="A9928">
        <v>52340</v>
      </c>
      <c r="B9928" t="s">
        <v>10721</v>
      </c>
      <c r="C9928" t="s">
        <v>306</v>
      </c>
      <c r="D9928" t="s">
        <v>306</v>
      </c>
    </row>
    <row r="9929" spans="1:4">
      <c r="A9929">
        <v>40430</v>
      </c>
      <c r="B9929" t="s">
        <v>10722</v>
      </c>
      <c r="C9929" t="s">
        <v>1178</v>
      </c>
      <c r="D9929" t="s">
        <v>272</v>
      </c>
    </row>
    <row r="9930" spans="1:4">
      <c r="A9930">
        <v>40430</v>
      </c>
      <c r="B9930" t="s">
        <v>10722</v>
      </c>
      <c r="C9930" t="s">
        <v>1178</v>
      </c>
      <c r="D9930" t="s">
        <v>393</v>
      </c>
    </row>
    <row r="9931" spans="1:4">
      <c r="A9931">
        <v>48078</v>
      </c>
      <c r="B9931" t="s">
        <v>10723</v>
      </c>
      <c r="C9931" t="s">
        <v>477</v>
      </c>
      <c r="D9931" t="s">
        <v>272</v>
      </c>
    </row>
    <row r="9932" spans="1:4">
      <c r="A9932">
        <v>31229</v>
      </c>
      <c r="B9932" t="s">
        <v>10724</v>
      </c>
      <c r="C9932" t="s">
        <v>1437</v>
      </c>
      <c r="D9932" t="s">
        <v>262</v>
      </c>
    </row>
    <row r="9933" spans="1:4">
      <c r="A9933">
        <v>11594</v>
      </c>
      <c r="B9933" t="s">
        <v>10725</v>
      </c>
      <c r="C9933" t="s">
        <v>900</v>
      </c>
      <c r="D9933" t="s">
        <v>262</v>
      </c>
    </row>
    <row r="9934" spans="1:4">
      <c r="A9934">
        <v>11594</v>
      </c>
      <c r="B9934" t="s">
        <v>10726</v>
      </c>
      <c r="C9934" t="s">
        <v>422</v>
      </c>
      <c r="D9934" t="s">
        <v>262</v>
      </c>
    </row>
    <row r="9935" spans="1:4">
      <c r="A9935">
        <v>11594</v>
      </c>
      <c r="B9935" t="s">
        <v>10727</v>
      </c>
      <c r="C9935" t="s">
        <v>10728</v>
      </c>
      <c r="D9935" t="s">
        <v>293</v>
      </c>
    </row>
    <row r="9936" spans="1:4">
      <c r="A9936">
        <v>11594</v>
      </c>
      <c r="B9936" t="s">
        <v>10729</v>
      </c>
      <c r="C9936" t="s">
        <v>489</v>
      </c>
      <c r="D9936" t="s">
        <v>272</v>
      </c>
    </row>
    <row r="9937" spans="1:4">
      <c r="A9937">
        <v>70155</v>
      </c>
      <c r="B9937" s="18" t="s">
        <v>10730</v>
      </c>
      <c r="C9937" t="s">
        <v>2484</v>
      </c>
      <c r="D9937" t="s">
        <v>288</v>
      </c>
    </row>
    <row r="9938" spans="1:4">
      <c r="A9938">
        <v>70156</v>
      </c>
      <c r="B9938" s="18" t="s">
        <v>10731</v>
      </c>
      <c r="C9938" t="s">
        <v>2484</v>
      </c>
      <c r="D9938" t="s">
        <v>288</v>
      </c>
    </row>
    <row r="9939" spans="1:4">
      <c r="A9939">
        <v>11595</v>
      </c>
      <c r="B9939" t="s">
        <v>10732</v>
      </c>
      <c r="C9939" t="s">
        <v>10733</v>
      </c>
      <c r="D9939" t="s">
        <v>293</v>
      </c>
    </row>
    <row r="9940" spans="1:4">
      <c r="A9940">
        <v>26092</v>
      </c>
      <c r="B9940" s="18" t="s">
        <v>10734</v>
      </c>
      <c r="C9940" t="s">
        <v>2484</v>
      </c>
      <c r="D9940" t="s">
        <v>326</v>
      </c>
    </row>
    <row r="9941" spans="1:4">
      <c r="A9941">
        <v>26093</v>
      </c>
      <c r="B9941" s="18" t="s">
        <v>10735</v>
      </c>
      <c r="C9941" t="s">
        <v>2484</v>
      </c>
      <c r="D9941" t="s">
        <v>326</v>
      </c>
    </row>
    <row r="9942" spans="1:4">
      <c r="A9942">
        <v>34406</v>
      </c>
      <c r="B9942" t="s">
        <v>10736</v>
      </c>
      <c r="C9942" t="s">
        <v>504</v>
      </c>
      <c r="D9942" t="s">
        <v>321</v>
      </c>
    </row>
    <row r="9943" spans="1:4">
      <c r="A9943">
        <v>31230</v>
      </c>
      <c r="B9943" t="s">
        <v>10737</v>
      </c>
      <c r="C9943" t="s">
        <v>1395</v>
      </c>
      <c r="D9943" t="s">
        <v>262</v>
      </c>
    </row>
    <row r="9944" spans="1:4">
      <c r="A9944">
        <v>10854</v>
      </c>
      <c r="B9944" t="s">
        <v>10738</v>
      </c>
      <c r="C9944" t="s">
        <v>781</v>
      </c>
      <c r="D9944" t="s">
        <v>349</v>
      </c>
    </row>
    <row r="9945" spans="1:4">
      <c r="A9945">
        <v>31231</v>
      </c>
      <c r="B9945" t="s">
        <v>10739</v>
      </c>
      <c r="C9945" t="s">
        <v>1145</v>
      </c>
      <c r="D9945" t="s">
        <v>256</v>
      </c>
    </row>
    <row r="9946" spans="1:4">
      <c r="A9946">
        <v>35650</v>
      </c>
      <c r="B9946" t="s">
        <v>10740</v>
      </c>
      <c r="C9946" t="s">
        <v>1298</v>
      </c>
      <c r="D9946" t="s">
        <v>321</v>
      </c>
    </row>
    <row r="9947" spans="1:4">
      <c r="A9947">
        <v>53419</v>
      </c>
      <c r="B9947" t="s">
        <v>10741</v>
      </c>
      <c r="C9947" t="s">
        <v>337</v>
      </c>
      <c r="D9947" t="s">
        <v>338</v>
      </c>
    </row>
    <row r="9948" spans="1:4">
      <c r="A9948">
        <v>47283</v>
      </c>
      <c r="B9948" t="s">
        <v>10742</v>
      </c>
      <c r="C9948" t="s">
        <v>392</v>
      </c>
      <c r="D9948" t="s">
        <v>393</v>
      </c>
    </row>
    <row r="9949" spans="1:4">
      <c r="A9949">
        <v>10855</v>
      </c>
      <c r="B9949" t="s">
        <v>10743</v>
      </c>
      <c r="C9949" t="s">
        <v>1805</v>
      </c>
      <c r="D9949" t="s">
        <v>349</v>
      </c>
    </row>
    <row r="9950" spans="1:4">
      <c r="A9950">
        <v>70550</v>
      </c>
      <c r="B9950" t="s">
        <v>10744</v>
      </c>
      <c r="C9950" t="s">
        <v>1181</v>
      </c>
      <c r="D9950" t="s">
        <v>288</v>
      </c>
    </row>
    <row r="9951" spans="1:4">
      <c r="A9951">
        <v>20037</v>
      </c>
      <c r="B9951" t="s">
        <v>10745</v>
      </c>
      <c r="C9951" t="s">
        <v>668</v>
      </c>
      <c r="D9951" t="s">
        <v>277</v>
      </c>
    </row>
    <row r="9952" spans="1:4">
      <c r="A9952">
        <v>40429</v>
      </c>
      <c r="B9952" t="s">
        <v>10746</v>
      </c>
      <c r="C9952" t="s">
        <v>434</v>
      </c>
      <c r="D9952" t="s">
        <v>272</v>
      </c>
    </row>
    <row r="9953" spans="1:4">
      <c r="A9953">
        <v>52341</v>
      </c>
      <c r="B9953" t="s">
        <v>10747</v>
      </c>
      <c r="C9953" t="s">
        <v>354</v>
      </c>
      <c r="D9953" t="s">
        <v>302</v>
      </c>
    </row>
    <row r="9954" spans="1:4">
      <c r="A9954">
        <v>10856</v>
      </c>
      <c r="B9954" t="s">
        <v>10748</v>
      </c>
      <c r="C9954" t="s">
        <v>933</v>
      </c>
      <c r="D9954" t="s">
        <v>293</v>
      </c>
    </row>
    <row r="9955" spans="1:4">
      <c r="A9955">
        <v>40428</v>
      </c>
      <c r="B9955" t="s">
        <v>10749</v>
      </c>
      <c r="C9955" t="s">
        <v>297</v>
      </c>
      <c r="D9955" t="s">
        <v>272</v>
      </c>
    </row>
    <row r="9956" spans="1:4">
      <c r="A9956">
        <v>20555</v>
      </c>
      <c r="B9956" t="s">
        <v>10750</v>
      </c>
      <c r="C9956" t="s">
        <v>463</v>
      </c>
      <c r="D9956" t="s">
        <v>267</v>
      </c>
    </row>
    <row r="9957" spans="1:4">
      <c r="A9957">
        <v>54783</v>
      </c>
      <c r="B9957" t="s">
        <v>10751</v>
      </c>
      <c r="C9957" t="s">
        <v>456</v>
      </c>
      <c r="D9957" t="s">
        <v>306</v>
      </c>
    </row>
    <row r="9958" spans="1:4">
      <c r="A9958">
        <v>53246</v>
      </c>
      <c r="B9958" t="s">
        <v>10752</v>
      </c>
      <c r="C9958" t="s">
        <v>354</v>
      </c>
      <c r="D9958" t="s">
        <v>306</v>
      </c>
    </row>
    <row r="9959" spans="1:4">
      <c r="A9959">
        <v>10857</v>
      </c>
      <c r="B9959" t="s">
        <v>10753</v>
      </c>
      <c r="C9959" t="s">
        <v>685</v>
      </c>
      <c r="D9959" t="s">
        <v>293</v>
      </c>
    </row>
    <row r="9960" spans="1:4">
      <c r="A9960">
        <v>70902</v>
      </c>
      <c r="B9960" t="s">
        <v>10754</v>
      </c>
      <c r="C9960" t="s">
        <v>1181</v>
      </c>
      <c r="D9960" t="s">
        <v>288</v>
      </c>
    </row>
    <row r="9961" spans="1:4">
      <c r="A9961">
        <v>52844</v>
      </c>
      <c r="B9961" t="s">
        <v>10755</v>
      </c>
      <c r="C9961" t="s">
        <v>306</v>
      </c>
      <c r="D9961" t="s">
        <v>306</v>
      </c>
    </row>
    <row r="9962" spans="1:4">
      <c r="A9962">
        <v>22663</v>
      </c>
      <c r="B9962" t="s">
        <v>10756</v>
      </c>
      <c r="C9962" t="s">
        <v>652</v>
      </c>
      <c r="D9962" t="s">
        <v>349</v>
      </c>
    </row>
    <row r="9963" spans="1:4">
      <c r="A9963">
        <v>60370</v>
      </c>
      <c r="B9963" t="s">
        <v>10757</v>
      </c>
      <c r="C9963" t="s">
        <v>431</v>
      </c>
      <c r="D9963" t="s">
        <v>432</v>
      </c>
    </row>
    <row r="9964" spans="1:4">
      <c r="A9964">
        <v>52342</v>
      </c>
      <c r="B9964" t="s">
        <v>10758</v>
      </c>
      <c r="C9964" t="s">
        <v>248</v>
      </c>
      <c r="D9964" t="s">
        <v>302</v>
      </c>
    </row>
    <row r="9965" spans="1:4">
      <c r="A9965">
        <v>52343</v>
      </c>
      <c r="B9965" t="s">
        <v>10759</v>
      </c>
      <c r="C9965" t="s">
        <v>248</v>
      </c>
      <c r="D9965" t="s">
        <v>248</v>
      </c>
    </row>
    <row r="9966" spans="1:4">
      <c r="A9966">
        <v>22454</v>
      </c>
      <c r="B9966" t="s">
        <v>10760</v>
      </c>
      <c r="C9966" t="s">
        <v>597</v>
      </c>
      <c r="D9966" t="s">
        <v>349</v>
      </c>
    </row>
    <row r="9967" spans="1:4">
      <c r="A9967">
        <v>10858</v>
      </c>
      <c r="B9967" t="s">
        <v>10761</v>
      </c>
      <c r="C9967" t="s">
        <v>1243</v>
      </c>
      <c r="D9967" t="s">
        <v>293</v>
      </c>
    </row>
    <row r="9968" spans="1:4">
      <c r="A9968">
        <v>10859</v>
      </c>
      <c r="B9968" t="s">
        <v>10762</v>
      </c>
      <c r="C9968" t="s">
        <v>772</v>
      </c>
      <c r="D9968" t="s">
        <v>293</v>
      </c>
    </row>
    <row r="9969" spans="1:4">
      <c r="A9969">
        <v>31232</v>
      </c>
      <c r="B9969" t="s">
        <v>10763</v>
      </c>
      <c r="C9969" t="s">
        <v>320</v>
      </c>
      <c r="D9969" t="s">
        <v>321</v>
      </c>
    </row>
    <row r="9970" spans="1:4">
      <c r="A9970">
        <v>52344</v>
      </c>
      <c r="B9970" t="s">
        <v>10764</v>
      </c>
      <c r="C9970" t="s">
        <v>306</v>
      </c>
      <c r="D9970" t="s">
        <v>306</v>
      </c>
    </row>
    <row r="9971" spans="1:4">
      <c r="A9971">
        <v>40427</v>
      </c>
      <c r="B9971" t="s">
        <v>10765</v>
      </c>
      <c r="C9971" t="s">
        <v>10766</v>
      </c>
      <c r="D9971" t="s">
        <v>393</v>
      </c>
    </row>
    <row r="9972" spans="1:4">
      <c r="A9972">
        <v>34407</v>
      </c>
      <c r="B9972" t="s">
        <v>10767</v>
      </c>
      <c r="C9972" t="s">
        <v>363</v>
      </c>
      <c r="D9972" t="s">
        <v>321</v>
      </c>
    </row>
    <row r="9973" spans="1:4">
      <c r="A9973">
        <v>34408</v>
      </c>
      <c r="B9973" t="s">
        <v>10768</v>
      </c>
      <c r="C9973" t="s">
        <v>659</v>
      </c>
      <c r="D9973" t="s">
        <v>378</v>
      </c>
    </row>
    <row r="9974" spans="1:4">
      <c r="A9974">
        <v>36102</v>
      </c>
      <c r="B9974" t="s">
        <v>10769</v>
      </c>
      <c r="C9974" t="s">
        <v>659</v>
      </c>
      <c r="D9974" t="s">
        <v>378</v>
      </c>
    </row>
    <row r="9975" spans="1:4">
      <c r="A9975">
        <v>54212</v>
      </c>
      <c r="B9975" t="s">
        <v>10770</v>
      </c>
      <c r="C9975" t="s">
        <v>2510</v>
      </c>
      <c r="D9975" t="s">
        <v>338</v>
      </c>
    </row>
    <row r="9976" spans="1:4">
      <c r="A9976">
        <v>20173</v>
      </c>
      <c r="B9976" t="s">
        <v>10771</v>
      </c>
      <c r="C9976" t="s">
        <v>506</v>
      </c>
      <c r="D9976" t="s">
        <v>277</v>
      </c>
    </row>
    <row r="9977" spans="1:4">
      <c r="A9977">
        <v>34409</v>
      </c>
      <c r="B9977" t="s">
        <v>10772</v>
      </c>
      <c r="C9977" t="s">
        <v>515</v>
      </c>
      <c r="D9977" t="s">
        <v>378</v>
      </c>
    </row>
    <row r="9978" spans="1:4">
      <c r="A9978">
        <v>24007</v>
      </c>
      <c r="B9978" t="s">
        <v>10773</v>
      </c>
      <c r="C9978" t="s">
        <v>2196</v>
      </c>
      <c r="D9978" t="s">
        <v>349</v>
      </c>
    </row>
    <row r="9979" spans="1:4">
      <c r="A9979">
        <v>53475</v>
      </c>
      <c r="B9979" t="s">
        <v>10774</v>
      </c>
      <c r="C9979" t="s">
        <v>354</v>
      </c>
      <c r="D9979" t="s">
        <v>306</v>
      </c>
    </row>
    <row r="9980" spans="1:4">
      <c r="A9980">
        <v>60221</v>
      </c>
      <c r="B9980" t="s">
        <v>10775</v>
      </c>
      <c r="C9980" t="s">
        <v>564</v>
      </c>
      <c r="D9980" t="s">
        <v>432</v>
      </c>
    </row>
    <row r="9981" spans="1:4">
      <c r="A9981">
        <v>40426</v>
      </c>
      <c r="B9981" t="s">
        <v>10776</v>
      </c>
      <c r="C9981" t="s">
        <v>672</v>
      </c>
      <c r="D9981" t="s">
        <v>272</v>
      </c>
    </row>
    <row r="9982" spans="1:4">
      <c r="A9982">
        <v>31233</v>
      </c>
      <c r="B9982" t="s">
        <v>10777</v>
      </c>
      <c r="C9982" t="s">
        <v>1437</v>
      </c>
      <c r="D9982" t="s">
        <v>262</v>
      </c>
    </row>
    <row r="9983" spans="1:4">
      <c r="A9983">
        <v>52345</v>
      </c>
      <c r="B9983" t="s">
        <v>10778</v>
      </c>
      <c r="C9983" t="s">
        <v>306</v>
      </c>
      <c r="D9983" t="s">
        <v>306</v>
      </c>
    </row>
    <row r="9984" spans="1:4">
      <c r="A9984">
        <v>10860</v>
      </c>
      <c r="B9984" t="s">
        <v>10779</v>
      </c>
      <c r="C9984" t="s">
        <v>292</v>
      </c>
      <c r="D9984" t="s">
        <v>293</v>
      </c>
    </row>
    <row r="9985" spans="1:4">
      <c r="A9985">
        <v>10861</v>
      </c>
      <c r="B9985" t="s">
        <v>10780</v>
      </c>
      <c r="C9985" t="s">
        <v>5057</v>
      </c>
      <c r="D9985" t="s">
        <v>293</v>
      </c>
    </row>
    <row r="9986" spans="1:4">
      <c r="A9986">
        <v>52988</v>
      </c>
      <c r="B9986" t="s">
        <v>10781</v>
      </c>
      <c r="C9986" t="s">
        <v>374</v>
      </c>
      <c r="D9986" t="s">
        <v>306</v>
      </c>
    </row>
    <row r="9987" spans="1:4">
      <c r="A9987">
        <v>52346</v>
      </c>
      <c r="B9987" t="s">
        <v>10782</v>
      </c>
      <c r="C9987" t="s">
        <v>524</v>
      </c>
      <c r="D9987" t="s">
        <v>288</v>
      </c>
    </row>
    <row r="9988" spans="1:4">
      <c r="A9988">
        <v>52347</v>
      </c>
      <c r="B9988" t="s">
        <v>10783</v>
      </c>
      <c r="C9988" t="s">
        <v>306</v>
      </c>
      <c r="D9988" t="s">
        <v>306</v>
      </c>
    </row>
    <row r="9989" spans="1:4">
      <c r="A9989">
        <v>31234</v>
      </c>
      <c r="B9989" t="s">
        <v>10784</v>
      </c>
      <c r="C9989" t="s">
        <v>1437</v>
      </c>
      <c r="D9989" t="s">
        <v>262</v>
      </c>
    </row>
    <row r="9990" spans="1:4">
      <c r="A9990">
        <v>34410</v>
      </c>
      <c r="B9990" t="s">
        <v>10785</v>
      </c>
      <c r="C9990" t="s">
        <v>538</v>
      </c>
      <c r="D9990" t="s">
        <v>539</v>
      </c>
    </row>
    <row r="9991" spans="1:4">
      <c r="A9991">
        <v>36084</v>
      </c>
      <c r="B9991" t="s">
        <v>10786</v>
      </c>
      <c r="C9991" t="s">
        <v>1437</v>
      </c>
      <c r="D9991" t="s">
        <v>262</v>
      </c>
    </row>
    <row r="9992" spans="1:4">
      <c r="A9992">
        <v>10862</v>
      </c>
      <c r="B9992" t="s">
        <v>10787</v>
      </c>
      <c r="C9992" t="s">
        <v>5943</v>
      </c>
      <c r="D9992" t="s">
        <v>293</v>
      </c>
    </row>
    <row r="9993" spans="1:4">
      <c r="A9993">
        <v>22923</v>
      </c>
      <c r="B9993" t="s">
        <v>10788</v>
      </c>
      <c r="C9993" t="s">
        <v>438</v>
      </c>
      <c r="D9993" t="s">
        <v>326</v>
      </c>
    </row>
    <row r="9994" spans="1:4">
      <c r="A9994">
        <v>34411</v>
      </c>
      <c r="B9994" t="s">
        <v>10789</v>
      </c>
      <c r="C9994" t="s">
        <v>659</v>
      </c>
      <c r="D9994" t="s">
        <v>378</v>
      </c>
    </row>
    <row r="9995" spans="1:4">
      <c r="A9995">
        <v>52817</v>
      </c>
      <c r="B9995" t="s">
        <v>10790</v>
      </c>
      <c r="C9995" t="s">
        <v>374</v>
      </c>
      <c r="D9995" t="s">
        <v>306</v>
      </c>
    </row>
    <row r="9996" spans="1:4">
      <c r="A9996">
        <v>10863</v>
      </c>
      <c r="B9996" t="s">
        <v>10791</v>
      </c>
      <c r="C9996" t="s">
        <v>1176</v>
      </c>
      <c r="D9996" t="s">
        <v>293</v>
      </c>
    </row>
    <row r="9997" spans="1:4">
      <c r="A9997">
        <v>52348</v>
      </c>
      <c r="B9997" t="s">
        <v>10792</v>
      </c>
      <c r="C9997" t="s">
        <v>524</v>
      </c>
      <c r="D9997" t="s">
        <v>306</v>
      </c>
    </row>
    <row r="9998" spans="1:4">
      <c r="A9998">
        <v>60222</v>
      </c>
      <c r="B9998" t="s">
        <v>10793</v>
      </c>
      <c r="C9998" t="s">
        <v>431</v>
      </c>
      <c r="D9998" t="s">
        <v>432</v>
      </c>
    </row>
    <row r="9999" spans="1:4">
      <c r="A9999">
        <v>34412</v>
      </c>
      <c r="B9999" t="s">
        <v>10794</v>
      </c>
      <c r="C9999" t="s">
        <v>515</v>
      </c>
      <c r="D9999" t="s">
        <v>378</v>
      </c>
    </row>
    <row r="10000" spans="1:4">
      <c r="A10000">
        <v>31235</v>
      </c>
      <c r="B10000" t="s">
        <v>10795</v>
      </c>
      <c r="C10000" t="s">
        <v>282</v>
      </c>
      <c r="D10000" t="s">
        <v>283</v>
      </c>
    </row>
    <row r="10001" spans="1:4">
      <c r="A10001">
        <v>31657</v>
      </c>
      <c r="B10001" t="s">
        <v>10796</v>
      </c>
      <c r="C10001" t="s">
        <v>282</v>
      </c>
      <c r="D10001" t="s">
        <v>283</v>
      </c>
    </row>
    <row r="10002" spans="1:4">
      <c r="A10002">
        <v>52349</v>
      </c>
      <c r="B10002" t="s">
        <v>10797</v>
      </c>
      <c r="C10002" t="s">
        <v>306</v>
      </c>
      <c r="D10002" t="s">
        <v>306</v>
      </c>
    </row>
    <row r="10003" spans="1:4">
      <c r="A10003">
        <v>60223</v>
      </c>
      <c r="B10003" t="s">
        <v>10798</v>
      </c>
      <c r="C10003" t="s">
        <v>564</v>
      </c>
      <c r="D10003" t="s">
        <v>432</v>
      </c>
    </row>
    <row r="10004" spans="1:4">
      <c r="A10004">
        <v>34413</v>
      </c>
      <c r="B10004" t="s">
        <v>10799</v>
      </c>
      <c r="C10004" t="s">
        <v>504</v>
      </c>
      <c r="D10004" t="s">
        <v>321</v>
      </c>
    </row>
    <row r="10005" spans="1:4">
      <c r="A10005">
        <v>40084</v>
      </c>
      <c r="B10005" t="s">
        <v>10800</v>
      </c>
      <c r="C10005" t="s">
        <v>501</v>
      </c>
      <c r="D10005" t="s">
        <v>382</v>
      </c>
    </row>
    <row r="10006" spans="1:4">
      <c r="A10006">
        <v>31236</v>
      </c>
      <c r="B10006" t="s">
        <v>10801</v>
      </c>
      <c r="C10006" t="s">
        <v>800</v>
      </c>
      <c r="D10006" t="s">
        <v>262</v>
      </c>
    </row>
    <row r="10007" spans="1:4">
      <c r="A10007">
        <v>52350</v>
      </c>
      <c r="B10007" t="s">
        <v>10802</v>
      </c>
      <c r="C10007" t="s">
        <v>306</v>
      </c>
      <c r="D10007" t="s">
        <v>306</v>
      </c>
    </row>
    <row r="10008" spans="1:4">
      <c r="A10008">
        <v>52752</v>
      </c>
      <c r="B10008" t="s">
        <v>10803</v>
      </c>
      <c r="C10008" t="s">
        <v>248</v>
      </c>
      <c r="D10008" t="s">
        <v>432</v>
      </c>
    </row>
    <row r="10009" spans="1:4">
      <c r="A10009">
        <v>41366</v>
      </c>
      <c r="B10009" t="s">
        <v>10804</v>
      </c>
      <c r="C10009" t="s">
        <v>434</v>
      </c>
      <c r="D10009" t="s">
        <v>272</v>
      </c>
    </row>
    <row r="10010" spans="1:4">
      <c r="A10010">
        <v>47232</v>
      </c>
      <c r="B10010" t="s">
        <v>10805</v>
      </c>
      <c r="C10010" t="s">
        <v>1178</v>
      </c>
      <c r="D10010" t="s">
        <v>272</v>
      </c>
    </row>
    <row r="10011" spans="1:4">
      <c r="A10011">
        <v>31237</v>
      </c>
      <c r="B10011" t="s">
        <v>10806</v>
      </c>
      <c r="C10011" t="s">
        <v>642</v>
      </c>
      <c r="D10011" t="s">
        <v>262</v>
      </c>
    </row>
    <row r="10012" spans="1:4">
      <c r="A10012">
        <v>40424</v>
      </c>
      <c r="B10012" t="s">
        <v>10807</v>
      </c>
      <c r="C10012" t="s">
        <v>672</v>
      </c>
      <c r="D10012" t="s">
        <v>272</v>
      </c>
    </row>
    <row r="10013" spans="1:4">
      <c r="A10013">
        <v>71327</v>
      </c>
      <c r="B10013" t="s">
        <v>10808</v>
      </c>
      <c r="C10013" t="s">
        <v>4297</v>
      </c>
      <c r="D10013" t="s">
        <v>288</v>
      </c>
    </row>
    <row r="10014" spans="1:4">
      <c r="A10014">
        <v>22851</v>
      </c>
      <c r="B10014" t="s">
        <v>10809</v>
      </c>
      <c r="C10014" t="s">
        <v>10527</v>
      </c>
      <c r="D10014" t="s">
        <v>349</v>
      </c>
    </row>
    <row r="10015" spans="1:4">
      <c r="A10015">
        <v>40195</v>
      </c>
      <c r="B10015" t="s">
        <v>10810</v>
      </c>
      <c r="C10015" t="s">
        <v>501</v>
      </c>
      <c r="D10015" t="s">
        <v>393</v>
      </c>
    </row>
    <row r="10016" spans="1:4">
      <c r="A10016">
        <v>54341</v>
      </c>
      <c r="B10016" t="s">
        <v>10811</v>
      </c>
      <c r="C10016" t="s">
        <v>248</v>
      </c>
      <c r="D10016" t="s">
        <v>248</v>
      </c>
    </row>
    <row r="10017" spans="1:4">
      <c r="A10017">
        <v>20624</v>
      </c>
      <c r="B10017" t="s">
        <v>10812</v>
      </c>
      <c r="C10017" t="s">
        <v>438</v>
      </c>
      <c r="D10017" t="s">
        <v>326</v>
      </c>
    </row>
    <row r="10018" spans="1:4">
      <c r="A10018">
        <v>10864</v>
      </c>
      <c r="B10018" t="s">
        <v>10813</v>
      </c>
      <c r="C10018" t="s">
        <v>3246</v>
      </c>
      <c r="D10018" t="s">
        <v>293</v>
      </c>
    </row>
    <row r="10019" spans="1:4">
      <c r="A10019">
        <v>53428</v>
      </c>
      <c r="B10019" t="s">
        <v>10814</v>
      </c>
      <c r="C10019" t="s">
        <v>354</v>
      </c>
      <c r="D10019" t="s">
        <v>306</v>
      </c>
    </row>
    <row r="10020" spans="1:4">
      <c r="A10020">
        <v>31238</v>
      </c>
      <c r="B10020" t="s">
        <v>10815</v>
      </c>
      <c r="C10020" t="s">
        <v>320</v>
      </c>
      <c r="D10020" t="s">
        <v>321</v>
      </c>
    </row>
    <row r="10021" spans="1:4">
      <c r="A10021">
        <v>35018</v>
      </c>
      <c r="B10021" t="s">
        <v>10816</v>
      </c>
      <c r="C10021" t="s">
        <v>640</v>
      </c>
      <c r="D10021" t="s">
        <v>321</v>
      </c>
    </row>
    <row r="10022" spans="1:4">
      <c r="A10022">
        <v>31239</v>
      </c>
      <c r="B10022" t="s">
        <v>10817</v>
      </c>
      <c r="C10022" t="s">
        <v>417</v>
      </c>
      <c r="D10022" t="s">
        <v>382</v>
      </c>
    </row>
    <row r="10023" spans="1:4">
      <c r="A10023">
        <v>11603</v>
      </c>
      <c r="B10023" t="s">
        <v>10818</v>
      </c>
      <c r="C10023" t="s">
        <v>547</v>
      </c>
      <c r="D10023" t="s">
        <v>293</v>
      </c>
    </row>
    <row r="10024" spans="1:4">
      <c r="A10024">
        <v>47195</v>
      </c>
      <c r="B10024" t="s">
        <v>10819</v>
      </c>
      <c r="C10024" t="s">
        <v>477</v>
      </c>
      <c r="D10024" t="s">
        <v>272</v>
      </c>
    </row>
    <row r="10025" spans="1:4">
      <c r="A10025">
        <v>60224</v>
      </c>
      <c r="B10025" t="s">
        <v>10820</v>
      </c>
      <c r="C10025" t="s">
        <v>485</v>
      </c>
      <c r="D10025" t="s">
        <v>432</v>
      </c>
    </row>
    <row r="10026" spans="1:4">
      <c r="A10026">
        <v>31240</v>
      </c>
      <c r="B10026" t="s">
        <v>10821</v>
      </c>
      <c r="C10026" t="s">
        <v>642</v>
      </c>
      <c r="D10026" t="s">
        <v>262</v>
      </c>
    </row>
    <row r="10027" spans="1:4">
      <c r="A10027">
        <v>52352</v>
      </c>
      <c r="B10027" t="s">
        <v>10822</v>
      </c>
      <c r="C10027" t="s">
        <v>301</v>
      </c>
      <c r="D10027" t="s">
        <v>302</v>
      </c>
    </row>
    <row r="10028" spans="1:4">
      <c r="A10028">
        <v>40423</v>
      </c>
      <c r="B10028" t="s">
        <v>10823</v>
      </c>
      <c r="C10028" t="s">
        <v>968</v>
      </c>
      <c r="D10028" t="s">
        <v>393</v>
      </c>
    </row>
    <row r="10029" spans="1:4">
      <c r="A10029">
        <v>34415</v>
      </c>
      <c r="B10029" t="s">
        <v>10824</v>
      </c>
      <c r="C10029" t="s">
        <v>849</v>
      </c>
      <c r="D10029" t="s">
        <v>850</v>
      </c>
    </row>
    <row r="10030" spans="1:4">
      <c r="A10030">
        <v>20565</v>
      </c>
      <c r="B10030" t="s">
        <v>10824</v>
      </c>
      <c r="C10030" t="s">
        <v>276</v>
      </c>
      <c r="D10030" t="s">
        <v>277</v>
      </c>
    </row>
    <row r="10031" spans="1:4">
      <c r="A10031">
        <v>22525</v>
      </c>
      <c r="B10031" t="s">
        <v>10825</v>
      </c>
      <c r="C10031" t="s">
        <v>276</v>
      </c>
      <c r="D10031" t="s">
        <v>277</v>
      </c>
    </row>
    <row r="10032" spans="1:4">
      <c r="A10032">
        <v>22526</v>
      </c>
      <c r="B10032" t="s">
        <v>10826</v>
      </c>
      <c r="C10032" t="s">
        <v>276</v>
      </c>
      <c r="D10032" t="s">
        <v>277</v>
      </c>
    </row>
    <row r="10033" spans="1:4">
      <c r="A10033">
        <v>10865</v>
      </c>
      <c r="B10033" t="s">
        <v>10827</v>
      </c>
      <c r="C10033" t="s">
        <v>547</v>
      </c>
      <c r="D10033" t="s">
        <v>293</v>
      </c>
    </row>
    <row r="10034" spans="1:4">
      <c r="A10034">
        <v>40422</v>
      </c>
      <c r="B10034" t="s">
        <v>10828</v>
      </c>
      <c r="C10034" t="s">
        <v>297</v>
      </c>
      <c r="D10034" t="s">
        <v>272</v>
      </c>
    </row>
    <row r="10035" spans="1:4">
      <c r="A10035">
        <v>31241</v>
      </c>
      <c r="B10035" t="s">
        <v>10829</v>
      </c>
      <c r="C10035" t="s">
        <v>282</v>
      </c>
      <c r="D10035" t="s">
        <v>283</v>
      </c>
    </row>
    <row r="10036" spans="1:4">
      <c r="A10036">
        <v>31242</v>
      </c>
      <c r="B10036" t="s">
        <v>10830</v>
      </c>
      <c r="C10036" t="s">
        <v>381</v>
      </c>
      <c r="D10036" t="s">
        <v>382</v>
      </c>
    </row>
    <row r="10037" spans="1:4">
      <c r="A10037">
        <v>10866</v>
      </c>
      <c r="B10037" t="s">
        <v>10831</v>
      </c>
      <c r="C10037" t="s">
        <v>556</v>
      </c>
      <c r="D10037" t="s">
        <v>293</v>
      </c>
    </row>
    <row r="10038" spans="1:4">
      <c r="A10038">
        <v>52353</v>
      </c>
      <c r="B10038" t="s">
        <v>10832</v>
      </c>
      <c r="C10038" t="s">
        <v>248</v>
      </c>
      <c r="D10038" t="s">
        <v>248</v>
      </c>
    </row>
    <row r="10039" spans="1:4">
      <c r="A10039">
        <v>31243</v>
      </c>
      <c r="B10039" t="s">
        <v>10833</v>
      </c>
      <c r="C10039" t="s">
        <v>10834</v>
      </c>
      <c r="D10039" t="s">
        <v>262</v>
      </c>
    </row>
    <row r="10040" spans="1:4">
      <c r="A10040">
        <v>34419</v>
      </c>
      <c r="B10040" t="s">
        <v>10835</v>
      </c>
      <c r="C10040" t="s">
        <v>670</v>
      </c>
      <c r="D10040" t="s">
        <v>262</v>
      </c>
    </row>
    <row r="10041" spans="1:4">
      <c r="A10041">
        <v>60225</v>
      </c>
      <c r="B10041" t="s">
        <v>10836</v>
      </c>
      <c r="C10041" t="s">
        <v>465</v>
      </c>
      <c r="D10041" t="s">
        <v>432</v>
      </c>
    </row>
    <row r="10042" spans="1:4">
      <c r="A10042">
        <v>34418</v>
      </c>
      <c r="B10042" t="s">
        <v>10837</v>
      </c>
      <c r="C10042" t="s">
        <v>538</v>
      </c>
      <c r="D10042" t="s">
        <v>539</v>
      </c>
    </row>
    <row r="10043" spans="1:4">
      <c r="A10043">
        <v>10867</v>
      </c>
      <c r="B10043" t="s">
        <v>10838</v>
      </c>
      <c r="C10043" t="s">
        <v>2603</v>
      </c>
      <c r="D10043" t="s">
        <v>293</v>
      </c>
    </row>
    <row r="10044" spans="1:4">
      <c r="A10044">
        <v>31244</v>
      </c>
      <c r="B10044" t="s">
        <v>10839</v>
      </c>
      <c r="C10044" t="s">
        <v>422</v>
      </c>
      <c r="D10044" t="s">
        <v>262</v>
      </c>
    </row>
    <row r="10045" spans="1:4">
      <c r="A10045">
        <v>52354</v>
      </c>
      <c r="B10045" t="s">
        <v>10840</v>
      </c>
      <c r="C10045" t="s">
        <v>337</v>
      </c>
      <c r="D10045" t="s">
        <v>338</v>
      </c>
    </row>
    <row r="10046" spans="1:4">
      <c r="A10046">
        <v>34416</v>
      </c>
      <c r="B10046" t="s">
        <v>10841</v>
      </c>
      <c r="C10046" t="s">
        <v>876</v>
      </c>
      <c r="D10046" t="s">
        <v>321</v>
      </c>
    </row>
    <row r="10047" spans="1:4">
      <c r="A10047">
        <v>31245</v>
      </c>
      <c r="B10047" t="s">
        <v>10842</v>
      </c>
      <c r="C10047" t="s">
        <v>333</v>
      </c>
      <c r="D10047" t="s">
        <v>283</v>
      </c>
    </row>
    <row r="10048" spans="1:4">
      <c r="A10048">
        <v>53244</v>
      </c>
      <c r="B10048" t="s">
        <v>10843</v>
      </c>
      <c r="C10048" t="s">
        <v>354</v>
      </c>
      <c r="D10048" t="s">
        <v>306</v>
      </c>
    </row>
    <row r="10049" spans="1:4">
      <c r="A10049">
        <v>10869</v>
      </c>
      <c r="B10049" t="s">
        <v>10844</v>
      </c>
      <c r="C10049" t="s">
        <v>925</v>
      </c>
      <c r="D10049" t="s">
        <v>349</v>
      </c>
    </row>
    <row r="10050" spans="1:4">
      <c r="A10050">
        <v>53416</v>
      </c>
      <c r="B10050" t="s">
        <v>10845</v>
      </c>
      <c r="C10050" t="s">
        <v>337</v>
      </c>
      <c r="D10050" t="s">
        <v>338</v>
      </c>
    </row>
    <row r="10051" spans="1:4">
      <c r="A10051">
        <v>53954</v>
      </c>
      <c r="B10051" t="s">
        <v>10846</v>
      </c>
      <c r="C10051" t="s">
        <v>337</v>
      </c>
      <c r="D10051" t="s">
        <v>338</v>
      </c>
    </row>
    <row r="10052" spans="1:4">
      <c r="A10052">
        <v>52355</v>
      </c>
      <c r="B10052" t="s">
        <v>10847</v>
      </c>
      <c r="C10052" t="s">
        <v>354</v>
      </c>
      <c r="D10052" t="s">
        <v>302</v>
      </c>
    </row>
    <row r="10053" spans="1:4">
      <c r="A10053">
        <v>22457</v>
      </c>
      <c r="B10053" t="s">
        <v>10848</v>
      </c>
      <c r="C10053" t="s">
        <v>459</v>
      </c>
      <c r="D10053" t="s">
        <v>349</v>
      </c>
    </row>
    <row r="10054" spans="1:4">
      <c r="A10054">
        <v>10870</v>
      </c>
      <c r="B10054" t="s">
        <v>10849</v>
      </c>
      <c r="C10054" t="s">
        <v>461</v>
      </c>
      <c r="D10054" t="s">
        <v>293</v>
      </c>
    </row>
    <row r="10055" spans="1:4">
      <c r="A10055">
        <v>53562</v>
      </c>
      <c r="B10055" t="s">
        <v>10850</v>
      </c>
      <c r="C10055" t="s">
        <v>354</v>
      </c>
      <c r="D10055" t="s">
        <v>306</v>
      </c>
    </row>
    <row r="10056" spans="1:4">
      <c r="A10056">
        <v>53562</v>
      </c>
      <c r="B10056" t="s">
        <v>10850</v>
      </c>
      <c r="C10056" t="s">
        <v>456</v>
      </c>
      <c r="D10056" t="s">
        <v>306</v>
      </c>
    </row>
    <row r="10057" spans="1:4">
      <c r="A10057">
        <v>40416</v>
      </c>
      <c r="B10057" t="s">
        <v>10851</v>
      </c>
      <c r="C10057" t="s">
        <v>271</v>
      </c>
      <c r="D10057" t="s">
        <v>272</v>
      </c>
    </row>
    <row r="10058" spans="1:4">
      <c r="A10058">
        <v>31246</v>
      </c>
      <c r="B10058" t="s">
        <v>10852</v>
      </c>
      <c r="C10058" t="s">
        <v>333</v>
      </c>
      <c r="D10058" t="s">
        <v>283</v>
      </c>
    </row>
    <row r="10059" spans="1:4">
      <c r="A10059">
        <v>10871</v>
      </c>
      <c r="B10059" t="s">
        <v>10853</v>
      </c>
      <c r="C10059" t="s">
        <v>1805</v>
      </c>
      <c r="D10059" t="s">
        <v>349</v>
      </c>
    </row>
    <row r="10060" spans="1:4">
      <c r="A10060">
        <v>52356</v>
      </c>
      <c r="B10060" t="s">
        <v>10854</v>
      </c>
      <c r="C10060" t="s">
        <v>354</v>
      </c>
      <c r="D10060" t="s">
        <v>302</v>
      </c>
    </row>
    <row r="10061" spans="1:4">
      <c r="A10061">
        <v>53645</v>
      </c>
      <c r="B10061" t="s">
        <v>10855</v>
      </c>
      <c r="C10061" t="s">
        <v>456</v>
      </c>
      <c r="D10061" t="s">
        <v>306</v>
      </c>
    </row>
    <row r="10062" spans="1:4">
      <c r="A10062">
        <v>60623</v>
      </c>
      <c r="B10062" t="s">
        <v>10856</v>
      </c>
      <c r="C10062" t="s">
        <v>431</v>
      </c>
      <c r="D10062" t="s">
        <v>432</v>
      </c>
    </row>
    <row r="10063" spans="1:4">
      <c r="A10063">
        <v>52794</v>
      </c>
      <c r="B10063" t="s">
        <v>10857</v>
      </c>
      <c r="C10063" t="s">
        <v>248</v>
      </c>
      <c r="D10063" t="s">
        <v>248</v>
      </c>
    </row>
    <row r="10064" spans="1:4">
      <c r="A10064">
        <v>54050</v>
      </c>
      <c r="B10064" t="s">
        <v>10858</v>
      </c>
      <c r="C10064" t="s">
        <v>456</v>
      </c>
      <c r="D10064" t="s">
        <v>306</v>
      </c>
    </row>
    <row r="10065" spans="1:4">
      <c r="A10065">
        <v>40421</v>
      </c>
      <c r="B10065" t="s">
        <v>10859</v>
      </c>
      <c r="C10065" t="s">
        <v>297</v>
      </c>
      <c r="D10065" t="s">
        <v>272</v>
      </c>
    </row>
    <row r="10066" spans="1:4">
      <c r="A10066">
        <v>52357</v>
      </c>
      <c r="B10066" t="s">
        <v>10860</v>
      </c>
      <c r="C10066" t="s">
        <v>248</v>
      </c>
      <c r="D10066" t="s">
        <v>248</v>
      </c>
    </row>
    <row r="10067" spans="1:4">
      <c r="A10067">
        <v>10872</v>
      </c>
      <c r="B10067" t="s">
        <v>10861</v>
      </c>
      <c r="C10067" t="s">
        <v>1176</v>
      </c>
      <c r="D10067" t="s">
        <v>293</v>
      </c>
    </row>
    <row r="10068" spans="1:4">
      <c r="A10068">
        <v>23092</v>
      </c>
      <c r="B10068" t="s">
        <v>10862</v>
      </c>
      <c r="C10068" t="s">
        <v>2517</v>
      </c>
      <c r="D10068" t="s">
        <v>326</v>
      </c>
    </row>
    <row r="10069" spans="1:4">
      <c r="A10069">
        <v>31247</v>
      </c>
      <c r="B10069" t="s">
        <v>10863</v>
      </c>
      <c r="C10069" t="s">
        <v>320</v>
      </c>
      <c r="D10069" t="s">
        <v>321</v>
      </c>
    </row>
    <row r="10070" spans="1:4">
      <c r="A10070">
        <v>10873</v>
      </c>
      <c r="B10070" t="s">
        <v>10864</v>
      </c>
      <c r="C10070" t="s">
        <v>461</v>
      </c>
      <c r="D10070" t="s">
        <v>349</v>
      </c>
    </row>
    <row r="10071" spans="1:4">
      <c r="A10071">
        <v>20266</v>
      </c>
      <c r="B10071" t="s">
        <v>10865</v>
      </c>
      <c r="C10071" t="s">
        <v>506</v>
      </c>
      <c r="D10071" t="s">
        <v>267</v>
      </c>
    </row>
    <row r="10072" spans="1:4">
      <c r="A10072">
        <v>40420</v>
      </c>
      <c r="B10072" t="s">
        <v>10866</v>
      </c>
      <c r="C10072" t="s">
        <v>297</v>
      </c>
      <c r="D10072" t="s">
        <v>272</v>
      </c>
    </row>
    <row r="10073" spans="1:4">
      <c r="A10073">
        <v>31248</v>
      </c>
      <c r="B10073" t="s">
        <v>10867</v>
      </c>
      <c r="C10073" t="s">
        <v>2756</v>
      </c>
      <c r="D10073" t="s">
        <v>256</v>
      </c>
    </row>
    <row r="10074" spans="1:4">
      <c r="A10074">
        <v>53505</v>
      </c>
      <c r="B10074" t="s">
        <v>10868</v>
      </c>
      <c r="C10074" t="s">
        <v>524</v>
      </c>
      <c r="D10074" t="s">
        <v>306</v>
      </c>
    </row>
    <row r="10075" spans="1:4">
      <c r="A10075">
        <v>71376</v>
      </c>
      <c r="B10075" t="s">
        <v>10869</v>
      </c>
      <c r="C10075" t="s">
        <v>1109</v>
      </c>
      <c r="D10075" t="s">
        <v>288</v>
      </c>
    </row>
    <row r="10076" spans="1:4">
      <c r="A10076">
        <v>70553</v>
      </c>
      <c r="B10076" t="s">
        <v>10870</v>
      </c>
      <c r="C10076" t="s">
        <v>1109</v>
      </c>
      <c r="D10076" t="s">
        <v>288</v>
      </c>
    </row>
    <row r="10077" spans="1:4">
      <c r="A10077">
        <v>52358</v>
      </c>
      <c r="B10077" t="s">
        <v>10871</v>
      </c>
      <c r="C10077" t="s">
        <v>248</v>
      </c>
      <c r="D10077" t="s">
        <v>248</v>
      </c>
    </row>
    <row r="10078" spans="1:4">
      <c r="A10078">
        <v>31249</v>
      </c>
      <c r="B10078" t="s">
        <v>10872</v>
      </c>
      <c r="C10078" t="s">
        <v>343</v>
      </c>
      <c r="D10078" t="s">
        <v>283</v>
      </c>
    </row>
    <row r="10079" spans="1:4">
      <c r="A10079">
        <v>52359</v>
      </c>
      <c r="B10079" t="s">
        <v>10873</v>
      </c>
      <c r="C10079" t="s">
        <v>306</v>
      </c>
      <c r="D10079" t="s">
        <v>306</v>
      </c>
    </row>
    <row r="10080" spans="1:4">
      <c r="A10080">
        <v>34422</v>
      </c>
      <c r="B10080" t="s">
        <v>10874</v>
      </c>
      <c r="C10080" t="s">
        <v>436</v>
      </c>
      <c r="D10080" t="s">
        <v>378</v>
      </c>
    </row>
    <row r="10081" spans="1:4">
      <c r="A10081">
        <v>34423</v>
      </c>
      <c r="B10081" t="s">
        <v>10875</v>
      </c>
      <c r="C10081" t="s">
        <v>518</v>
      </c>
      <c r="D10081" t="s">
        <v>256</v>
      </c>
    </row>
    <row r="10082" spans="1:4">
      <c r="A10082">
        <v>10874</v>
      </c>
      <c r="B10082" t="s">
        <v>10876</v>
      </c>
      <c r="C10082" t="s">
        <v>1779</v>
      </c>
      <c r="D10082" t="s">
        <v>293</v>
      </c>
    </row>
    <row r="10083" spans="1:4">
      <c r="A10083">
        <v>20488</v>
      </c>
      <c r="B10083" t="s">
        <v>10877</v>
      </c>
      <c r="C10083" t="s">
        <v>463</v>
      </c>
      <c r="D10083" t="s">
        <v>267</v>
      </c>
    </row>
    <row r="10084" spans="1:4">
      <c r="A10084">
        <v>52360</v>
      </c>
      <c r="B10084" t="s">
        <v>10878</v>
      </c>
      <c r="C10084" t="s">
        <v>301</v>
      </c>
      <c r="D10084" t="s">
        <v>302</v>
      </c>
    </row>
    <row r="10085" spans="1:4">
      <c r="A10085">
        <v>52768</v>
      </c>
      <c r="B10085" t="s">
        <v>10879</v>
      </c>
      <c r="C10085" t="s">
        <v>306</v>
      </c>
      <c r="D10085" t="s">
        <v>306</v>
      </c>
    </row>
    <row r="10086" spans="1:4">
      <c r="A10086">
        <v>40419</v>
      </c>
      <c r="B10086" t="s">
        <v>10880</v>
      </c>
      <c r="C10086" t="s">
        <v>454</v>
      </c>
      <c r="D10086" t="s">
        <v>272</v>
      </c>
    </row>
    <row r="10087" spans="1:4">
      <c r="A10087">
        <v>40419</v>
      </c>
      <c r="B10087" t="s">
        <v>10881</v>
      </c>
      <c r="C10087" t="s">
        <v>2326</v>
      </c>
      <c r="D10087" t="s">
        <v>393</v>
      </c>
    </row>
    <row r="10088" spans="1:4">
      <c r="A10088">
        <v>34424</v>
      </c>
      <c r="B10088" t="s">
        <v>10882</v>
      </c>
      <c r="C10088" t="s">
        <v>518</v>
      </c>
      <c r="D10088" t="s">
        <v>256</v>
      </c>
    </row>
    <row r="10089" spans="1:4">
      <c r="A10089">
        <v>70554</v>
      </c>
      <c r="B10089" t="s">
        <v>10883</v>
      </c>
      <c r="C10089" t="s">
        <v>472</v>
      </c>
      <c r="D10089" t="s">
        <v>288</v>
      </c>
    </row>
    <row r="10090" spans="1:4">
      <c r="A10090">
        <v>10875</v>
      </c>
      <c r="B10090" t="s">
        <v>10884</v>
      </c>
      <c r="C10090" t="s">
        <v>685</v>
      </c>
      <c r="D10090" t="s">
        <v>293</v>
      </c>
    </row>
    <row r="10091" spans="1:4">
      <c r="A10091">
        <v>22142</v>
      </c>
      <c r="B10091" t="s">
        <v>10885</v>
      </c>
      <c r="C10091" t="s">
        <v>276</v>
      </c>
      <c r="D10091" t="s">
        <v>277</v>
      </c>
    </row>
    <row r="10092" spans="1:4">
      <c r="A10092">
        <v>35986</v>
      </c>
      <c r="B10092" t="s">
        <v>10886</v>
      </c>
      <c r="C10092" t="s">
        <v>1011</v>
      </c>
      <c r="D10092" t="s">
        <v>283</v>
      </c>
    </row>
    <row r="10093" spans="1:4">
      <c r="A10093">
        <v>80074</v>
      </c>
      <c r="B10093" t="s">
        <v>10887</v>
      </c>
      <c r="C10093" t="s">
        <v>1319</v>
      </c>
      <c r="D10093" t="s">
        <v>326</v>
      </c>
    </row>
    <row r="10094" spans="1:4">
      <c r="A10094">
        <v>31250</v>
      </c>
      <c r="B10094" t="s">
        <v>10888</v>
      </c>
      <c r="C10094" t="s">
        <v>665</v>
      </c>
      <c r="D10094" t="s">
        <v>283</v>
      </c>
    </row>
    <row r="10095" spans="1:4">
      <c r="A10095">
        <v>52361</v>
      </c>
      <c r="B10095" t="s">
        <v>10889</v>
      </c>
      <c r="C10095" t="s">
        <v>374</v>
      </c>
      <c r="D10095" t="s">
        <v>306</v>
      </c>
    </row>
    <row r="10096" spans="1:4">
      <c r="A10096">
        <v>24116</v>
      </c>
      <c r="B10096" t="s">
        <v>10890</v>
      </c>
      <c r="C10096" t="s">
        <v>1252</v>
      </c>
      <c r="D10096" t="s">
        <v>277</v>
      </c>
    </row>
    <row r="10097" spans="1:4">
      <c r="A10097">
        <v>52362</v>
      </c>
      <c r="B10097" t="s">
        <v>10891</v>
      </c>
      <c r="C10097" t="s">
        <v>354</v>
      </c>
      <c r="D10097" t="s">
        <v>306</v>
      </c>
    </row>
    <row r="10098" spans="1:4">
      <c r="A10098">
        <v>54481</v>
      </c>
      <c r="B10098" t="s">
        <v>10892</v>
      </c>
      <c r="C10098" t="s">
        <v>923</v>
      </c>
      <c r="D10098" t="s">
        <v>306</v>
      </c>
    </row>
    <row r="10099" spans="1:4">
      <c r="A10099">
        <v>60576</v>
      </c>
      <c r="B10099" t="s">
        <v>10893</v>
      </c>
      <c r="C10099" t="s">
        <v>2097</v>
      </c>
      <c r="D10099" t="s">
        <v>432</v>
      </c>
    </row>
    <row r="10100" spans="1:4">
      <c r="A10100">
        <v>60575</v>
      </c>
      <c r="B10100" t="s">
        <v>10894</v>
      </c>
      <c r="C10100" t="s">
        <v>2097</v>
      </c>
      <c r="D10100" t="s">
        <v>432</v>
      </c>
    </row>
    <row r="10101" spans="1:4">
      <c r="A10101">
        <v>52363</v>
      </c>
      <c r="B10101" t="s">
        <v>10895</v>
      </c>
      <c r="C10101" t="s">
        <v>306</v>
      </c>
      <c r="D10101" t="s">
        <v>306</v>
      </c>
    </row>
    <row r="10102" spans="1:4">
      <c r="A10102">
        <v>52364</v>
      </c>
      <c r="B10102" t="s">
        <v>10896</v>
      </c>
      <c r="C10102" t="s">
        <v>248</v>
      </c>
      <c r="D10102" t="s">
        <v>248</v>
      </c>
    </row>
    <row r="10103" spans="1:4">
      <c r="A10103">
        <v>22187</v>
      </c>
      <c r="B10103" t="s">
        <v>10897</v>
      </c>
      <c r="C10103" t="s">
        <v>843</v>
      </c>
      <c r="D10103" t="s">
        <v>267</v>
      </c>
    </row>
    <row r="10104" spans="1:4">
      <c r="A10104">
        <v>34425</v>
      </c>
      <c r="B10104" t="s">
        <v>10898</v>
      </c>
      <c r="C10104" t="s">
        <v>538</v>
      </c>
      <c r="D10104" t="s">
        <v>539</v>
      </c>
    </row>
    <row r="10105" spans="1:4">
      <c r="A10105">
        <v>34426</v>
      </c>
      <c r="B10105" t="s">
        <v>10899</v>
      </c>
      <c r="C10105" t="s">
        <v>515</v>
      </c>
      <c r="D10105" t="s">
        <v>378</v>
      </c>
    </row>
    <row r="10106" spans="1:4">
      <c r="A10106">
        <v>53545</v>
      </c>
      <c r="B10106" t="s">
        <v>10900</v>
      </c>
      <c r="C10106" t="s">
        <v>524</v>
      </c>
      <c r="D10106" t="s">
        <v>306</v>
      </c>
    </row>
    <row r="10107" spans="1:4">
      <c r="A10107">
        <v>52365</v>
      </c>
      <c r="B10107" t="s">
        <v>10901</v>
      </c>
      <c r="C10107" t="s">
        <v>248</v>
      </c>
      <c r="D10107" t="s">
        <v>248</v>
      </c>
    </row>
    <row r="10108" spans="1:4">
      <c r="A10108">
        <v>47076</v>
      </c>
      <c r="B10108" t="s">
        <v>10902</v>
      </c>
      <c r="C10108" t="s">
        <v>501</v>
      </c>
      <c r="D10108" t="s">
        <v>382</v>
      </c>
    </row>
    <row r="10109" spans="1:4">
      <c r="A10109">
        <v>52366</v>
      </c>
      <c r="B10109" t="s">
        <v>10903</v>
      </c>
      <c r="C10109" t="s">
        <v>374</v>
      </c>
      <c r="D10109" t="s">
        <v>306</v>
      </c>
    </row>
    <row r="10110" spans="1:4">
      <c r="A10110">
        <v>34427</v>
      </c>
      <c r="B10110" t="s">
        <v>10904</v>
      </c>
      <c r="C10110" t="s">
        <v>518</v>
      </c>
      <c r="D10110" t="s">
        <v>256</v>
      </c>
    </row>
    <row r="10111" spans="1:4">
      <c r="A10111">
        <v>53529</v>
      </c>
      <c r="B10111" t="s">
        <v>10905</v>
      </c>
      <c r="C10111" t="s">
        <v>354</v>
      </c>
      <c r="D10111" t="s">
        <v>306</v>
      </c>
    </row>
    <row r="10112" spans="1:4">
      <c r="A10112">
        <v>54461</v>
      </c>
      <c r="B10112" t="s">
        <v>10906</v>
      </c>
      <c r="C10112" t="s">
        <v>354</v>
      </c>
      <c r="D10112" t="s">
        <v>306</v>
      </c>
    </row>
    <row r="10113" spans="1:4">
      <c r="A10113">
        <v>34414</v>
      </c>
      <c r="B10113" t="s">
        <v>10907</v>
      </c>
      <c r="C10113" t="s">
        <v>659</v>
      </c>
      <c r="D10113" t="s">
        <v>378</v>
      </c>
    </row>
    <row r="10114" spans="1:4">
      <c r="A10114">
        <v>11519</v>
      </c>
      <c r="B10114" t="s">
        <v>10908</v>
      </c>
      <c r="C10114" t="s">
        <v>698</v>
      </c>
      <c r="D10114" t="s">
        <v>349</v>
      </c>
    </row>
    <row r="10115" spans="1:4">
      <c r="A10115">
        <v>52367</v>
      </c>
      <c r="B10115" t="s">
        <v>10909</v>
      </c>
      <c r="C10115" t="s">
        <v>301</v>
      </c>
      <c r="D10115" t="s">
        <v>302</v>
      </c>
    </row>
    <row r="10116" spans="1:4">
      <c r="A10116">
        <v>70556</v>
      </c>
      <c r="B10116" t="s">
        <v>10910</v>
      </c>
      <c r="C10116" t="s">
        <v>472</v>
      </c>
      <c r="D10116" t="s">
        <v>288</v>
      </c>
    </row>
    <row r="10117" spans="1:4">
      <c r="A10117">
        <v>41311</v>
      </c>
      <c r="B10117" t="s">
        <v>10911</v>
      </c>
      <c r="C10117" t="s">
        <v>477</v>
      </c>
      <c r="D10117" t="s">
        <v>393</v>
      </c>
    </row>
    <row r="10118" spans="1:4">
      <c r="A10118">
        <v>53398</v>
      </c>
      <c r="B10118" t="s">
        <v>10912</v>
      </c>
      <c r="C10118" t="s">
        <v>1551</v>
      </c>
      <c r="D10118" t="s">
        <v>306</v>
      </c>
    </row>
    <row r="10119" spans="1:4">
      <c r="A10119">
        <v>40417</v>
      </c>
      <c r="B10119" t="s">
        <v>10913</v>
      </c>
      <c r="C10119" t="s">
        <v>434</v>
      </c>
      <c r="D10119" t="s">
        <v>272</v>
      </c>
    </row>
    <row r="10120" spans="1:4">
      <c r="A10120">
        <v>10876</v>
      </c>
      <c r="B10120" t="s">
        <v>10914</v>
      </c>
      <c r="C10120" t="s">
        <v>3246</v>
      </c>
      <c r="D10120" t="s">
        <v>293</v>
      </c>
    </row>
    <row r="10121" spans="1:4">
      <c r="A10121">
        <v>52368</v>
      </c>
      <c r="B10121" t="s">
        <v>10915</v>
      </c>
      <c r="C10121" t="s">
        <v>306</v>
      </c>
      <c r="D10121" t="s">
        <v>306</v>
      </c>
    </row>
    <row r="10122" spans="1:4">
      <c r="A10122">
        <v>52369</v>
      </c>
      <c r="B10122" t="s">
        <v>10916</v>
      </c>
      <c r="C10122" t="s">
        <v>248</v>
      </c>
      <c r="D10122" t="s">
        <v>248</v>
      </c>
    </row>
    <row r="10123" spans="1:4">
      <c r="A10123">
        <v>53164</v>
      </c>
      <c r="B10123" t="s">
        <v>10917</v>
      </c>
      <c r="C10123" t="s">
        <v>354</v>
      </c>
      <c r="D10123" t="s">
        <v>306</v>
      </c>
    </row>
    <row r="10124" spans="1:4">
      <c r="A10124">
        <v>24040</v>
      </c>
      <c r="B10124" t="s">
        <v>10918</v>
      </c>
      <c r="C10124" t="s">
        <v>766</v>
      </c>
      <c r="D10124" t="s">
        <v>326</v>
      </c>
    </row>
    <row r="10125" spans="1:4">
      <c r="A10125">
        <v>31251</v>
      </c>
      <c r="B10125" t="s">
        <v>10919</v>
      </c>
      <c r="C10125" t="s">
        <v>1145</v>
      </c>
      <c r="D10125" t="s">
        <v>256</v>
      </c>
    </row>
    <row r="10126" spans="1:4">
      <c r="A10126">
        <v>31252</v>
      </c>
      <c r="B10126" t="s">
        <v>10920</v>
      </c>
      <c r="C10126" t="s">
        <v>558</v>
      </c>
      <c r="D10126" t="s">
        <v>321</v>
      </c>
    </row>
    <row r="10127" spans="1:4">
      <c r="A10127">
        <v>23049</v>
      </c>
      <c r="B10127" t="s">
        <v>10921</v>
      </c>
      <c r="C10127" t="s">
        <v>506</v>
      </c>
      <c r="D10127" t="s">
        <v>277</v>
      </c>
    </row>
    <row r="10128" spans="1:4">
      <c r="A10128">
        <v>52370</v>
      </c>
      <c r="B10128" t="s">
        <v>10922</v>
      </c>
      <c r="C10128" t="s">
        <v>354</v>
      </c>
      <c r="D10128" t="s">
        <v>306</v>
      </c>
    </row>
    <row r="10129" spans="1:4">
      <c r="A10129">
        <v>10877</v>
      </c>
      <c r="B10129" t="s">
        <v>10923</v>
      </c>
      <c r="C10129" t="s">
        <v>461</v>
      </c>
      <c r="D10129" t="s">
        <v>349</v>
      </c>
    </row>
    <row r="10130" spans="1:4">
      <c r="A10130">
        <v>70557</v>
      </c>
      <c r="B10130" t="s">
        <v>10924</v>
      </c>
      <c r="C10130" t="s">
        <v>588</v>
      </c>
      <c r="D10130" t="s">
        <v>288</v>
      </c>
    </row>
    <row r="10131" spans="1:4">
      <c r="A10131">
        <v>34429</v>
      </c>
      <c r="B10131" t="s">
        <v>10925</v>
      </c>
      <c r="C10131" t="s">
        <v>436</v>
      </c>
      <c r="D10131" t="s">
        <v>378</v>
      </c>
    </row>
    <row r="10132" spans="1:4">
      <c r="A10132">
        <v>70558</v>
      </c>
      <c r="B10132" t="s">
        <v>10926</v>
      </c>
      <c r="C10132" t="s">
        <v>588</v>
      </c>
      <c r="D10132" t="s">
        <v>288</v>
      </c>
    </row>
    <row r="10133" spans="1:4">
      <c r="A10133">
        <v>52371</v>
      </c>
      <c r="B10133" t="s">
        <v>10927</v>
      </c>
      <c r="C10133" t="s">
        <v>248</v>
      </c>
      <c r="D10133" t="s">
        <v>248</v>
      </c>
    </row>
    <row r="10134" spans="1:4">
      <c r="A10134">
        <v>34430</v>
      </c>
      <c r="B10134" t="s">
        <v>10928</v>
      </c>
      <c r="C10134" t="s">
        <v>444</v>
      </c>
      <c r="D10134" t="s">
        <v>256</v>
      </c>
    </row>
    <row r="10135" spans="1:4">
      <c r="A10135">
        <v>10878</v>
      </c>
      <c r="B10135" t="s">
        <v>10929</v>
      </c>
      <c r="C10135" t="s">
        <v>772</v>
      </c>
      <c r="D10135" t="s">
        <v>293</v>
      </c>
    </row>
    <row r="10136" spans="1:4">
      <c r="A10136">
        <v>31253</v>
      </c>
      <c r="B10136" t="s">
        <v>10930</v>
      </c>
      <c r="C10136" t="s">
        <v>800</v>
      </c>
      <c r="D10136" t="s">
        <v>262</v>
      </c>
    </row>
    <row r="10137" spans="1:4">
      <c r="A10137">
        <v>22986</v>
      </c>
      <c r="B10137" t="s">
        <v>10931</v>
      </c>
      <c r="C10137" t="s">
        <v>428</v>
      </c>
      <c r="D10137" t="s">
        <v>326</v>
      </c>
    </row>
    <row r="10138" spans="1:4">
      <c r="A10138">
        <v>60226</v>
      </c>
      <c r="B10138" t="s">
        <v>10932</v>
      </c>
      <c r="C10138" t="s">
        <v>564</v>
      </c>
      <c r="D10138" t="s">
        <v>432</v>
      </c>
    </row>
    <row r="10139" spans="1:4">
      <c r="A10139">
        <v>10879</v>
      </c>
      <c r="B10139" t="s">
        <v>10933</v>
      </c>
      <c r="C10139" t="s">
        <v>8485</v>
      </c>
      <c r="D10139" t="s">
        <v>293</v>
      </c>
    </row>
    <row r="10140" spans="1:4">
      <c r="A10140">
        <v>40183</v>
      </c>
      <c r="B10140" t="s">
        <v>10934</v>
      </c>
      <c r="C10140" t="s">
        <v>297</v>
      </c>
      <c r="D10140" t="s">
        <v>272</v>
      </c>
    </row>
    <row r="10141" spans="1:4">
      <c r="A10141">
        <v>10880</v>
      </c>
      <c r="B10141" t="s">
        <v>10935</v>
      </c>
      <c r="C10141" t="s">
        <v>2874</v>
      </c>
      <c r="D10141" t="s">
        <v>349</v>
      </c>
    </row>
    <row r="10142" spans="1:4">
      <c r="A10142">
        <v>53243</v>
      </c>
      <c r="B10142" t="s">
        <v>10936</v>
      </c>
      <c r="C10142" t="s">
        <v>354</v>
      </c>
      <c r="D10142" t="s">
        <v>306</v>
      </c>
    </row>
    <row r="10143" spans="1:4">
      <c r="A10143">
        <v>60227</v>
      </c>
      <c r="B10143" t="s">
        <v>10937</v>
      </c>
      <c r="C10143" t="s">
        <v>485</v>
      </c>
      <c r="D10143" t="s">
        <v>432</v>
      </c>
    </row>
    <row r="10144" spans="1:4">
      <c r="A10144">
        <v>52372</v>
      </c>
      <c r="B10144" t="s">
        <v>10938</v>
      </c>
      <c r="C10144" t="s">
        <v>374</v>
      </c>
      <c r="D10144" t="s">
        <v>306</v>
      </c>
    </row>
    <row r="10145" spans="1:4">
      <c r="A10145">
        <v>10881</v>
      </c>
      <c r="B10145" t="s">
        <v>10939</v>
      </c>
      <c r="C10145" t="s">
        <v>704</v>
      </c>
      <c r="D10145" t="s">
        <v>293</v>
      </c>
    </row>
    <row r="10146" spans="1:4">
      <c r="A10146">
        <v>60228</v>
      </c>
      <c r="B10146" t="s">
        <v>10940</v>
      </c>
      <c r="C10146" t="s">
        <v>465</v>
      </c>
      <c r="D10146" t="s">
        <v>432</v>
      </c>
    </row>
    <row r="10147" spans="1:4">
      <c r="A10147">
        <v>23064</v>
      </c>
      <c r="B10147" t="s">
        <v>10941</v>
      </c>
      <c r="C10147" t="s">
        <v>10942</v>
      </c>
      <c r="D10147" t="s">
        <v>326</v>
      </c>
    </row>
    <row r="10148" spans="1:4">
      <c r="A10148">
        <v>11437</v>
      </c>
      <c r="B10148" t="s">
        <v>10943</v>
      </c>
      <c r="C10148" t="s">
        <v>716</v>
      </c>
      <c r="D10148" t="s">
        <v>293</v>
      </c>
    </row>
    <row r="10149" spans="1:4">
      <c r="A10149">
        <v>52373</v>
      </c>
      <c r="B10149" t="s">
        <v>10944</v>
      </c>
      <c r="C10149" t="s">
        <v>306</v>
      </c>
      <c r="D10149" t="s">
        <v>306</v>
      </c>
    </row>
    <row r="10150" spans="1:4">
      <c r="A10150">
        <v>40192</v>
      </c>
      <c r="B10150" t="s">
        <v>10945</v>
      </c>
      <c r="C10150" t="s">
        <v>501</v>
      </c>
      <c r="D10150" t="s">
        <v>393</v>
      </c>
    </row>
    <row r="10151" spans="1:4">
      <c r="A10151">
        <v>40415</v>
      </c>
      <c r="B10151" t="s">
        <v>10946</v>
      </c>
      <c r="C10151" t="s">
        <v>1178</v>
      </c>
      <c r="D10151" t="s">
        <v>393</v>
      </c>
    </row>
    <row r="10152" spans="1:4">
      <c r="A10152">
        <v>52374</v>
      </c>
      <c r="B10152" t="s">
        <v>10947</v>
      </c>
      <c r="C10152" t="s">
        <v>337</v>
      </c>
      <c r="D10152" t="s">
        <v>338</v>
      </c>
    </row>
    <row r="10153" spans="1:4">
      <c r="A10153">
        <v>34431</v>
      </c>
      <c r="B10153" t="s">
        <v>10948</v>
      </c>
      <c r="C10153" t="s">
        <v>640</v>
      </c>
      <c r="D10153" t="s">
        <v>262</v>
      </c>
    </row>
    <row r="10154" spans="1:4">
      <c r="A10154">
        <v>40414</v>
      </c>
      <c r="B10154" t="s">
        <v>10949</v>
      </c>
      <c r="C10154" t="s">
        <v>1265</v>
      </c>
      <c r="D10154" t="s">
        <v>326</v>
      </c>
    </row>
    <row r="10155" spans="1:4">
      <c r="A10155">
        <v>71328</v>
      </c>
      <c r="B10155" t="s">
        <v>10950</v>
      </c>
      <c r="C10155" t="s">
        <v>760</v>
      </c>
      <c r="D10155" t="s">
        <v>288</v>
      </c>
    </row>
    <row r="10156" spans="1:4">
      <c r="A10156">
        <v>35634</v>
      </c>
      <c r="B10156" t="s">
        <v>10951</v>
      </c>
      <c r="C10156" t="s">
        <v>561</v>
      </c>
      <c r="D10156" t="s">
        <v>321</v>
      </c>
    </row>
    <row r="10157" spans="1:4">
      <c r="A10157">
        <v>40243</v>
      </c>
      <c r="B10157" t="s">
        <v>10952</v>
      </c>
      <c r="C10157" t="s">
        <v>297</v>
      </c>
      <c r="D10157" t="s">
        <v>272</v>
      </c>
    </row>
    <row r="10158" spans="1:4">
      <c r="A10158">
        <v>40225</v>
      </c>
      <c r="B10158" t="s">
        <v>10953</v>
      </c>
      <c r="C10158" t="s">
        <v>297</v>
      </c>
      <c r="D10158" t="s">
        <v>272</v>
      </c>
    </row>
    <row r="10159" spans="1:4">
      <c r="A10159">
        <v>54015</v>
      </c>
      <c r="B10159" t="s">
        <v>10954</v>
      </c>
      <c r="C10159" t="s">
        <v>456</v>
      </c>
      <c r="D10159" t="s">
        <v>306</v>
      </c>
    </row>
    <row r="10160" spans="1:4">
      <c r="A10160">
        <v>34432</v>
      </c>
      <c r="B10160" t="s">
        <v>10955</v>
      </c>
      <c r="C10160" t="s">
        <v>513</v>
      </c>
      <c r="D10160" t="s">
        <v>256</v>
      </c>
    </row>
    <row r="10161" spans="1:4">
      <c r="A10161">
        <v>52375</v>
      </c>
      <c r="B10161" t="s">
        <v>10956</v>
      </c>
      <c r="C10161" t="s">
        <v>248</v>
      </c>
      <c r="D10161" t="s">
        <v>248</v>
      </c>
    </row>
    <row r="10162" spans="1:4">
      <c r="A10162">
        <v>54016</v>
      </c>
      <c r="B10162" t="s">
        <v>10957</v>
      </c>
      <c r="C10162" t="s">
        <v>456</v>
      </c>
      <c r="D10162" t="s">
        <v>306</v>
      </c>
    </row>
    <row r="10163" spans="1:4">
      <c r="A10163">
        <v>52376</v>
      </c>
      <c r="B10163" t="s">
        <v>10958</v>
      </c>
      <c r="C10163" t="s">
        <v>248</v>
      </c>
      <c r="D10163" t="s">
        <v>248</v>
      </c>
    </row>
    <row r="10164" spans="1:4">
      <c r="A10164">
        <v>34433</v>
      </c>
      <c r="B10164" t="s">
        <v>10959</v>
      </c>
      <c r="C10164" t="s">
        <v>630</v>
      </c>
      <c r="D10164" t="s">
        <v>283</v>
      </c>
    </row>
    <row r="10165" spans="1:4">
      <c r="A10165">
        <v>34435</v>
      </c>
      <c r="B10165" t="s">
        <v>10960</v>
      </c>
      <c r="C10165" t="s">
        <v>659</v>
      </c>
      <c r="D10165" t="s">
        <v>378</v>
      </c>
    </row>
    <row r="10166" spans="1:4">
      <c r="A10166">
        <v>47105</v>
      </c>
      <c r="B10166" t="s">
        <v>10961</v>
      </c>
      <c r="C10166" t="s">
        <v>736</v>
      </c>
      <c r="D10166" t="s">
        <v>272</v>
      </c>
    </row>
    <row r="10167" spans="1:4">
      <c r="A10167">
        <v>52377</v>
      </c>
      <c r="B10167" t="s">
        <v>10962</v>
      </c>
      <c r="C10167" t="s">
        <v>306</v>
      </c>
      <c r="D10167" t="s">
        <v>306</v>
      </c>
    </row>
    <row r="10168" spans="1:4">
      <c r="A10168">
        <v>70561</v>
      </c>
      <c r="B10168" t="s">
        <v>10963</v>
      </c>
      <c r="C10168" t="s">
        <v>588</v>
      </c>
      <c r="D10168" t="s">
        <v>288</v>
      </c>
    </row>
    <row r="10169" spans="1:4">
      <c r="A10169">
        <v>31254</v>
      </c>
      <c r="B10169" t="s">
        <v>10964</v>
      </c>
      <c r="C10169" t="s">
        <v>282</v>
      </c>
      <c r="D10169" t="s">
        <v>283</v>
      </c>
    </row>
    <row r="10170" spans="1:4">
      <c r="A10170">
        <v>60426</v>
      </c>
      <c r="B10170" t="s">
        <v>10965</v>
      </c>
      <c r="C10170" t="s">
        <v>1519</v>
      </c>
      <c r="D10170" t="s">
        <v>288</v>
      </c>
    </row>
    <row r="10171" spans="1:4">
      <c r="A10171">
        <v>40413</v>
      </c>
      <c r="B10171" t="s">
        <v>10966</v>
      </c>
      <c r="C10171" t="s">
        <v>883</v>
      </c>
      <c r="D10171" t="s">
        <v>393</v>
      </c>
    </row>
    <row r="10172" spans="1:4">
      <c r="A10172">
        <v>23030</v>
      </c>
      <c r="B10172" t="s">
        <v>10967</v>
      </c>
      <c r="C10172" t="s">
        <v>10942</v>
      </c>
      <c r="D10172" t="s">
        <v>326</v>
      </c>
    </row>
    <row r="10173" spans="1:4">
      <c r="A10173">
        <v>53432</v>
      </c>
      <c r="B10173" t="s">
        <v>10968</v>
      </c>
      <c r="C10173" t="s">
        <v>248</v>
      </c>
      <c r="D10173" t="s">
        <v>248</v>
      </c>
    </row>
    <row r="10174" spans="1:4">
      <c r="A10174">
        <v>36019</v>
      </c>
      <c r="B10174" t="s">
        <v>10969</v>
      </c>
      <c r="C10174" t="s">
        <v>518</v>
      </c>
      <c r="D10174" t="s">
        <v>256</v>
      </c>
    </row>
    <row r="10175" spans="1:4">
      <c r="A10175">
        <v>60626</v>
      </c>
      <c r="B10175" t="s">
        <v>10970</v>
      </c>
      <c r="C10175" t="s">
        <v>431</v>
      </c>
      <c r="D10175" t="s">
        <v>432</v>
      </c>
    </row>
    <row r="10176" spans="1:4">
      <c r="A10176">
        <v>52378</v>
      </c>
      <c r="B10176" t="s">
        <v>10971</v>
      </c>
      <c r="C10176" t="s">
        <v>248</v>
      </c>
      <c r="D10176" t="s">
        <v>248</v>
      </c>
    </row>
    <row r="10177" spans="1:4">
      <c r="A10177">
        <v>22743</v>
      </c>
      <c r="B10177" t="s">
        <v>10972</v>
      </c>
      <c r="C10177" t="s">
        <v>2198</v>
      </c>
      <c r="D10177" t="s">
        <v>326</v>
      </c>
    </row>
    <row r="10178" spans="1:4">
      <c r="A10178">
        <v>22676</v>
      </c>
      <c r="B10178" t="s">
        <v>10973</v>
      </c>
      <c r="C10178" t="s">
        <v>428</v>
      </c>
      <c r="D10178" t="s">
        <v>326</v>
      </c>
    </row>
    <row r="10179" spans="1:4">
      <c r="A10179">
        <v>52379</v>
      </c>
      <c r="B10179" t="s">
        <v>10974</v>
      </c>
      <c r="C10179" t="s">
        <v>374</v>
      </c>
      <c r="D10179" t="s">
        <v>306</v>
      </c>
    </row>
    <row r="10180" spans="1:4">
      <c r="A10180">
        <v>53957</v>
      </c>
      <c r="B10180" t="s">
        <v>10975</v>
      </c>
      <c r="C10180" t="s">
        <v>7378</v>
      </c>
      <c r="D10180" t="s">
        <v>306</v>
      </c>
    </row>
    <row r="10181" spans="1:4">
      <c r="A10181">
        <v>10882</v>
      </c>
      <c r="B10181" t="s">
        <v>10976</v>
      </c>
      <c r="C10181" t="s">
        <v>685</v>
      </c>
      <c r="D10181" t="s">
        <v>293</v>
      </c>
    </row>
    <row r="10182" spans="1:4">
      <c r="A10182">
        <v>10883</v>
      </c>
      <c r="B10182" t="s">
        <v>10977</v>
      </c>
      <c r="C10182" t="s">
        <v>925</v>
      </c>
      <c r="D10182" t="s">
        <v>349</v>
      </c>
    </row>
    <row r="10183" spans="1:4">
      <c r="A10183">
        <v>35267</v>
      </c>
      <c r="B10183" t="s">
        <v>10978</v>
      </c>
      <c r="C10183" t="s">
        <v>1140</v>
      </c>
      <c r="D10183" t="s">
        <v>256</v>
      </c>
    </row>
    <row r="10184" spans="1:4">
      <c r="A10184">
        <v>35299</v>
      </c>
      <c r="B10184" t="s">
        <v>10979</v>
      </c>
      <c r="C10184" t="s">
        <v>1140</v>
      </c>
      <c r="D10184" t="s">
        <v>256</v>
      </c>
    </row>
    <row r="10185" spans="1:4">
      <c r="A10185">
        <v>54830</v>
      </c>
      <c r="B10185" t="s">
        <v>10980</v>
      </c>
      <c r="C10185" t="s">
        <v>374</v>
      </c>
      <c r="D10185" t="s">
        <v>306</v>
      </c>
    </row>
    <row r="10186" spans="1:4">
      <c r="A10186">
        <v>52774</v>
      </c>
      <c r="B10186" t="s">
        <v>10981</v>
      </c>
      <c r="C10186" t="s">
        <v>374</v>
      </c>
      <c r="D10186" t="s">
        <v>306</v>
      </c>
    </row>
    <row r="10187" spans="1:4">
      <c r="A10187">
        <v>10884</v>
      </c>
      <c r="B10187" t="s">
        <v>10982</v>
      </c>
      <c r="C10187" t="s">
        <v>3246</v>
      </c>
      <c r="D10187" t="s">
        <v>293</v>
      </c>
    </row>
    <row r="10188" spans="1:4">
      <c r="A10188">
        <v>47349</v>
      </c>
      <c r="B10188" t="s">
        <v>10983</v>
      </c>
      <c r="C10188" t="s">
        <v>477</v>
      </c>
      <c r="D10188" t="s">
        <v>272</v>
      </c>
    </row>
    <row r="10189" spans="1:4">
      <c r="A10189">
        <v>40412</v>
      </c>
      <c r="B10189" t="s">
        <v>10984</v>
      </c>
      <c r="C10189" t="s">
        <v>10985</v>
      </c>
      <c r="D10189" t="s">
        <v>382</v>
      </c>
    </row>
    <row r="10190" spans="1:4">
      <c r="A10190">
        <v>40388</v>
      </c>
      <c r="B10190" t="s">
        <v>10986</v>
      </c>
      <c r="C10190" t="s">
        <v>297</v>
      </c>
      <c r="D10190" t="s">
        <v>272</v>
      </c>
    </row>
    <row r="10191" spans="1:4">
      <c r="A10191">
        <v>34963</v>
      </c>
      <c r="B10191" t="s">
        <v>10987</v>
      </c>
      <c r="C10191" t="s">
        <v>1060</v>
      </c>
      <c r="D10191" t="s">
        <v>539</v>
      </c>
    </row>
    <row r="10192" spans="1:4">
      <c r="A10192">
        <v>31255</v>
      </c>
      <c r="B10192" t="s">
        <v>10988</v>
      </c>
      <c r="C10192" t="s">
        <v>261</v>
      </c>
      <c r="D10192" t="s">
        <v>262</v>
      </c>
    </row>
    <row r="10193" spans="1:4">
      <c r="A10193">
        <v>60229</v>
      </c>
      <c r="B10193" t="s">
        <v>10989</v>
      </c>
      <c r="C10193" t="s">
        <v>465</v>
      </c>
      <c r="D10193" t="s">
        <v>432</v>
      </c>
    </row>
    <row r="10194" spans="1:4">
      <c r="A10194">
        <v>40411</v>
      </c>
      <c r="B10194" t="s">
        <v>10990</v>
      </c>
      <c r="C10194" t="s">
        <v>883</v>
      </c>
      <c r="D10194" t="s">
        <v>393</v>
      </c>
    </row>
    <row r="10195" spans="1:4">
      <c r="A10195">
        <v>34754</v>
      </c>
      <c r="B10195" t="s">
        <v>10991</v>
      </c>
      <c r="C10195" t="s">
        <v>1140</v>
      </c>
      <c r="D10195" t="s">
        <v>256</v>
      </c>
    </row>
    <row r="10196" spans="1:4">
      <c r="A10196">
        <v>31256</v>
      </c>
      <c r="B10196" t="s">
        <v>10992</v>
      </c>
      <c r="C10196" t="s">
        <v>665</v>
      </c>
      <c r="D10196" t="s">
        <v>283</v>
      </c>
    </row>
    <row r="10197" spans="1:4">
      <c r="A10197">
        <v>40409</v>
      </c>
      <c r="B10197" t="s">
        <v>10993</v>
      </c>
      <c r="C10197" t="s">
        <v>297</v>
      </c>
      <c r="D10197" t="s">
        <v>272</v>
      </c>
    </row>
    <row r="10198" spans="1:4">
      <c r="A10198">
        <v>10885</v>
      </c>
      <c r="B10198" t="s">
        <v>10994</v>
      </c>
      <c r="C10198" t="s">
        <v>547</v>
      </c>
      <c r="D10198" t="s">
        <v>293</v>
      </c>
    </row>
    <row r="10199" spans="1:4">
      <c r="A10199">
        <v>35268</v>
      </c>
      <c r="B10199" t="s">
        <v>10995</v>
      </c>
      <c r="C10199" t="s">
        <v>1140</v>
      </c>
      <c r="D10199" t="s">
        <v>256</v>
      </c>
    </row>
    <row r="10200" spans="1:4">
      <c r="A10200">
        <v>52380</v>
      </c>
      <c r="B10200" t="s">
        <v>10996</v>
      </c>
      <c r="C10200" t="s">
        <v>248</v>
      </c>
      <c r="D10200" t="s">
        <v>248</v>
      </c>
    </row>
    <row r="10201" spans="1:4">
      <c r="A10201">
        <v>20440</v>
      </c>
      <c r="B10201" t="s">
        <v>10997</v>
      </c>
      <c r="C10201" t="s">
        <v>463</v>
      </c>
      <c r="D10201" t="s">
        <v>267</v>
      </c>
    </row>
    <row r="10202" spans="1:4">
      <c r="A10202">
        <v>53639</v>
      </c>
      <c r="B10202" t="s">
        <v>10998</v>
      </c>
      <c r="C10202" t="s">
        <v>456</v>
      </c>
      <c r="D10202" t="s">
        <v>306</v>
      </c>
    </row>
    <row r="10203" spans="1:4">
      <c r="A10203">
        <v>71192</v>
      </c>
      <c r="B10203" t="s">
        <v>10999</v>
      </c>
      <c r="C10203" t="s">
        <v>472</v>
      </c>
      <c r="D10203" t="s">
        <v>288</v>
      </c>
    </row>
    <row r="10204" spans="1:4">
      <c r="A10204">
        <v>53120</v>
      </c>
      <c r="B10204" t="s">
        <v>11000</v>
      </c>
      <c r="C10204" t="s">
        <v>306</v>
      </c>
      <c r="D10204" t="s">
        <v>306</v>
      </c>
    </row>
    <row r="10205" spans="1:4">
      <c r="A10205">
        <v>40408</v>
      </c>
      <c r="B10205" t="s">
        <v>11001</v>
      </c>
      <c r="C10205" t="s">
        <v>434</v>
      </c>
      <c r="D10205" t="s">
        <v>272</v>
      </c>
    </row>
    <row r="10206" spans="1:4">
      <c r="A10206">
        <v>52381</v>
      </c>
      <c r="B10206" t="s">
        <v>11002</v>
      </c>
      <c r="C10206" t="s">
        <v>248</v>
      </c>
      <c r="D10206" t="s">
        <v>248</v>
      </c>
    </row>
    <row r="10207" spans="1:4">
      <c r="A10207">
        <v>60372</v>
      </c>
      <c r="B10207" t="s">
        <v>11003</v>
      </c>
      <c r="C10207" t="s">
        <v>7435</v>
      </c>
      <c r="D10207" t="s">
        <v>432</v>
      </c>
    </row>
    <row r="10208" spans="1:4">
      <c r="A10208">
        <v>52382</v>
      </c>
      <c r="B10208" t="s">
        <v>11004</v>
      </c>
      <c r="C10208" t="s">
        <v>306</v>
      </c>
      <c r="D10208" t="s">
        <v>306</v>
      </c>
    </row>
    <row r="10209" spans="1:4">
      <c r="A10209">
        <v>41158</v>
      </c>
      <c r="B10209" t="s">
        <v>11005</v>
      </c>
      <c r="C10209" t="s">
        <v>489</v>
      </c>
      <c r="D10209" t="s">
        <v>326</v>
      </c>
    </row>
    <row r="10210" spans="1:4">
      <c r="A10210">
        <v>20450</v>
      </c>
      <c r="B10210" t="s">
        <v>11006</v>
      </c>
      <c r="C10210" t="s">
        <v>463</v>
      </c>
      <c r="D10210" t="s">
        <v>267</v>
      </c>
    </row>
    <row r="10211" spans="1:4">
      <c r="A10211">
        <v>71235</v>
      </c>
      <c r="B10211" t="s">
        <v>11007</v>
      </c>
      <c r="C10211" t="s">
        <v>588</v>
      </c>
      <c r="D10211" t="s">
        <v>288</v>
      </c>
    </row>
    <row r="10212" spans="1:4">
      <c r="A10212">
        <v>31257</v>
      </c>
      <c r="B10212" t="s">
        <v>11008</v>
      </c>
      <c r="C10212" t="s">
        <v>665</v>
      </c>
      <c r="D10212" t="s">
        <v>283</v>
      </c>
    </row>
    <row r="10213" spans="1:4">
      <c r="A10213">
        <v>53468</v>
      </c>
      <c r="B10213" t="s">
        <v>11009</v>
      </c>
      <c r="C10213" t="s">
        <v>456</v>
      </c>
      <c r="D10213" t="s">
        <v>306</v>
      </c>
    </row>
    <row r="10214" spans="1:4">
      <c r="A10214">
        <v>40406</v>
      </c>
      <c r="B10214" t="s">
        <v>11010</v>
      </c>
      <c r="C10214" t="s">
        <v>297</v>
      </c>
      <c r="D10214" t="s">
        <v>272</v>
      </c>
    </row>
    <row r="10215" spans="1:4">
      <c r="A10215">
        <v>20673</v>
      </c>
      <c r="B10215" t="s">
        <v>11011</v>
      </c>
      <c r="C10215" t="s">
        <v>428</v>
      </c>
      <c r="D10215" t="s">
        <v>326</v>
      </c>
    </row>
    <row r="10216" spans="1:4">
      <c r="A10216">
        <v>11515</v>
      </c>
      <c r="B10216" t="s">
        <v>11012</v>
      </c>
      <c r="C10216" t="s">
        <v>11013</v>
      </c>
      <c r="D10216" t="s">
        <v>293</v>
      </c>
    </row>
    <row r="10217" spans="1:4">
      <c r="A10217">
        <v>31258</v>
      </c>
      <c r="B10217" t="s">
        <v>11014</v>
      </c>
      <c r="C10217" t="s">
        <v>282</v>
      </c>
      <c r="D10217" t="s">
        <v>283</v>
      </c>
    </row>
    <row r="10218" spans="1:4">
      <c r="A10218">
        <v>20130</v>
      </c>
      <c r="B10218" t="s">
        <v>11015</v>
      </c>
      <c r="C10218" t="s">
        <v>506</v>
      </c>
      <c r="D10218" t="s">
        <v>277</v>
      </c>
    </row>
    <row r="10219" spans="1:4">
      <c r="A10219">
        <v>52383</v>
      </c>
      <c r="B10219" t="s">
        <v>11016</v>
      </c>
      <c r="C10219" t="s">
        <v>337</v>
      </c>
      <c r="D10219" t="s">
        <v>338</v>
      </c>
    </row>
    <row r="10220" spans="1:4">
      <c r="A10220">
        <v>53958</v>
      </c>
      <c r="B10220" t="s">
        <v>11017</v>
      </c>
      <c r="C10220" t="s">
        <v>337</v>
      </c>
      <c r="D10220" t="s">
        <v>338</v>
      </c>
    </row>
    <row r="10221" spans="1:4">
      <c r="A10221">
        <v>53536</v>
      </c>
      <c r="B10221" t="s">
        <v>11018</v>
      </c>
      <c r="C10221" t="s">
        <v>456</v>
      </c>
      <c r="D10221" t="s">
        <v>306</v>
      </c>
    </row>
    <row r="10222" spans="1:4">
      <c r="A10222">
        <v>10886</v>
      </c>
      <c r="B10222" t="s">
        <v>11019</v>
      </c>
      <c r="C10222" t="s">
        <v>3155</v>
      </c>
      <c r="D10222" t="s">
        <v>293</v>
      </c>
    </row>
    <row r="10223" spans="1:4">
      <c r="A10223">
        <v>20487</v>
      </c>
      <c r="B10223" t="s">
        <v>11020</v>
      </c>
      <c r="C10223" t="s">
        <v>463</v>
      </c>
      <c r="D10223" t="s">
        <v>267</v>
      </c>
    </row>
    <row r="10224" spans="1:4">
      <c r="A10224">
        <v>40405</v>
      </c>
      <c r="B10224" t="s">
        <v>11021</v>
      </c>
      <c r="C10224" t="s">
        <v>297</v>
      </c>
      <c r="D10224" t="s">
        <v>272</v>
      </c>
    </row>
    <row r="10225" spans="1:4">
      <c r="A10225">
        <v>11335</v>
      </c>
      <c r="B10225" t="s">
        <v>11022</v>
      </c>
      <c r="C10225" t="s">
        <v>925</v>
      </c>
      <c r="D10225" t="s">
        <v>349</v>
      </c>
    </row>
    <row r="10226" spans="1:4">
      <c r="A10226">
        <v>41367</v>
      </c>
      <c r="B10226" t="s">
        <v>11023</v>
      </c>
      <c r="C10226" t="s">
        <v>297</v>
      </c>
      <c r="D10226" t="s">
        <v>272</v>
      </c>
    </row>
    <row r="10227" spans="1:4">
      <c r="A10227">
        <v>40404</v>
      </c>
      <c r="B10227" t="s">
        <v>11024</v>
      </c>
      <c r="C10227" t="s">
        <v>297</v>
      </c>
      <c r="D10227" t="s">
        <v>272</v>
      </c>
    </row>
    <row r="10228" spans="1:4">
      <c r="A10228">
        <v>22876</v>
      </c>
      <c r="B10228" t="s">
        <v>11025</v>
      </c>
      <c r="C10228" t="s">
        <v>1207</v>
      </c>
      <c r="D10228" t="s">
        <v>326</v>
      </c>
    </row>
    <row r="10229" spans="1:4">
      <c r="A10229">
        <v>34740</v>
      </c>
      <c r="B10229" t="s">
        <v>11026</v>
      </c>
      <c r="C10229" t="s">
        <v>518</v>
      </c>
      <c r="D10229" t="s">
        <v>256</v>
      </c>
    </row>
    <row r="10230" spans="1:4">
      <c r="A10230">
        <v>10887</v>
      </c>
      <c r="B10230" t="s">
        <v>11027</v>
      </c>
      <c r="C10230" t="s">
        <v>4528</v>
      </c>
      <c r="D10230" t="s">
        <v>293</v>
      </c>
    </row>
    <row r="10231" spans="1:4">
      <c r="A10231">
        <v>40403</v>
      </c>
      <c r="B10231" t="s">
        <v>11028</v>
      </c>
      <c r="C10231" t="s">
        <v>271</v>
      </c>
      <c r="D10231" t="s">
        <v>272</v>
      </c>
    </row>
    <row r="10232" spans="1:4">
      <c r="A10232">
        <v>32950</v>
      </c>
      <c r="B10232" t="s">
        <v>11029</v>
      </c>
      <c r="C10232" t="s">
        <v>800</v>
      </c>
      <c r="D10232" t="s">
        <v>262</v>
      </c>
    </row>
    <row r="10233" spans="1:4">
      <c r="A10233">
        <v>34438</v>
      </c>
      <c r="B10233" t="s">
        <v>11030</v>
      </c>
      <c r="C10233" t="s">
        <v>444</v>
      </c>
      <c r="D10233" t="s">
        <v>256</v>
      </c>
    </row>
    <row r="10234" spans="1:4">
      <c r="A10234">
        <v>52384</v>
      </c>
      <c r="B10234" t="s">
        <v>11031</v>
      </c>
      <c r="C10234" t="s">
        <v>301</v>
      </c>
      <c r="D10234" t="s">
        <v>302</v>
      </c>
    </row>
    <row r="10235" spans="1:4">
      <c r="A10235">
        <v>22225</v>
      </c>
      <c r="B10235" t="s">
        <v>11032</v>
      </c>
      <c r="C10235" t="s">
        <v>276</v>
      </c>
      <c r="D10235" t="s">
        <v>277</v>
      </c>
    </row>
    <row r="10236" spans="1:4">
      <c r="A10236">
        <v>24023</v>
      </c>
      <c r="B10236" t="s">
        <v>11033</v>
      </c>
      <c r="C10236" t="s">
        <v>10942</v>
      </c>
      <c r="D10236" t="s">
        <v>326</v>
      </c>
    </row>
    <row r="10237" spans="1:4">
      <c r="A10237">
        <v>40402</v>
      </c>
      <c r="B10237" t="s">
        <v>11034</v>
      </c>
      <c r="C10237" t="s">
        <v>271</v>
      </c>
      <c r="D10237" t="s">
        <v>272</v>
      </c>
    </row>
    <row r="10238" spans="1:4">
      <c r="A10238">
        <v>31260</v>
      </c>
      <c r="B10238" t="s">
        <v>11035</v>
      </c>
      <c r="C10238" t="s">
        <v>1032</v>
      </c>
      <c r="D10238" t="s">
        <v>283</v>
      </c>
    </row>
    <row r="10239" spans="1:4">
      <c r="A10239">
        <v>60692</v>
      </c>
      <c r="B10239" t="s">
        <v>11036</v>
      </c>
      <c r="C10239" t="s">
        <v>465</v>
      </c>
      <c r="D10239" t="s">
        <v>432</v>
      </c>
    </row>
    <row r="10240" spans="1:4">
      <c r="A10240">
        <v>31261</v>
      </c>
      <c r="B10240" t="s">
        <v>11037</v>
      </c>
      <c r="C10240" t="s">
        <v>1317</v>
      </c>
      <c r="D10240" t="s">
        <v>321</v>
      </c>
    </row>
    <row r="10241" spans="1:4">
      <c r="A10241">
        <v>20327</v>
      </c>
      <c r="B10241" t="s">
        <v>11038</v>
      </c>
      <c r="C10241" t="s">
        <v>463</v>
      </c>
      <c r="D10241" t="s">
        <v>277</v>
      </c>
    </row>
    <row r="10242" spans="1:4">
      <c r="A10242">
        <v>34830</v>
      </c>
      <c r="B10242" t="s">
        <v>11039</v>
      </c>
      <c r="C10242" t="s">
        <v>561</v>
      </c>
      <c r="D10242" t="s">
        <v>321</v>
      </c>
    </row>
    <row r="10243" spans="1:4">
      <c r="A10243">
        <v>54797</v>
      </c>
      <c r="B10243" t="s">
        <v>11040</v>
      </c>
      <c r="C10243" t="s">
        <v>354</v>
      </c>
      <c r="D10243" t="s">
        <v>306</v>
      </c>
    </row>
    <row r="10244" spans="1:4">
      <c r="A10244">
        <v>52385</v>
      </c>
      <c r="B10244" t="s">
        <v>11041</v>
      </c>
      <c r="C10244" t="s">
        <v>354</v>
      </c>
      <c r="D10244" t="s">
        <v>302</v>
      </c>
    </row>
    <row r="10245" spans="1:4">
      <c r="A10245">
        <v>10888</v>
      </c>
      <c r="B10245" t="s">
        <v>11042</v>
      </c>
      <c r="C10245" t="s">
        <v>492</v>
      </c>
      <c r="D10245" t="s">
        <v>293</v>
      </c>
    </row>
    <row r="10246" spans="1:4">
      <c r="A10246">
        <v>40087</v>
      </c>
      <c r="B10246" t="s">
        <v>11043</v>
      </c>
      <c r="C10246" t="s">
        <v>501</v>
      </c>
      <c r="D10246" t="s">
        <v>382</v>
      </c>
    </row>
    <row r="10247" spans="1:4">
      <c r="A10247">
        <v>11522</v>
      </c>
      <c r="B10247" t="s">
        <v>11044</v>
      </c>
      <c r="C10247" t="s">
        <v>533</v>
      </c>
      <c r="D10247" t="s">
        <v>349</v>
      </c>
    </row>
    <row r="10248" spans="1:4">
      <c r="A10248">
        <v>10889</v>
      </c>
      <c r="B10248" t="s">
        <v>11045</v>
      </c>
      <c r="C10248" t="s">
        <v>781</v>
      </c>
      <c r="D10248" t="s">
        <v>349</v>
      </c>
    </row>
    <row r="10249" spans="1:4">
      <c r="A10249">
        <v>23023</v>
      </c>
      <c r="B10249" t="s">
        <v>11046</v>
      </c>
      <c r="C10249" t="s">
        <v>1026</v>
      </c>
      <c r="D10249" t="s">
        <v>326</v>
      </c>
    </row>
    <row r="10250" spans="1:4">
      <c r="A10250">
        <v>71384</v>
      </c>
      <c r="B10250" t="s">
        <v>11047</v>
      </c>
      <c r="C10250" t="s">
        <v>1181</v>
      </c>
      <c r="D10250" t="s">
        <v>288</v>
      </c>
    </row>
    <row r="10251" spans="1:4">
      <c r="A10251">
        <v>24006</v>
      </c>
      <c r="B10251" t="s">
        <v>11048</v>
      </c>
      <c r="C10251" t="s">
        <v>5034</v>
      </c>
      <c r="D10251" t="s">
        <v>326</v>
      </c>
    </row>
    <row r="10252" spans="1:4">
      <c r="A10252">
        <v>34441</v>
      </c>
      <c r="B10252" t="s">
        <v>11049</v>
      </c>
      <c r="C10252" t="s">
        <v>650</v>
      </c>
      <c r="D10252" t="s">
        <v>321</v>
      </c>
    </row>
    <row r="10253" spans="1:4">
      <c r="A10253">
        <v>34442</v>
      </c>
      <c r="B10253" t="s">
        <v>11050</v>
      </c>
      <c r="C10253" t="s">
        <v>630</v>
      </c>
      <c r="D10253" t="s">
        <v>283</v>
      </c>
    </row>
    <row r="10254" spans="1:4">
      <c r="A10254">
        <v>31262</v>
      </c>
      <c r="B10254" t="s">
        <v>11051</v>
      </c>
      <c r="C10254" t="s">
        <v>665</v>
      </c>
      <c r="D10254" t="s">
        <v>283</v>
      </c>
    </row>
    <row r="10255" spans="1:4">
      <c r="A10255">
        <v>52386</v>
      </c>
      <c r="B10255" t="s">
        <v>11052</v>
      </c>
      <c r="C10255" t="s">
        <v>248</v>
      </c>
      <c r="D10255" t="s">
        <v>248</v>
      </c>
    </row>
    <row r="10256" spans="1:4">
      <c r="A10256">
        <v>10890</v>
      </c>
      <c r="B10256" t="s">
        <v>11053</v>
      </c>
      <c r="C10256" t="s">
        <v>461</v>
      </c>
      <c r="D10256" t="s">
        <v>349</v>
      </c>
    </row>
    <row r="10257" spans="1:4">
      <c r="A10257">
        <v>11568</v>
      </c>
      <c r="B10257" t="s">
        <v>11054</v>
      </c>
      <c r="C10257" t="s">
        <v>533</v>
      </c>
      <c r="D10257" t="s">
        <v>349</v>
      </c>
    </row>
    <row r="10258" spans="1:4">
      <c r="A10258">
        <v>80123</v>
      </c>
      <c r="B10258" t="s">
        <v>11055</v>
      </c>
      <c r="C10258" t="s">
        <v>1319</v>
      </c>
      <c r="D10258" t="s">
        <v>326</v>
      </c>
    </row>
    <row r="10259" spans="1:4">
      <c r="A10259">
        <v>22458</v>
      </c>
      <c r="B10259" t="s">
        <v>11056</v>
      </c>
      <c r="C10259" t="s">
        <v>348</v>
      </c>
      <c r="D10259" t="s">
        <v>349</v>
      </c>
    </row>
    <row r="10260" spans="1:4">
      <c r="A10260">
        <v>53242</v>
      </c>
      <c r="B10260" t="s">
        <v>11057</v>
      </c>
      <c r="C10260" t="s">
        <v>354</v>
      </c>
      <c r="D10260" t="s">
        <v>306</v>
      </c>
    </row>
    <row r="10261" spans="1:4">
      <c r="A10261">
        <v>34378</v>
      </c>
      <c r="B10261" t="s">
        <v>11058</v>
      </c>
      <c r="C10261" t="s">
        <v>504</v>
      </c>
      <c r="D10261" t="s">
        <v>321</v>
      </c>
    </row>
    <row r="10262" spans="1:4">
      <c r="A10262">
        <v>31171</v>
      </c>
      <c r="B10262" t="s">
        <v>11059</v>
      </c>
      <c r="C10262" t="s">
        <v>11060</v>
      </c>
      <c r="D10262" t="s">
        <v>378</v>
      </c>
    </row>
    <row r="10263" spans="1:4">
      <c r="A10263">
        <v>31171</v>
      </c>
      <c r="B10263" t="s">
        <v>11059</v>
      </c>
      <c r="C10263" t="s">
        <v>11060</v>
      </c>
      <c r="D10263" t="s">
        <v>321</v>
      </c>
    </row>
    <row r="10264" spans="1:4">
      <c r="A10264">
        <v>31652</v>
      </c>
      <c r="B10264" t="s">
        <v>11061</v>
      </c>
      <c r="C10264" t="s">
        <v>504</v>
      </c>
      <c r="D10264" t="s">
        <v>321</v>
      </c>
    </row>
    <row r="10265" spans="1:4">
      <c r="A10265">
        <v>10891</v>
      </c>
      <c r="B10265" t="s">
        <v>11062</v>
      </c>
      <c r="C10265" t="s">
        <v>933</v>
      </c>
      <c r="D10265" t="s">
        <v>293</v>
      </c>
    </row>
    <row r="10266" spans="1:4">
      <c r="A10266">
        <v>52388</v>
      </c>
      <c r="B10266" t="s">
        <v>11063</v>
      </c>
      <c r="C10266" t="s">
        <v>248</v>
      </c>
      <c r="D10266" t="s">
        <v>248</v>
      </c>
    </row>
    <row r="10267" spans="1:4">
      <c r="A10267">
        <v>20595</v>
      </c>
      <c r="B10267" t="s">
        <v>11064</v>
      </c>
      <c r="C10267" t="s">
        <v>276</v>
      </c>
      <c r="D10267" t="s">
        <v>277</v>
      </c>
    </row>
    <row r="10268" spans="1:4">
      <c r="A10268">
        <v>31172</v>
      </c>
      <c r="B10268" t="s">
        <v>11065</v>
      </c>
      <c r="C10268" t="s">
        <v>261</v>
      </c>
      <c r="D10268" t="s">
        <v>262</v>
      </c>
    </row>
    <row r="10269" spans="1:4">
      <c r="A10269">
        <v>40401</v>
      </c>
      <c r="B10269" t="s">
        <v>11066</v>
      </c>
      <c r="C10269" t="s">
        <v>1265</v>
      </c>
      <c r="D10269" t="s">
        <v>272</v>
      </c>
    </row>
    <row r="10270" spans="1:4">
      <c r="A10270">
        <v>22846</v>
      </c>
      <c r="B10270" t="s">
        <v>11067</v>
      </c>
      <c r="C10270" t="s">
        <v>348</v>
      </c>
      <c r="D10270" t="s">
        <v>349</v>
      </c>
    </row>
    <row r="10271" spans="1:4">
      <c r="A10271">
        <v>31173</v>
      </c>
      <c r="B10271" t="s">
        <v>11068</v>
      </c>
      <c r="C10271" t="s">
        <v>381</v>
      </c>
      <c r="D10271" t="s">
        <v>382</v>
      </c>
    </row>
    <row r="10272" spans="1:4">
      <c r="A10272">
        <v>52885</v>
      </c>
      <c r="B10272" t="s">
        <v>11069</v>
      </c>
      <c r="C10272" t="s">
        <v>306</v>
      </c>
      <c r="D10272" t="s">
        <v>306</v>
      </c>
    </row>
    <row r="10273" spans="1:4">
      <c r="A10273">
        <v>35647</v>
      </c>
      <c r="B10273" t="s">
        <v>11070</v>
      </c>
      <c r="C10273" t="s">
        <v>1298</v>
      </c>
      <c r="D10273" t="s">
        <v>321</v>
      </c>
    </row>
    <row r="10274" spans="1:4">
      <c r="A10274">
        <v>31174</v>
      </c>
      <c r="B10274" t="s">
        <v>11071</v>
      </c>
      <c r="C10274" t="s">
        <v>1437</v>
      </c>
      <c r="D10274" t="s">
        <v>262</v>
      </c>
    </row>
    <row r="10275" spans="1:4">
      <c r="A10275">
        <v>52387</v>
      </c>
      <c r="B10275" t="s">
        <v>11072</v>
      </c>
      <c r="C10275" t="s">
        <v>301</v>
      </c>
      <c r="D10275" t="s">
        <v>302</v>
      </c>
    </row>
    <row r="10276" spans="1:4">
      <c r="A10276">
        <v>31598</v>
      </c>
      <c r="B10276" t="s">
        <v>11073</v>
      </c>
      <c r="C10276" t="s">
        <v>498</v>
      </c>
      <c r="D10276" t="s">
        <v>262</v>
      </c>
    </row>
    <row r="10277" spans="1:4">
      <c r="A10277">
        <v>31176</v>
      </c>
      <c r="B10277" t="s">
        <v>11074</v>
      </c>
      <c r="C10277" t="s">
        <v>498</v>
      </c>
      <c r="D10277" t="s">
        <v>262</v>
      </c>
    </row>
    <row r="10278" spans="1:4">
      <c r="A10278">
        <v>31175</v>
      </c>
      <c r="B10278" t="s">
        <v>11075</v>
      </c>
      <c r="C10278" t="s">
        <v>381</v>
      </c>
      <c r="D10278" t="s">
        <v>382</v>
      </c>
    </row>
    <row r="10279" spans="1:4">
      <c r="A10279">
        <v>41368</v>
      </c>
      <c r="B10279" t="s">
        <v>11076</v>
      </c>
      <c r="C10279" t="s">
        <v>1786</v>
      </c>
      <c r="D10279" t="s">
        <v>326</v>
      </c>
    </row>
    <row r="10280" spans="1:4">
      <c r="A10280">
        <v>35019</v>
      </c>
      <c r="B10280" t="s">
        <v>11077</v>
      </c>
      <c r="C10280" t="s">
        <v>1083</v>
      </c>
      <c r="D10280" t="s">
        <v>283</v>
      </c>
    </row>
    <row r="10281" spans="1:4">
      <c r="A10281">
        <v>31177</v>
      </c>
      <c r="B10281" t="s">
        <v>11078</v>
      </c>
      <c r="C10281" t="s">
        <v>11079</v>
      </c>
      <c r="D10281" t="s">
        <v>283</v>
      </c>
    </row>
    <row r="10282" spans="1:4">
      <c r="A10282">
        <v>22461</v>
      </c>
      <c r="B10282" t="s">
        <v>11080</v>
      </c>
      <c r="C10282" t="s">
        <v>459</v>
      </c>
      <c r="D10282" t="s">
        <v>349</v>
      </c>
    </row>
    <row r="10283" spans="1:4">
      <c r="A10283">
        <v>10892</v>
      </c>
      <c r="B10283" t="s">
        <v>11081</v>
      </c>
      <c r="C10283" t="s">
        <v>5193</v>
      </c>
      <c r="D10283" t="s">
        <v>293</v>
      </c>
    </row>
    <row r="10284" spans="1:4">
      <c r="A10284">
        <v>31178</v>
      </c>
      <c r="B10284" t="s">
        <v>11082</v>
      </c>
      <c r="C10284" t="s">
        <v>422</v>
      </c>
      <c r="D10284" t="s">
        <v>262</v>
      </c>
    </row>
    <row r="10285" spans="1:4">
      <c r="A10285">
        <v>47077</v>
      </c>
      <c r="B10285" t="s">
        <v>11083</v>
      </c>
      <c r="C10285" t="s">
        <v>271</v>
      </c>
      <c r="D10285" t="s">
        <v>272</v>
      </c>
    </row>
    <row r="10286" spans="1:4">
      <c r="A10286">
        <v>31179</v>
      </c>
      <c r="B10286" t="s">
        <v>11084</v>
      </c>
      <c r="C10286" t="s">
        <v>868</v>
      </c>
      <c r="D10286" t="s">
        <v>283</v>
      </c>
    </row>
    <row r="10287" spans="1:4">
      <c r="A10287">
        <v>31180</v>
      </c>
      <c r="B10287" t="s">
        <v>11085</v>
      </c>
      <c r="C10287" t="s">
        <v>381</v>
      </c>
      <c r="D10287" t="s">
        <v>382</v>
      </c>
    </row>
    <row r="10288" spans="1:4">
      <c r="A10288">
        <v>53021</v>
      </c>
      <c r="B10288" t="s">
        <v>11086</v>
      </c>
      <c r="C10288" t="s">
        <v>354</v>
      </c>
      <c r="D10288" t="s">
        <v>306</v>
      </c>
    </row>
    <row r="10289" spans="1:4">
      <c r="A10289">
        <v>31181</v>
      </c>
      <c r="B10289" t="s">
        <v>11087</v>
      </c>
      <c r="C10289" t="s">
        <v>504</v>
      </c>
      <c r="D10289" t="s">
        <v>321</v>
      </c>
    </row>
    <row r="10290" spans="1:4">
      <c r="A10290">
        <v>40400</v>
      </c>
      <c r="B10290" t="s">
        <v>11088</v>
      </c>
      <c r="C10290" t="s">
        <v>544</v>
      </c>
      <c r="D10290" t="s">
        <v>382</v>
      </c>
    </row>
    <row r="10291" spans="1:4">
      <c r="A10291">
        <v>20203</v>
      </c>
      <c r="B10291" t="s">
        <v>11089</v>
      </c>
      <c r="C10291" t="s">
        <v>276</v>
      </c>
      <c r="D10291" t="s">
        <v>277</v>
      </c>
    </row>
    <row r="10292" spans="1:4">
      <c r="A10292">
        <v>20087</v>
      </c>
      <c r="B10292" t="s">
        <v>11090</v>
      </c>
      <c r="C10292" t="s">
        <v>506</v>
      </c>
      <c r="D10292" t="s">
        <v>277</v>
      </c>
    </row>
    <row r="10293" spans="1:4">
      <c r="A10293">
        <v>22584</v>
      </c>
      <c r="B10293" t="s">
        <v>11091</v>
      </c>
      <c r="C10293" t="s">
        <v>2385</v>
      </c>
      <c r="D10293" t="s">
        <v>326</v>
      </c>
    </row>
    <row r="10294" spans="1:4">
      <c r="A10294">
        <v>31182</v>
      </c>
      <c r="B10294" t="s">
        <v>11092</v>
      </c>
      <c r="C10294" t="s">
        <v>1069</v>
      </c>
      <c r="D10294" t="s">
        <v>321</v>
      </c>
    </row>
    <row r="10295" spans="1:4">
      <c r="A10295">
        <v>30465</v>
      </c>
      <c r="B10295" t="s">
        <v>11093</v>
      </c>
      <c r="C10295" t="s">
        <v>876</v>
      </c>
      <c r="D10295" t="s">
        <v>321</v>
      </c>
    </row>
    <row r="10296" spans="1:4">
      <c r="A10296">
        <v>40399</v>
      </c>
      <c r="B10296" t="s">
        <v>11094</v>
      </c>
      <c r="C10296" t="s">
        <v>434</v>
      </c>
      <c r="D10296" t="s">
        <v>272</v>
      </c>
    </row>
    <row r="10297" spans="1:4">
      <c r="A10297">
        <v>31183</v>
      </c>
      <c r="B10297" t="s">
        <v>11095</v>
      </c>
      <c r="C10297" t="s">
        <v>282</v>
      </c>
      <c r="D10297" t="s">
        <v>262</v>
      </c>
    </row>
    <row r="10298" spans="1:4">
      <c r="A10298">
        <v>53371</v>
      </c>
      <c r="B10298" s="18" t="s">
        <v>11096</v>
      </c>
      <c r="C10298" t="s">
        <v>900</v>
      </c>
      <c r="D10298" t="s">
        <v>248</v>
      </c>
    </row>
    <row r="10299" spans="1:4">
      <c r="A10299">
        <v>30761</v>
      </c>
      <c r="B10299" t="s">
        <v>11097</v>
      </c>
      <c r="C10299" t="s">
        <v>900</v>
      </c>
      <c r="D10299" t="s">
        <v>262</v>
      </c>
    </row>
    <row r="10300" spans="1:4">
      <c r="A10300">
        <v>35646</v>
      </c>
      <c r="B10300" t="s">
        <v>11098</v>
      </c>
      <c r="C10300" t="s">
        <v>1099</v>
      </c>
      <c r="D10300" t="s">
        <v>321</v>
      </c>
    </row>
    <row r="10301" spans="1:4">
      <c r="A10301">
        <v>36061</v>
      </c>
      <c r="B10301" t="s">
        <v>11099</v>
      </c>
      <c r="C10301" t="s">
        <v>498</v>
      </c>
      <c r="D10301" t="s">
        <v>262</v>
      </c>
    </row>
    <row r="10302" spans="1:4">
      <c r="A10302">
        <v>31185</v>
      </c>
      <c r="B10302" t="s">
        <v>11100</v>
      </c>
      <c r="C10302" t="s">
        <v>1437</v>
      </c>
      <c r="D10302" t="s">
        <v>262</v>
      </c>
    </row>
    <row r="10303" spans="1:4">
      <c r="A10303">
        <v>31186</v>
      </c>
      <c r="B10303" t="s">
        <v>11101</v>
      </c>
      <c r="C10303" t="s">
        <v>558</v>
      </c>
      <c r="D10303" t="s">
        <v>321</v>
      </c>
    </row>
    <row r="10304" spans="1:4">
      <c r="A10304">
        <v>34380</v>
      </c>
      <c r="B10304" t="s">
        <v>11102</v>
      </c>
      <c r="C10304" t="s">
        <v>389</v>
      </c>
      <c r="D10304" t="s">
        <v>256</v>
      </c>
    </row>
    <row r="10305" spans="1:4">
      <c r="A10305">
        <v>31187</v>
      </c>
      <c r="B10305" t="s">
        <v>11103</v>
      </c>
      <c r="C10305" t="s">
        <v>422</v>
      </c>
      <c r="D10305" t="s">
        <v>262</v>
      </c>
    </row>
    <row r="10306" spans="1:4">
      <c r="A10306">
        <v>31188</v>
      </c>
      <c r="B10306" t="s">
        <v>11104</v>
      </c>
      <c r="C10306" t="s">
        <v>422</v>
      </c>
      <c r="D10306" t="s">
        <v>262</v>
      </c>
    </row>
    <row r="10307" spans="1:4">
      <c r="A10307">
        <v>21079</v>
      </c>
      <c r="B10307" t="s">
        <v>11105</v>
      </c>
      <c r="C10307" t="s">
        <v>618</v>
      </c>
      <c r="D10307" t="s">
        <v>267</v>
      </c>
    </row>
    <row r="10308" spans="1:4">
      <c r="A10308">
        <v>52389</v>
      </c>
      <c r="B10308" t="s">
        <v>11106</v>
      </c>
      <c r="C10308" t="s">
        <v>306</v>
      </c>
      <c r="D10308" t="s">
        <v>306</v>
      </c>
    </row>
    <row r="10309" spans="1:4">
      <c r="A10309">
        <v>31189</v>
      </c>
      <c r="B10309" t="s">
        <v>11107</v>
      </c>
      <c r="C10309" t="s">
        <v>498</v>
      </c>
      <c r="D10309" t="s">
        <v>262</v>
      </c>
    </row>
    <row r="10310" spans="1:4">
      <c r="A10310">
        <v>36062</v>
      </c>
      <c r="B10310" t="s">
        <v>11108</v>
      </c>
      <c r="C10310" t="s">
        <v>498</v>
      </c>
      <c r="D10310" t="s">
        <v>262</v>
      </c>
    </row>
    <row r="10311" spans="1:4">
      <c r="A10311">
        <v>22682</v>
      </c>
      <c r="B10311" t="s">
        <v>11109</v>
      </c>
      <c r="C10311" t="s">
        <v>463</v>
      </c>
      <c r="D10311" t="s">
        <v>267</v>
      </c>
    </row>
    <row r="10312" spans="1:4">
      <c r="A10312">
        <v>31190</v>
      </c>
      <c r="B10312" t="s">
        <v>11110</v>
      </c>
      <c r="C10312" t="s">
        <v>282</v>
      </c>
      <c r="D10312" t="s">
        <v>283</v>
      </c>
    </row>
    <row r="10313" spans="1:4">
      <c r="A10313">
        <v>31263</v>
      </c>
      <c r="B10313" t="s">
        <v>11111</v>
      </c>
      <c r="C10313" t="s">
        <v>261</v>
      </c>
      <c r="D10313" t="s">
        <v>262</v>
      </c>
    </row>
    <row r="10314" spans="1:4">
      <c r="A10314">
        <v>31264</v>
      </c>
      <c r="B10314" t="s">
        <v>11112</v>
      </c>
      <c r="C10314" t="s">
        <v>531</v>
      </c>
      <c r="D10314" t="s">
        <v>262</v>
      </c>
    </row>
    <row r="10315" spans="1:4">
      <c r="A10315">
        <v>71371</v>
      </c>
      <c r="B10315" t="s">
        <v>11113</v>
      </c>
      <c r="C10315" t="s">
        <v>396</v>
      </c>
      <c r="D10315" t="s">
        <v>288</v>
      </c>
    </row>
    <row r="10316" spans="1:4">
      <c r="A10316">
        <v>31265</v>
      </c>
      <c r="B10316" t="s">
        <v>11114</v>
      </c>
      <c r="C10316" t="s">
        <v>498</v>
      </c>
      <c r="D10316" t="s">
        <v>262</v>
      </c>
    </row>
    <row r="10317" spans="1:4">
      <c r="A10317">
        <v>52390</v>
      </c>
      <c r="B10317" t="s">
        <v>11115</v>
      </c>
      <c r="C10317" t="s">
        <v>301</v>
      </c>
      <c r="D10317" t="s">
        <v>302</v>
      </c>
    </row>
    <row r="10318" spans="1:4">
      <c r="A10318">
        <v>21081</v>
      </c>
      <c r="B10318" t="s">
        <v>11116</v>
      </c>
      <c r="C10318" t="s">
        <v>618</v>
      </c>
      <c r="D10318" t="s">
        <v>267</v>
      </c>
    </row>
    <row r="10319" spans="1:4">
      <c r="A10319">
        <v>40398</v>
      </c>
      <c r="B10319" t="s">
        <v>11117</v>
      </c>
      <c r="C10319" t="s">
        <v>271</v>
      </c>
      <c r="D10319" t="s">
        <v>272</v>
      </c>
    </row>
    <row r="10320" spans="1:4">
      <c r="A10320">
        <v>40397</v>
      </c>
      <c r="B10320" t="s">
        <v>11118</v>
      </c>
      <c r="C10320" t="s">
        <v>1166</v>
      </c>
      <c r="D10320" t="s">
        <v>382</v>
      </c>
    </row>
    <row r="10321" spans="1:4">
      <c r="A10321">
        <v>52391</v>
      </c>
      <c r="B10321" t="s">
        <v>11119</v>
      </c>
      <c r="C10321" t="s">
        <v>301</v>
      </c>
      <c r="D10321" t="s">
        <v>302</v>
      </c>
    </row>
    <row r="10322" spans="1:4">
      <c r="A10322">
        <v>52392</v>
      </c>
      <c r="B10322" t="s">
        <v>11120</v>
      </c>
      <c r="C10322" t="s">
        <v>354</v>
      </c>
      <c r="D10322" t="s">
        <v>302</v>
      </c>
    </row>
    <row r="10323" spans="1:4">
      <c r="A10323">
        <v>40396</v>
      </c>
      <c r="B10323" t="s">
        <v>11121</v>
      </c>
      <c r="C10323" t="s">
        <v>968</v>
      </c>
      <c r="D10323" t="s">
        <v>393</v>
      </c>
    </row>
    <row r="10324" spans="1:4">
      <c r="A10324">
        <v>40395</v>
      </c>
      <c r="B10324" t="s">
        <v>11122</v>
      </c>
      <c r="C10324" t="s">
        <v>392</v>
      </c>
      <c r="D10324" t="s">
        <v>393</v>
      </c>
    </row>
    <row r="10325" spans="1:4">
      <c r="A10325">
        <v>54111</v>
      </c>
      <c r="B10325" t="s">
        <v>11123</v>
      </c>
      <c r="C10325" t="s">
        <v>456</v>
      </c>
      <c r="D10325" t="s">
        <v>306</v>
      </c>
    </row>
    <row r="10326" spans="1:4">
      <c r="A10326">
        <v>34443</v>
      </c>
      <c r="B10326" t="s">
        <v>11124</v>
      </c>
      <c r="C10326" t="s">
        <v>659</v>
      </c>
      <c r="D10326" t="s">
        <v>378</v>
      </c>
    </row>
    <row r="10327" spans="1:4">
      <c r="A10327">
        <v>70563</v>
      </c>
      <c r="B10327" t="s">
        <v>11125</v>
      </c>
      <c r="C10327" t="s">
        <v>760</v>
      </c>
      <c r="D10327" t="s">
        <v>288</v>
      </c>
    </row>
    <row r="10328" spans="1:4">
      <c r="A10328">
        <v>21082</v>
      </c>
      <c r="B10328" t="s">
        <v>11126</v>
      </c>
      <c r="C10328" t="s">
        <v>618</v>
      </c>
      <c r="D10328" t="s">
        <v>267</v>
      </c>
    </row>
    <row r="10329" spans="1:4">
      <c r="A10329">
        <v>52393</v>
      </c>
      <c r="B10329" t="s">
        <v>11127</v>
      </c>
      <c r="C10329" t="s">
        <v>524</v>
      </c>
      <c r="D10329" t="s">
        <v>306</v>
      </c>
    </row>
    <row r="10330" spans="1:4">
      <c r="A10330">
        <v>41206</v>
      </c>
      <c r="B10330" t="s">
        <v>11128</v>
      </c>
      <c r="C10330" t="s">
        <v>544</v>
      </c>
      <c r="D10330" t="s">
        <v>382</v>
      </c>
    </row>
    <row r="10331" spans="1:4">
      <c r="A10331">
        <v>31266</v>
      </c>
      <c r="B10331" t="s">
        <v>11129</v>
      </c>
      <c r="C10331" t="s">
        <v>282</v>
      </c>
      <c r="D10331" t="s">
        <v>283</v>
      </c>
    </row>
    <row r="10332" spans="1:4">
      <c r="A10332">
        <v>20478</v>
      </c>
      <c r="B10332" t="s">
        <v>11130</v>
      </c>
      <c r="C10332" t="s">
        <v>463</v>
      </c>
      <c r="D10332" t="s">
        <v>267</v>
      </c>
    </row>
    <row r="10333" spans="1:4">
      <c r="A10333">
        <v>22677</v>
      </c>
      <c r="B10333" t="s">
        <v>11131</v>
      </c>
      <c r="C10333" t="s">
        <v>428</v>
      </c>
      <c r="D10333" t="s">
        <v>326</v>
      </c>
    </row>
    <row r="10334" spans="1:4">
      <c r="A10334">
        <v>34444</v>
      </c>
      <c r="B10334" t="s">
        <v>11132</v>
      </c>
      <c r="C10334" t="s">
        <v>518</v>
      </c>
      <c r="D10334" t="s">
        <v>256</v>
      </c>
    </row>
    <row r="10335" spans="1:4">
      <c r="A10335">
        <v>10893</v>
      </c>
      <c r="B10335" t="s">
        <v>11133</v>
      </c>
      <c r="C10335" t="s">
        <v>1748</v>
      </c>
      <c r="D10335" t="s">
        <v>293</v>
      </c>
    </row>
    <row r="10336" spans="1:4">
      <c r="A10336">
        <v>20217</v>
      </c>
      <c r="B10336" t="s">
        <v>11134</v>
      </c>
      <c r="C10336" t="s">
        <v>506</v>
      </c>
      <c r="D10336" t="s">
        <v>277</v>
      </c>
    </row>
    <row r="10337" spans="1:4">
      <c r="A10337">
        <v>22532</v>
      </c>
      <c r="B10337" t="s">
        <v>11135</v>
      </c>
      <c r="C10337" t="s">
        <v>276</v>
      </c>
      <c r="D10337" t="s">
        <v>277</v>
      </c>
    </row>
    <row r="10338" spans="1:4">
      <c r="A10338">
        <v>22533</v>
      </c>
      <c r="B10338" t="s">
        <v>11136</v>
      </c>
      <c r="C10338" t="s">
        <v>276</v>
      </c>
      <c r="D10338" t="s">
        <v>277</v>
      </c>
    </row>
    <row r="10339" spans="1:4">
      <c r="A10339">
        <v>20044</v>
      </c>
      <c r="B10339" t="s">
        <v>11137</v>
      </c>
      <c r="C10339" t="s">
        <v>463</v>
      </c>
      <c r="D10339" t="s">
        <v>267</v>
      </c>
    </row>
    <row r="10340" spans="1:4">
      <c r="A10340">
        <v>31267</v>
      </c>
      <c r="B10340" t="s">
        <v>11138</v>
      </c>
      <c r="C10340" t="s">
        <v>11139</v>
      </c>
      <c r="D10340" t="s">
        <v>262</v>
      </c>
    </row>
    <row r="10341" spans="1:4">
      <c r="A10341">
        <v>10894</v>
      </c>
      <c r="B10341" t="s">
        <v>11140</v>
      </c>
      <c r="C10341" t="s">
        <v>781</v>
      </c>
      <c r="D10341" t="s">
        <v>349</v>
      </c>
    </row>
    <row r="10342" spans="1:4">
      <c r="A10342">
        <v>31268</v>
      </c>
      <c r="B10342" t="s">
        <v>11141</v>
      </c>
      <c r="C10342" t="s">
        <v>642</v>
      </c>
      <c r="D10342" t="s">
        <v>262</v>
      </c>
    </row>
    <row r="10343" spans="1:4">
      <c r="A10343">
        <v>52394</v>
      </c>
      <c r="B10343" t="s">
        <v>11142</v>
      </c>
      <c r="C10343" t="s">
        <v>374</v>
      </c>
      <c r="D10343" t="s">
        <v>306</v>
      </c>
    </row>
    <row r="10344" spans="1:4">
      <c r="A10344">
        <v>52395</v>
      </c>
      <c r="B10344" t="s">
        <v>11143</v>
      </c>
      <c r="C10344" t="s">
        <v>374</v>
      </c>
      <c r="D10344" t="s">
        <v>306</v>
      </c>
    </row>
    <row r="10345" spans="1:4">
      <c r="A10345">
        <v>34445</v>
      </c>
      <c r="B10345" t="s">
        <v>11144</v>
      </c>
      <c r="C10345" t="s">
        <v>659</v>
      </c>
      <c r="D10345" t="s">
        <v>378</v>
      </c>
    </row>
    <row r="10346" spans="1:4">
      <c r="A10346">
        <v>35017</v>
      </c>
      <c r="B10346" t="s">
        <v>11145</v>
      </c>
      <c r="C10346" t="s">
        <v>630</v>
      </c>
      <c r="D10346" t="s">
        <v>256</v>
      </c>
    </row>
    <row r="10347" spans="1:4">
      <c r="A10347">
        <v>31269</v>
      </c>
      <c r="B10347" t="s">
        <v>11146</v>
      </c>
      <c r="C10347" t="s">
        <v>498</v>
      </c>
      <c r="D10347" t="s">
        <v>262</v>
      </c>
    </row>
    <row r="10348" spans="1:4">
      <c r="A10348">
        <v>22459</v>
      </c>
      <c r="B10348" t="s">
        <v>11147</v>
      </c>
      <c r="C10348" t="s">
        <v>348</v>
      </c>
      <c r="D10348" t="s">
        <v>349</v>
      </c>
    </row>
    <row r="10349" spans="1:4">
      <c r="A10349">
        <v>53292</v>
      </c>
      <c r="B10349" t="s">
        <v>11148</v>
      </c>
      <c r="C10349" t="s">
        <v>11149</v>
      </c>
      <c r="D10349" t="s">
        <v>306</v>
      </c>
    </row>
    <row r="10350" spans="1:4">
      <c r="A10350">
        <v>53669</v>
      </c>
      <c r="B10350" t="s">
        <v>11150</v>
      </c>
      <c r="C10350" t="s">
        <v>2510</v>
      </c>
      <c r="D10350" t="s">
        <v>338</v>
      </c>
    </row>
    <row r="10351" spans="1:4">
      <c r="A10351">
        <v>40394</v>
      </c>
      <c r="B10351" t="s">
        <v>11151</v>
      </c>
      <c r="C10351" t="s">
        <v>297</v>
      </c>
      <c r="D10351" t="s">
        <v>272</v>
      </c>
    </row>
    <row r="10352" spans="1:4">
      <c r="A10352">
        <v>41369</v>
      </c>
      <c r="B10352" t="s">
        <v>11152</v>
      </c>
      <c r="C10352" t="s">
        <v>1319</v>
      </c>
      <c r="D10352" t="s">
        <v>326</v>
      </c>
    </row>
    <row r="10353" spans="1:4">
      <c r="A10353">
        <v>40393</v>
      </c>
      <c r="B10353" t="s">
        <v>11153</v>
      </c>
      <c r="C10353" t="s">
        <v>454</v>
      </c>
      <c r="D10353" t="s">
        <v>272</v>
      </c>
    </row>
    <row r="10354" spans="1:4">
      <c r="A10354">
        <v>34446</v>
      </c>
      <c r="B10354" t="s">
        <v>11154</v>
      </c>
      <c r="C10354" t="s">
        <v>444</v>
      </c>
      <c r="D10354" t="s">
        <v>256</v>
      </c>
    </row>
    <row r="10355" spans="1:4">
      <c r="A10355">
        <v>40290</v>
      </c>
      <c r="B10355" s="18" t="s">
        <v>11155</v>
      </c>
      <c r="C10355" t="s">
        <v>11156</v>
      </c>
      <c r="D10355" t="s">
        <v>326</v>
      </c>
    </row>
    <row r="10356" spans="1:4">
      <c r="A10356">
        <v>53605</v>
      </c>
      <c r="B10356" t="s">
        <v>11157</v>
      </c>
      <c r="C10356" t="s">
        <v>337</v>
      </c>
      <c r="D10356" t="s">
        <v>338</v>
      </c>
    </row>
    <row r="10357" spans="1:4">
      <c r="A10357">
        <v>40392</v>
      </c>
      <c r="B10357" t="s">
        <v>11158</v>
      </c>
      <c r="C10357" t="s">
        <v>297</v>
      </c>
      <c r="D10357" t="s">
        <v>272</v>
      </c>
    </row>
    <row r="10358" spans="1:4">
      <c r="A10358">
        <v>52397</v>
      </c>
      <c r="B10358" t="s">
        <v>11159</v>
      </c>
      <c r="C10358" t="s">
        <v>248</v>
      </c>
      <c r="D10358" t="s">
        <v>248</v>
      </c>
    </row>
    <row r="10359" spans="1:4">
      <c r="A10359">
        <v>34454</v>
      </c>
      <c r="B10359" t="s">
        <v>11160</v>
      </c>
      <c r="C10359" t="s">
        <v>255</v>
      </c>
      <c r="D10359" t="s">
        <v>338</v>
      </c>
    </row>
    <row r="10360" spans="1:4">
      <c r="A10360">
        <v>52396</v>
      </c>
      <c r="B10360" t="s">
        <v>11161</v>
      </c>
      <c r="C10360" t="s">
        <v>301</v>
      </c>
      <c r="D10360" t="s">
        <v>302</v>
      </c>
    </row>
    <row r="10361" spans="1:4">
      <c r="A10361">
        <v>34447</v>
      </c>
      <c r="B10361" t="s">
        <v>11162</v>
      </c>
      <c r="C10361" t="s">
        <v>1140</v>
      </c>
      <c r="D10361" t="s">
        <v>256</v>
      </c>
    </row>
    <row r="10362" spans="1:4">
      <c r="A10362">
        <v>71035</v>
      </c>
      <c r="B10362" t="s">
        <v>11163</v>
      </c>
      <c r="C10362" t="s">
        <v>396</v>
      </c>
      <c r="D10362" t="s">
        <v>288</v>
      </c>
    </row>
    <row r="10363" spans="1:4">
      <c r="A10363">
        <v>60371</v>
      </c>
      <c r="B10363" t="s">
        <v>11164</v>
      </c>
      <c r="C10363" t="s">
        <v>485</v>
      </c>
      <c r="D10363" t="s">
        <v>432</v>
      </c>
    </row>
    <row r="10364" spans="1:4">
      <c r="A10364">
        <v>10895</v>
      </c>
      <c r="B10364" t="s">
        <v>11165</v>
      </c>
      <c r="C10364" t="s">
        <v>816</v>
      </c>
      <c r="D10364" t="s">
        <v>293</v>
      </c>
    </row>
    <row r="10365" spans="1:4">
      <c r="A10365">
        <v>10896</v>
      </c>
      <c r="B10365" t="s">
        <v>11166</v>
      </c>
      <c r="C10365" t="s">
        <v>966</v>
      </c>
      <c r="D10365" t="s">
        <v>293</v>
      </c>
    </row>
    <row r="10366" spans="1:4">
      <c r="A10366">
        <v>47377</v>
      </c>
      <c r="B10366" t="s">
        <v>11167</v>
      </c>
      <c r="C10366" t="s">
        <v>1319</v>
      </c>
      <c r="D10366" t="s">
        <v>326</v>
      </c>
    </row>
    <row r="10367" spans="1:4">
      <c r="A10367">
        <v>47378</v>
      </c>
      <c r="B10367" t="s">
        <v>11168</v>
      </c>
      <c r="C10367" t="s">
        <v>1319</v>
      </c>
      <c r="D10367" t="s">
        <v>326</v>
      </c>
    </row>
    <row r="10368" spans="1:4">
      <c r="A10368">
        <v>34449</v>
      </c>
      <c r="B10368" t="s">
        <v>11169</v>
      </c>
      <c r="C10368" t="s">
        <v>569</v>
      </c>
      <c r="D10368" t="s">
        <v>378</v>
      </c>
    </row>
    <row r="10369" spans="1:4">
      <c r="A10369">
        <v>52398</v>
      </c>
      <c r="B10369" t="s">
        <v>11170</v>
      </c>
      <c r="C10369" t="s">
        <v>337</v>
      </c>
      <c r="D10369" t="s">
        <v>338</v>
      </c>
    </row>
    <row r="10370" spans="1:4">
      <c r="A10370">
        <v>40391</v>
      </c>
      <c r="B10370" t="s">
        <v>11171</v>
      </c>
      <c r="C10370" t="s">
        <v>477</v>
      </c>
      <c r="D10370" t="s">
        <v>393</v>
      </c>
    </row>
    <row r="10371" spans="1:4">
      <c r="A10371">
        <v>22907</v>
      </c>
      <c r="B10371" t="s">
        <v>11172</v>
      </c>
      <c r="C10371" t="s">
        <v>438</v>
      </c>
      <c r="D10371" t="s">
        <v>326</v>
      </c>
    </row>
    <row r="10372" spans="1:4">
      <c r="A10372">
        <v>80229</v>
      </c>
      <c r="B10372" t="s">
        <v>11173</v>
      </c>
      <c r="C10372" t="s">
        <v>11174</v>
      </c>
      <c r="D10372" t="s">
        <v>349</v>
      </c>
    </row>
    <row r="10373" spans="1:4">
      <c r="A10373">
        <v>31270</v>
      </c>
      <c r="B10373" t="s">
        <v>11175</v>
      </c>
      <c r="C10373" t="s">
        <v>381</v>
      </c>
      <c r="D10373" t="s">
        <v>382</v>
      </c>
    </row>
    <row r="10374" spans="1:4">
      <c r="A10374">
        <v>40390</v>
      </c>
      <c r="B10374" t="s">
        <v>11176</v>
      </c>
      <c r="C10374" t="s">
        <v>477</v>
      </c>
      <c r="D10374" t="s">
        <v>393</v>
      </c>
    </row>
    <row r="10375" spans="1:4">
      <c r="A10375">
        <v>70568</v>
      </c>
      <c r="B10375" t="s">
        <v>11177</v>
      </c>
      <c r="C10375" t="s">
        <v>472</v>
      </c>
      <c r="D10375" t="s">
        <v>288</v>
      </c>
    </row>
    <row r="10376" spans="1:4">
      <c r="A10376">
        <v>31271</v>
      </c>
      <c r="B10376" t="s">
        <v>11178</v>
      </c>
      <c r="C10376" t="s">
        <v>868</v>
      </c>
      <c r="D10376" t="s">
        <v>283</v>
      </c>
    </row>
    <row r="10377" spans="1:4">
      <c r="A10377">
        <v>52399</v>
      </c>
      <c r="B10377" t="s">
        <v>11179</v>
      </c>
      <c r="C10377" t="s">
        <v>337</v>
      </c>
      <c r="D10377" t="s">
        <v>338</v>
      </c>
    </row>
    <row r="10378" spans="1:4">
      <c r="A10378">
        <v>52400</v>
      </c>
      <c r="B10378" t="s">
        <v>11180</v>
      </c>
      <c r="C10378" t="s">
        <v>374</v>
      </c>
      <c r="D10378" t="s">
        <v>306</v>
      </c>
    </row>
    <row r="10379" spans="1:4">
      <c r="A10379">
        <v>34450</v>
      </c>
      <c r="B10379" t="s">
        <v>11181</v>
      </c>
      <c r="C10379" t="s">
        <v>569</v>
      </c>
      <c r="D10379" t="s">
        <v>378</v>
      </c>
    </row>
    <row r="10380" spans="1:4">
      <c r="A10380">
        <v>70570</v>
      </c>
      <c r="B10380" t="s">
        <v>11182</v>
      </c>
      <c r="C10380" t="s">
        <v>588</v>
      </c>
      <c r="D10380" t="s">
        <v>288</v>
      </c>
    </row>
    <row r="10381" spans="1:4">
      <c r="A10381">
        <v>80278</v>
      </c>
      <c r="B10381" t="s">
        <v>11183</v>
      </c>
      <c r="C10381" t="s">
        <v>461</v>
      </c>
      <c r="D10381" t="s">
        <v>349</v>
      </c>
    </row>
    <row r="10382" spans="1:4">
      <c r="A10382">
        <v>52401</v>
      </c>
      <c r="B10382" t="s">
        <v>11184</v>
      </c>
      <c r="C10382" t="s">
        <v>248</v>
      </c>
      <c r="D10382" t="s">
        <v>248</v>
      </c>
    </row>
    <row r="10383" spans="1:4">
      <c r="A10383">
        <v>53197</v>
      </c>
      <c r="B10383" t="s">
        <v>11185</v>
      </c>
      <c r="C10383" t="s">
        <v>306</v>
      </c>
      <c r="D10383" t="s">
        <v>306</v>
      </c>
    </row>
    <row r="10384" spans="1:4">
      <c r="A10384">
        <v>53366</v>
      </c>
      <c r="B10384" t="s">
        <v>11186</v>
      </c>
      <c r="C10384" t="s">
        <v>11187</v>
      </c>
      <c r="D10384" t="s">
        <v>248</v>
      </c>
    </row>
    <row r="10385" spans="1:4">
      <c r="A10385">
        <v>71036</v>
      </c>
      <c r="B10385" t="s">
        <v>11188</v>
      </c>
      <c r="C10385" t="s">
        <v>396</v>
      </c>
      <c r="D10385" t="s">
        <v>288</v>
      </c>
    </row>
    <row r="10386" spans="1:4">
      <c r="A10386">
        <v>22728</v>
      </c>
      <c r="B10386" t="s">
        <v>11189</v>
      </c>
      <c r="C10386" t="s">
        <v>463</v>
      </c>
      <c r="D10386" t="s">
        <v>267</v>
      </c>
    </row>
    <row r="10387" spans="1:4">
      <c r="A10387">
        <v>40389</v>
      </c>
      <c r="B10387" t="s">
        <v>11190</v>
      </c>
      <c r="C10387" t="s">
        <v>297</v>
      </c>
      <c r="D10387" t="s">
        <v>272</v>
      </c>
    </row>
    <row r="10388" spans="1:4">
      <c r="A10388">
        <v>34451</v>
      </c>
      <c r="B10388" t="s">
        <v>11191</v>
      </c>
      <c r="C10388" t="s">
        <v>569</v>
      </c>
      <c r="D10388" t="s">
        <v>378</v>
      </c>
    </row>
    <row r="10389" spans="1:4">
      <c r="A10389">
        <v>52402</v>
      </c>
      <c r="B10389" t="s">
        <v>11192</v>
      </c>
      <c r="C10389" t="s">
        <v>248</v>
      </c>
      <c r="D10389" t="s">
        <v>248</v>
      </c>
    </row>
    <row r="10390" spans="1:4">
      <c r="A10390">
        <v>52403</v>
      </c>
      <c r="B10390" t="s">
        <v>11193</v>
      </c>
      <c r="C10390" t="s">
        <v>354</v>
      </c>
      <c r="D10390" t="s">
        <v>302</v>
      </c>
    </row>
    <row r="10391" spans="1:4">
      <c r="A10391">
        <v>52404</v>
      </c>
      <c r="B10391" t="s">
        <v>11194</v>
      </c>
      <c r="C10391" t="s">
        <v>337</v>
      </c>
      <c r="D10391" t="s">
        <v>338</v>
      </c>
    </row>
    <row r="10392" spans="1:4">
      <c r="A10392">
        <v>70571</v>
      </c>
      <c r="B10392" t="s">
        <v>11195</v>
      </c>
      <c r="C10392" t="s">
        <v>472</v>
      </c>
      <c r="D10392" t="s">
        <v>288</v>
      </c>
    </row>
    <row r="10393" spans="1:4">
      <c r="A10393">
        <v>70572</v>
      </c>
      <c r="B10393" t="s">
        <v>11196</v>
      </c>
      <c r="C10393" t="s">
        <v>588</v>
      </c>
      <c r="D10393" t="s">
        <v>288</v>
      </c>
    </row>
    <row r="10394" spans="1:4">
      <c r="A10394">
        <v>52405</v>
      </c>
      <c r="B10394" t="s">
        <v>11197</v>
      </c>
      <c r="C10394" t="s">
        <v>306</v>
      </c>
      <c r="D10394" t="s">
        <v>306</v>
      </c>
    </row>
    <row r="10395" spans="1:4">
      <c r="A10395">
        <v>20725</v>
      </c>
      <c r="B10395" t="s">
        <v>11198</v>
      </c>
      <c r="C10395" t="s">
        <v>428</v>
      </c>
      <c r="D10395" t="s">
        <v>326</v>
      </c>
    </row>
    <row r="10396" spans="1:4">
      <c r="A10396">
        <v>41370</v>
      </c>
      <c r="B10396" t="s">
        <v>11199</v>
      </c>
      <c r="C10396" t="s">
        <v>297</v>
      </c>
      <c r="D10396" t="s">
        <v>272</v>
      </c>
    </row>
    <row r="10397" spans="1:4">
      <c r="A10397">
        <v>34452</v>
      </c>
      <c r="B10397" t="s">
        <v>11200</v>
      </c>
      <c r="C10397" t="s">
        <v>513</v>
      </c>
      <c r="D10397" t="s">
        <v>256</v>
      </c>
    </row>
    <row r="10398" spans="1:4">
      <c r="A10398">
        <v>52956</v>
      </c>
      <c r="B10398" t="s">
        <v>11201</v>
      </c>
      <c r="C10398" t="s">
        <v>248</v>
      </c>
      <c r="D10398" t="s">
        <v>248</v>
      </c>
    </row>
    <row r="10399" spans="1:4">
      <c r="A10399">
        <v>52406</v>
      </c>
      <c r="B10399" t="s">
        <v>11202</v>
      </c>
      <c r="C10399" t="s">
        <v>354</v>
      </c>
      <c r="D10399" t="s">
        <v>302</v>
      </c>
    </row>
    <row r="10400" spans="1:4">
      <c r="A10400">
        <v>34453</v>
      </c>
      <c r="B10400" t="s">
        <v>11203</v>
      </c>
      <c r="C10400" t="s">
        <v>561</v>
      </c>
      <c r="D10400" t="s">
        <v>321</v>
      </c>
    </row>
    <row r="10401" spans="1:4">
      <c r="A10401">
        <v>60266</v>
      </c>
      <c r="B10401" t="s">
        <v>11204</v>
      </c>
      <c r="C10401" t="s">
        <v>564</v>
      </c>
      <c r="D10401" t="s">
        <v>432</v>
      </c>
    </row>
    <row r="10402" spans="1:4">
      <c r="A10402">
        <v>11140</v>
      </c>
      <c r="B10402" t="s">
        <v>11205</v>
      </c>
      <c r="C10402" t="s">
        <v>719</v>
      </c>
      <c r="D10402" t="s">
        <v>293</v>
      </c>
    </row>
    <row r="10403" spans="1:4">
      <c r="A10403">
        <v>10897</v>
      </c>
      <c r="B10403" t="s">
        <v>11206</v>
      </c>
      <c r="C10403" t="s">
        <v>2874</v>
      </c>
      <c r="D10403" t="s">
        <v>349</v>
      </c>
    </row>
    <row r="10404" spans="1:4">
      <c r="A10404">
        <v>34455</v>
      </c>
      <c r="B10404" t="s">
        <v>11207</v>
      </c>
      <c r="C10404" t="s">
        <v>561</v>
      </c>
      <c r="D10404" t="s">
        <v>321</v>
      </c>
    </row>
    <row r="10405" spans="1:4">
      <c r="A10405">
        <v>31272</v>
      </c>
      <c r="B10405" t="s">
        <v>11208</v>
      </c>
      <c r="C10405" t="s">
        <v>282</v>
      </c>
      <c r="D10405" t="s">
        <v>283</v>
      </c>
    </row>
    <row r="10406" spans="1:4">
      <c r="A10406">
        <v>22460</v>
      </c>
      <c r="B10406" t="s">
        <v>11209</v>
      </c>
      <c r="C10406" t="s">
        <v>425</v>
      </c>
      <c r="D10406" t="s">
        <v>349</v>
      </c>
    </row>
    <row r="10407" spans="1:4">
      <c r="A10407">
        <v>40114</v>
      </c>
      <c r="B10407" t="s">
        <v>11210</v>
      </c>
      <c r="C10407" t="s">
        <v>501</v>
      </c>
      <c r="D10407" t="s">
        <v>382</v>
      </c>
    </row>
    <row r="10408" spans="1:4">
      <c r="A10408">
        <v>71515</v>
      </c>
      <c r="B10408" t="s">
        <v>11211</v>
      </c>
      <c r="C10408" t="s">
        <v>287</v>
      </c>
      <c r="D10408" t="s">
        <v>288</v>
      </c>
    </row>
    <row r="10409" spans="1:4">
      <c r="A10409">
        <v>41249</v>
      </c>
      <c r="B10409" t="s">
        <v>11212</v>
      </c>
      <c r="C10409" t="s">
        <v>414</v>
      </c>
      <c r="D10409" t="s">
        <v>382</v>
      </c>
    </row>
    <row r="10410" spans="1:4">
      <c r="A10410">
        <v>71535</v>
      </c>
      <c r="B10410" t="s">
        <v>11213</v>
      </c>
      <c r="C10410" t="s">
        <v>396</v>
      </c>
      <c r="D10410" t="s">
        <v>288</v>
      </c>
    </row>
    <row r="10411" spans="1:4">
      <c r="A10411">
        <v>34456</v>
      </c>
      <c r="B10411" t="s">
        <v>11214</v>
      </c>
      <c r="C10411" t="s">
        <v>659</v>
      </c>
      <c r="D10411" t="s">
        <v>378</v>
      </c>
    </row>
    <row r="10412" spans="1:4">
      <c r="A10412">
        <v>31273</v>
      </c>
      <c r="B10412" t="s">
        <v>11215</v>
      </c>
      <c r="C10412" t="s">
        <v>659</v>
      </c>
      <c r="D10412" t="s">
        <v>378</v>
      </c>
    </row>
    <row r="10413" spans="1:4">
      <c r="A10413">
        <v>40387</v>
      </c>
      <c r="B10413" t="s">
        <v>11216</v>
      </c>
      <c r="C10413" t="s">
        <v>271</v>
      </c>
      <c r="D10413" t="s">
        <v>272</v>
      </c>
    </row>
    <row r="10414" spans="1:4">
      <c r="A10414">
        <v>31274</v>
      </c>
      <c r="B10414" t="s">
        <v>11217</v>
      </c>
      <c r="C10414" t="s">
        <v>504</v>
      </c>
      <c r="D10414" t="s">
        <v>321</v>
      </c>
    </row>
    <row r="10415" spans="1:4">
      <c r="A10415">
        <v>47106</v>
      </c>
      <c r="B10415" t="s">
        <v>11218</v>
      </c>
      <c r="C10415" t="s">
        <v>501</v>
      </c>
      <c r="D10415" t="s">
        <v>382</v>
      </c>
    </row>
    <row r="10416" spans="1:4">
      <c r="A10416">
        <v>52407</v>
      </c>
      <c r="B10416" t="s">
        <v>11219</v>
      </c>
      <c r="C10416" t="s">
        <v>248</v>
      </c>
      <c r="D10416" t="s">
        <v>248</v>
      </c>
    </row>
    <row r="10417" spans="1:4">
      <c r="A10417">
        <v>70573</v>
      </c>
      <c r="B10417" t="s">
        <v>11220</v>
      </c>
      <c r="C10417" t="s">
        <v>472</v>
      </c>
      <c r="D10417" t="s">
        <v>288</v>
      </c>
    </row>
    <row r="10418" spans="1:4">
      <c r="A10418">
        <v>20121</v>
      </c>
      <c r="B10418" t="s">
        <v>11221</v>
      </c>
      <c r="C10418" t="s">
        <v>506</v>
      </c>
      <c r="D10418" t="s">
        <v>277</v>
      </c>
    </row>
    <row r="10419" spans="1:4">
      <c r="A10419">
        <v>53453</v>
      </c>
      <c r="B10419" t="s">
        <v>11222</v>
      </c>
      <c r="C10419" t="s">
        <v>354</v>
      </c>
      <c r="D10419" t="s">
        <v>306</v>
      </c>
    </row>
    <row r="10420" spans="1:4">
      <c r="A10420">
        <v>22764</v>
      </c>
      <c r="B10420" t="s">
        <v>11223</v>
      </c>
      <c r="C10420" t="s">
        <v>766</v>
      </c>
      <c r="D10420" t="s">
        <v>326</v>
      </c>
    </row>
    <row r="10421" spans="1:4">
      <c r="A10421">
        <v>52408</v>
      </c>
      <c r="B10421" t="s">
        <v>11224</v>
      </c>
      <c r="C10421" t="s">
        <v>354</v>
      </c>
      <c r="D10421" t="s">
        <v>306</v>
      </c>
    </row>
    <row r="10422" spans="1:4">
      <c r="A10422">
        <v>35983</v>
      </c>
      <c r="B10422" t="s">
        <v>11225</v>
      </c>
      <c r="C10422" t="s">
        <v>1011</v>
      </c>
      <c r="D10422" t="s">
        <v>283</v>
      </c>
    </row>
    <row r="10423" spans="1:4">
      <c r="A10423">
        <v>47188</v>
      </c>
      <c r="B10423" t="s">
        <v>11226</v>
      </c>
      <c r="C10423" t="s">
        <v>11227</v>
      </c>
      <c r="D10423" t="s">
        <v>272</v>
      </c>
    </row>
    <row r="10424" spans="1:4">
      <c r="A10424">
        <v>54822</v>
      </c>
      <c r="B10424" t="s">
        <v>11228</v>
      </c>
      <c r="C10424" t="s">
        <v>5221</v>
      </c>
      <c r="D10424" t="s">
        <v>248</v>
      </c>
    </row>
    <row r="10425" spans="1:4">
      <c r="A10425">
        <v>70881</v>
      </c>
      <c r="B10425" t="s">
        <v>11229</v>
      </c>
      <c r="C10425" t="s">
        <v>1181</v>
      </c>
      <c r="D10425" t="s">
        <v>288</v>
      </c>
    </row>
    <row r="10426" spans="1:4">
      <c r="A10426">
        <v>22686</v>
      </c>
      <c r="B10426" t="s">
        <v>11230</v>
      </c>
      <c r="C10426" t="s">
        <v>463</v>
      </c>
      <c r="D10426" t="s">
        <v>277</v>
      </c>
    </row>
    <row r="10427" spans="1:4">
      <c r="A10427">
        <v>35982</v>
      </c>
      <c r="B10427" t="s">
        <v>11231</v>
      </c>
      <c r="C10427" t="s">
        <v>1011</v>
      </c>
      <c r="D10427" t="s">
        <v>283</v>
      </c>
    </row>
    <row r="10428" spans="1:4">
      <c r="A10428">
        <v>52409</v>
      </c>
      <c r="B10428" t="s">
        <v>11232</v>
      </c>
      <c r="C10428" t="s">
        <v>301</v>
      </c>
      <c r="D10428" t="s">
        <v>302</v>
      </c>
    </row>
    <row r="10429" spans="1:4">
      <c r="A10429">
        <v>11354</v>
      </c>
      <c r="B10429" t="s">
        <v>11233</v>
      </c>
      <c r="C10429" t="s">
        <v>477</v>
      </c>
      <c r="D10429" t="s">
        <v>393</v>
      </c>
    </row>
    <row r="10430" spans="1:4">
      <c r="A10430">
        <v>10898</v>
      </c>
      <c r="B10430" t="s">
        <v>11234</v>
      </c>
      <c r="C10430" t="s">
        <v>685</v>
      </c>
      <c r="D10430" t="s">
        <v>293</v>
      </c>
    </row>
    <row r="10431" spans="1:4">
      <c r="A10431">
        <v>31275</v>
      </c>
      <c r="B10431" t="s">
        <v>11235</v>
      </c>
      <c r="C10431" t="s">
        <v>282</v>
      </c>
      <c r="D10431" t="s">
        <v>283</v>
      </c>
    </row>
    <row r="10432" spans="1:4">
      <c r="A10432">
        <v>35632</v>
      </c>
      <c r="B10432" t="s">
        <v>11236</v>
      </c>
      <c r="C10432" t="s">
        <v>650</v>
      </c>
      <c r="D10432" t="s">
        <v>321</v>
      </c>
    </row>
    <row r="10433" spans="1:4">
      <c r="A10433">
        <v>53411</v>
      </c>
      <c r="B10433" t="s">
        <v>11237</v>
      </c>
      <c r="C10433" t="s">
        <v>354</v>
      </c>
      <c r="D10433" t="s">
        <v>306</v>
      </c>
    </row>
    <row r="10434" spans="1:4">
      <c r="A10434">
        <v>22188</v>
      </c>
      <c r="B10434" t="s">
        <v>11238</v>
      </c>
      <c r="C10434" t="s">
        <v>843</v>
      </c>
      <c r="D10434" t="s">
        <v>267</v>
      </c>
    </row>
    <row r="10435" spans="1:4">
      <c r="A10435">
        <v>40386</v>
      </c>
      <c r="B10435" t="s">
        <v>11239</v>
      </c>
      <c r="C10435" t="s">
        <v>883</v>
      </c>
      <c r="D10435" t="s">
        <v>382</v>
      </c>
    </row>
    <row r="10436" spans="1:4">
      <c r="A10436">
        <v>47352</v>
      </c>
      <c r="B10436" t="s">
        <v>11240</v>
      </c>
      <c r="C10436" t="s">
        <v>297</v>
      </c>
      <c r="D10436" t="s">
        <v>272</v>
      </c>
    </row>
    <row r="10437" spans="1:4">
      <c r="A10437">
        <v>20687</v>
      </c>
      <c r="B10437" t="s">
        <v>11241</v>
      </c>
      <c r="C10437" t="s">
        <v>428</v>
      </c>
      <c r="D10437" t="s">
        <v>326</v>
      </c>
    </row>
    <row r="10438" spans="1:4">
      <c r="A10438">
        <v>34458</v>
      </c>
      <c r="B10438" t="s">
        <v>11242</v>
      </c>
      <c r="C10438" t="s">
        <v>1528</v>
      </c>
      <c r="D10438" t="s">
        <v>378</v>
      </c>
    </row>
    <row r="10439" spans="1:4">
      <c r="A10439">
        <v>53591</v>
      </c>
      <c r="B10439" t="s">
        <v>11243</v>
      </c>
      <c r="C10439" t="s">
        <v>248</v>
      </c>
      <c r="D10439" t="s">
        <v>248</v>
      </c>
    </row>
    <row r="10440" spans="1:4">
      <c r="A10440">
        <v>20247</v>
      </c>
      <c r="B10440" t="s">
        <v>11244</v>
      </c>
      <c r="C10440" t="s">
        <v>668</v>
      </c>
      <c r="D10440" t="s">
        <v>277</v>
      </c>
    </row>
    <row r="10441" spans="1:4">
      <c r="A10441">
        <v>52410</v>
      </c>
      <c r="B10441" t="s">
        <v>11245</v>
      </c>
      <c r="C10441" t="s">
        <v>248</v>
      </c>
      <c r="D10441" t="s">
        <v>248</v>
      </c>
    </row>
    <row r="10442" spans="1:4">
      <c r="A10442">
        <v>31276</v>
      </c>
      <c r="B10442" t="s">
        <v>11246</v>
      </c>
      <c r="C10442" t="s">
        <v>498</v>
      </c>
      <c r="D10442" t="s">
        <v>262</v>
      </c>
    </row>
    <row r="10443" spans="1:4">
      <c r="A10443">
        <v>52879</v>
      </c>
      <c r="B10443" t="s">
        <v>11247</v>
      </c>
      <c r="C10443" t="s">
        <v>524</v>
      </c>
      <c r="D10443" t="s">
        <v>288</v>
      </c>
    </row>
    <row r="10444" spans="1:4">
      <c r="A10444">
        <v>24117</v>
      </c>
      <c r="B10444" t="s">
        <v>11248</v>
      </c>
      <c r="C10444" t="s">
        <v>506</v>
      </c>
      <c r="D10444" t="s">
        <v>277</v>
      </c>
    </row>
    <row r="10445" spans="1:4">
      <c r="A10445">
        <v>22535</v>
      </c>
      <c r="B10445" t="s">
        <v>11249</v>
      </c>
      <c r="C10445" t="s">
        <v>506</v>
      </c>
      <c r="D10445" t="s">
        <v>277</v>
      </c>
    </row>
    <row r="10446" spans="1:4">
      <c r="A10446">
        <v>22536</v>
      </c>
      <c r="B10446" t="s">
        <v>11250</v>
      </c>
      <c r="C10446" t="s">
        <v>506</v>
      </c>
      <c r="D10446" t="s">
        <v>277</v>
      </c>
    </row>
    <row r="10447" spans="1:4">
      <c r="A10447">
        <v>34459</v>
      </c>
      <c r="B10447" t="s">
        <v>11251</v>
      </c>
      <c r="C10447" t="s">
        <v>521</v>
      </c>
      <c r="D10447" t="s">
        <v>378</v>
      </c>
    </row>
    <row r="10448" spans="1:4">
      <c r="A10448">
        <v>31277</v>
      </c>
      <c r="B10448" t="s">
        <v>11252</v>
      </c>
      <c r="C10448" t="s">
        <v>1140</v>
      </c>
      <c r="D10448" t="s">
        <v>256</v>
      </c>
    </row>
    <row r="10449" spans="1:4">
      <c r="A10449">
        <v>41272</v>
      </c>
      <c r="B10449" t="s">
        <v>11253</v>
      </c>
      <c r="C10449" t="s">
        <v>1786</v>
      </c>
      <c r="D10449" t="s">
        <v>326</v>
      </c>
    </row>
    <row r="10450" spans="1:4">
      <c r="A10450">
        <v>10899</v>
      </c>
      <c r="B10450" t="s">
        <v>11254</v>
      </c>
      <c r="C10450" t="s">
        <v>8485</v>
      </c>
      <c r="D10450" t="s">
        <v>293</v>
      </c>
    </row>
    <row r="10451" spans="1:4">
      <c r="A10451">
        <v>22462</v>
      </c>
      <c r="B10451" t="s">
        <v>11255</v>
      </c>
      <c r="C10451" t="s">
        <v>652</v>
      </c>
      <c r="D10451" t="s">
        <v>349</v>
      </c>
    </row>
    <row r="10452" spans="1:4">
      <c r="A10452">
        <v>40385</v>
      </c>
      <c r="B10452" t="s">
        <v>11256</v>
      </c>
      <c r="C10452" t="s">
        <v>672</v>
      </c>
      <c r="D10452" t="s">
        <v>272</v>
      </c>
    </row>
    <row r="10453" spans="1:4">
      <c r="A10453">
        <v>31278</v>
      </c>
      <c r="B10453" t="s">
        <v>11257</v>
      </c>
      <c r="C10453" t="s">
        <v>343</v>
      </c>
      <c r="D10453" t="s">
        <v>283</v>
      </c>
    </row>
    <row r="10454" spans="1:4">
      <c r="A10454">
        <v>47337</v>
      </c>
      <c r="B10454" t="s">
        <v>11258</v>
      </c>
      <c r="C10454" t="s">
        <v>297</v>
      </c>
      <c r="D10454" t="s">
        <v>272</v>
      </c>
    </row>
    <row r="10455" spans="1:4">
      <c r="A10455">
        <v>52411</v>
      </c>
      <c r="B10455" t="s">
        <v>11259</v>
      </c>
      <c r="C10455" t="s">
        <v>306</v>
      </c>
      <c r="D10455" t="s">
        <v>306</v>
      </c>
    </row>
    <row r="10456" spans="1:4">
      <c r="A10456">
        <v>53534</v>
      </c>
      <c r="B10456" t="s">
        <v>11260</v>
      </c>
      <c r="C10456" t="s">
        <v>354</v>
      </c>
      <c r="D10456" t="s">
        <v>306</v>
      </c>
    </row>
    <row r="10457" spans="1:4">
      <c r="A10457">
        <v>70575</v>
      </c>
      <c r="B10457" t="s">
        <v>11261</v>
      </c>
      <c r="C10457" t="s">
        <v>472</v>
      </c>
      <c r="D10457" t="s">
        <v>288</v>
      </c>
    </row>
    <row r="10458" spans="1:4">
      <c r="A10458">
        <v>70576</v>
      </c>
      <c r="B10458" t="s">
        <v>11262</v>
      </c>
      <c r="C10458" t="s">
        <v>396</v>
      </c>
      <c r="D10458" t="s">
        <v>288</v>
      </c>
    </row>
    <row r="10459" spans="1:4">
      <c r="A10459">
        <v>31279</v>
      </c>
      <c r="B10459" t="s">
        <v>11263</v>
      </c>
      <c r="C10459" t="s">
        <v>1437</v>
      </c>
      <c r="D10459" t="s">
        <v>262</v>
      </c>
    </row>
    <row r="10460" spans="1:4">
      <c r="A10460">
        <v>23061</v>
      </c>
      <c r="B10460" t="s">
        <v>11264</v>
      </c>
      <c r="C10460" t="s">
        <v>428</v>
      </c>
      <c r="D10460" t="s">
        <v>326</v>
      </c>
    </row>
    <row r="10461" spans="1:4">
      <c r="A10461">
        <v>31616</v>
      </c>
      <c r="B10461" t="s">
        <v>11265</v>
      </c>
      <c r="C10461" t="s">
        <v>518</v>
      </c>
      <c r="D10461" t="s">
        <v>256</v>
      </c>
    </row>
    <row r="10462" spans="1:4">
      <c r="A10462">
        <v>52412</v>
      </c>
      <c r="B10462" t="s">
        <v>11266</v>
      </c>
      <c r="C10462" t="s">
        <v>374</v>
      </c>
      <c r="D10462" t="s">
        <v>306</v>
      </c>
    </row>
    <row r="10463" spans="1:4">
      <c r="A10463">
        <v>31280</v>
      </c>
      <c r="B10463" t="s">
        <v>11267</v>
      </c>
      <c r="C10463" t="s">
        <v>558</v>
      </c>
      <c r="D10463" t="s">
        <v>321</v>
      </c>
    </row>
    <row r="10464" spans="1:4">
      <c r="A10464">
        <v>52413</v>
      </c>
      <c r="B10464" t="s">
        <v>11268</v>
      </c>
      <c r="C10464" t="s">
        <v>248</v>
      </c>
      <c r="D10464" t="s">
        <v>248</v>
      </c>
    </row>
    <row r="10465" spans="1:4">
      <c r="A10465">
        <v>31281</v>
      </c>
      <c r="B10465" t="s">
        <v>11269</v>
      </c>
      <c r="C10465" t="s">
        <v>422</v>
      </c>
      <c r="D10465" t="s">
        <v>262</v>
      </c>
    </row>
    <row r="10466" spans="1:4">
      <c r="A10466">
        <v>34460</v>
      </c>
      <c r="B10466" t="s">
        <v>11270</v>
      </c>
      <c r="C10466" t="s">
        <v>255</v>
      </c>
      <c r="D10466" t="s">
        <v>338</v>
      </c>
    </row>
    <row r="10467" spans="1:4">
      <c r="A10467">
        <v>40187</v>
      </c>
      <c r="B10467" t="s">
        <v>11271</v>
      </c>
      <c r="C10467" t="s">
        <v>297</v>
      </c>
      <c r="D10467" t="s">
        <v>272</v>
      </c>
    </row>
    <row r="10468" spans="1:4">
      <c r="A10468">
        <v>40187</v>
      </c>
      <c r="B10468" t="s">
        <v>11271</v>
      </c>
      <c r="C10468" t="s">
        <v>2326</v>
      </c>
      <c r="D10468" t="s">
        <v>393</v>
      </c>
    </row>
    <row r="10469" spans="1:4">
      <c r="A10469">
        <v>40384</v>
      </c>
      <c r="B10469" t="s">
        <v>11272</v>
      </c>
      <c r="C10469" t="s">
        <v>434</v>
      </c>
      <c r="D10469" t="s">
        <v>272</v>
      </c>
    </row>
    <row r="10470" spans="1:4">
      <c r="A10470">
        <v>35988</v>
      </c>
      <c r="B10470" t="s">
        <v>11273</v>
      </c>
      <c r="C10470" t="s">
        <v>1011</v>
      </c>
      <c r="D10470" t="s">
        <v>283</v>
      </c>
    </row>
    <row r="10471" spans="1:4">
      <c r="A10471">
        <v>40383</v>
      </c>
      <c r="B10471" t="s">
        <v>11274</v>
      </c>
      <c r="C10471" t="s">
        <v>1178</v>
      </c>
      <c r="D10471" t="s">
        <v>393</v>
      </c>
    </row>
    <row r="10472" spans="1:4">
      <c r="A10472">
        <v>34461</v>
      </c>
      <c r="B10472" t="s">
        <v>11275</v>
      </c>
      <c r="C10472" t="s">
        <v>659</v>
      </c>
      <c r="D10472" t="s">
        <v>378</v>
      </c>
    </row>
    <row r="10473" spans="1:4">
      <c r="A10473">
        <v>52414</v>
      </c>
      <c r="B10473" t="s">
        <v>11276</v>
      </c>
      <c r="C10473" t="s">
        <v>354</v>
      </c>
      <c r="D10473" t="s">
        <v>8033</v>
      </c>
    </row>
    <row r="10474" spans="1:4">
      <c r="A10474">
        <v>60230</v>
      </c>
      <c r="B10474" t="s">
        <v>11277</v>
      </c>
      <c r="C10474" t="s">
        <v>431</v>
      </c>
      <c r="D10474" t="s">
        <v>432</v>
      </c>
    </row>
    <row r="10475" spans="1:4">
      <c r="A10475">
        <v>71037</v>
      </c>
      <c r="B10475" t="s">
        <v>11278</v>
      </c>
      <c r="C10475" t="s">
        <v>396</v>
      </c>
      <c r="D10475" t="s">
        <v>288</v>
      </c>
    </row>
    <row r="10476" spans="1:4">
      <c r="A10476">
        <v>11101</v>
      </c>
      <c r="B10476" t="s">
        <v>11279</v>
      </c>
      <c r="C10476" t="s">
        <v>933</v>
      </c>
      <c r="D10476" t="s">
        <v>293</v>
      </c>
    </row>
    <row r="10477" spans="1:4">
      <c r="A10477">
        <v>22812</v>
      </c>
      <c r="B10477" t="s">
        <v>11280</v>
      </c>
      <c r="C10477" t="s">
        <v>428</v>
      </c>
      <c r="D10477" t="s">
        <v>326</v>
      </c>
    </row>
    <row r="10478" spans="1:4">
      <c r="A10478">
        <v>34462</v>
      </c>
      <c r="B10478" t="s">
        <v>11281</v>
      </c>
      <c r="C10478" t="s">
        <v>513</v>
      </c>
      <c r="D10478" t="s">
        <v>256</v>
      </c>
    </row>
    <row r="10479" spans="1:4">
      <c r="A10479">
        <v>20243</v>
      </c>
      <c r="B10479" t="s">
        <v>11282</v>
      </c>
      <c r="C10479" t="s">
        <v>506</v>
      </c>
      <c r="D10479" t="s">
        <v>277</v>
      </c>
    </row>
    <row r="10480" spans="1:4">
      <c r="A10480">
        <v>35627</v>
      </c>
      <c r="B10480" t="s">
        <v>11283</v>
      </c>
      <c r="C10480" t="s">
        <v>640</v>
      </c>
      <c r="D10480" t="s">
        <v>262</v>
      </c>
    </row>
    <row r="10481" spans="1:4">
      <c r="A10481">
        <v>31282</v>
      </c>
      <c r="B10481" t="s">
        <v>11284</v>
      </c>
      <c r="C10481" t="s">
        <v>283</v>
      </c>
      <c r="D10481" t="s">
        <v>283</v>
      </c>
    </row>
    <row r="10482" spans="1:4">
      <c r="A10482">
        <v>31283</v>
      </c>
      <c r="B10482" t="s">
        <v>11285</v>
      </c>
      <c r="C10482" t="s">
        <v>1395</v>
      </c>
      <c r="D10482" t="s">
        <v>321</v>
      </c>
    </row>
    <row r="10483" spans="1:4">
      <c r="A10483">
        <v>35040</v>
      </c>
      <c r="B10483" t="s">
        <v>11286</v>
      </c>
      <c r="C10483" t="s">
        <v>849</v>
      </c>
      <c r="D10483" t="s">
        <v>850</v>
      </c>
    </row>
    <row r="10484" spans="1:4">
      <c r="A10484">
        <v>34463</v>
      </c>
      <c r="B10484" t="s">
        <v>11287</v>
      </c>
      <c r="C10484" t="s">
        <v>670</v>
      </c>
      <c r="D10484" t="s">
        <v>262</v>
      </c>
    </row>
    <row r="10485" spans="1:4">
      <c r="A10485">
        <v>52415</v>
      </c>
      <c r="B10485" t="s">
        <v>11288</v>
      </c>
      <c r="C10485" t="s">
        <v>337</v>
      </c>
      <c r="D10485" t="s">
        <v>338</v>
      </c>
    </row>
    <row r="10486" spans="1:4">
      <c r="A10486">
        <v>21083</v>
      </c>
      <c r="B10486" t="s">
        <v>11289</v>
      </c>
      <c r="C10486" t="s">
        <v>618</v>
      </c>
      <c r="D10486" t="s">
        <v>267</v>
      </c>
    </row>
    <row r="10487" spans="1:4">
      <c r="A10487">
        <v>35925</v>
      </c>
      <c r="B10487" t="s">
        <v>11290</v>
      </c>
      <c r="C10487" t="s">
        <v>4688</v>
      </c>
      <c r="D10487" t="s">
        <v>256</v>
      </c>
    </row>
    <row r="10488" spans="1:4">
      <c r="A10488">
        <v>34465</v>
      </c>
      <c r="B10488" t="s">
        <v>11291</v>
      </c>
      <c r="C10488" t="s">
        <v>630</v>
      </c>
      <c r="D10488" t="s">
        <v>256</v>
      </c>
    </row>
    <row r="10489" spans="1:4">
      <c r="A10489">
        <v>40382</v>
      </c>
      <c r="B10489" t="s">
        <v>11292</v>
      </c>
      <c r="C10489" t="s">
        <v>1265</v>
      </c>
      <c r="D10489" t="s">
        <v>272</v>
      </c>
    </row>
    <row r="10490" spans="1:4">
      <c r="A10490">
        <v>31284</v>
      </c>
      <c r="B10490" t="s">
        <v>11293</v>
      </c>
      <c r="C10490" t="s">
        <v>1437</v>
      </c>
      <c r="D10490" t="s">
        <v>262</v>
      </c>
    </row>
    <row r="10491" spans="1:4">
      <c r="A10491">
        <v>22529</v>
      </c>
      <c r="B10491" t="s">
        <v>11294</v>
      </c>
      <c r="C10491" t="s">
        <v>276</v>
      </c>
      <c r="D10491" t="s">
        <v>277</v>
      </c>
    </row>
    <row r="10492" spans="1:4">
      <c r="A10492">
        <v>22787</v>
      </c>
      <c r="B10492" t="s">
        <v>11295</v>
      </c>
      <c r="C10492" t="s">
        <v>428</v>
      </c>
      <c r="D10492" t="s">
        <v>326</v>
      </c>
    </row>
    <row r="10493" spans="1:4">
      <c r="A10493">
        <v>35065</v>
      </c>
      <c r="B10493" t="s">
        <v>11296</v>
      </c>
      <c r="C10493" t="s">
        <v>1032</v>
      </c>
      <c r="D10493" t="s">
        <v>283</v>
      </c>
    </row>
    <row r="10494" spans="1:4">
      <c r="A10494">
        <v>47107</v>
      </c>
      <c r="B10494" t="s">
        <v>11297</v>
      </c>
      <c r="C10494" t="s">
        <v>736</v>
      </c>
      <c r="D10494" t="s">
        <v>272</v>
      </c>
    </row>
    <row r="10495" spans="1:4">
      <c r="A10495">
        <v>52416</v>
      </c>
      <c r="B10495" t="s">
        <v>11298</v>
      </c>
      <c r="C10495" t="s">
        <v>306</v>
      </c>
      <c r="D10495" t="s">
        <v>306</v>
      </c>
    </row>
    <row r="10496" spans="1:4">
      <c r="A10496">
        <v>34466</v>
      </c>
      <c r="B10496" t="s">
        <v>11299</v>
      </c>
      <c r="C10496" t="s">
        <v>561</v>
      </c>
      <c r="D10496" t="s">
        <v>321</v>
      </c>
    </row>
    <row r="10497" spans="1:4">
      <c r="A10497">
        <v>22463</v>
      </c>
      <c r="B10497" t="s">
        <v>11300</v>
      </c>
      <c r="C10497" t="s">
        <v>652</v>
      </c>
      <c r="D10497" t="s">
        <v>349</v>
      </c>
    </row>
    <row r="10498" spans="1:4">
      <c r="A10498">
        <v>52417</v>
      </c>
      <c r="B10498" t="s">
        <v>11301</v>
      </c>
      <c r="C10498" t="s">
        <v>301</v>
      </c>
      <c r="D10498" t="s">
        <v>302</v>
      </c>
    </row>
    <row r="10499" spans="1:4">
      <c r="A10499">
        <v>47126</v>
      </c>
      <c r="B10499" t="s">
        <v>11302</v>
      </c>
      <c r="C10499" t="s">
        <v>11303</v>
      </c>
      <c r="D10499" t="s">
        <v>272</v>
      </c>
    </row>
    <row r="10500" spans="1:4">
      <c r="A10500">
        <v>10900</v>
      </c>
      <c r="B10500" t="s">
        <v>11304</v>
      </c>
      <c r="C10500" t="s">
        <v>1486</v>
      </c>
      <c r="D10500" t="s">
        <v>349</v>
      </c>
    </row>
    <row r="10501" spans="1:4">
      <c r="A10501">
        <v>10901</v>
      </c>
      <c r="B10501" t="s">
        <v>11305</v>
      </c>
      <c r="C10501" t="s">
        <v>704</v>
      </c>
      <c r="D10501" t="s">
        <v>293</v>
      </c>
    </row>
    <row r="10502" spans="1:4">
      <c r="A10502">
        <v>22464</v>
      </c>
      <c r="B10502" t="s">
        <v>11306</v>
      </c>
      <c r="C10502" t="s">
        <v>652</v>
      </c>
      <c r="D10502" t="s">
        <v>349</v>
      </c>
    </row>
    <row r="10503" spans="1:4">
      <c r="A10503">
        <v>60231</v>
      </c>
      <c r="B10503" t="s">
        <v>11307</v>
      </c>
      <c r="C10503" t="s">
        <v>485</v>
      </c>
      <c r="D10503" t="s">
        <v>432</v>
      </c>
    </row>
    <row r="10504" spans="1:4">
      <c r="A10504">
        <v>41250</v>
      </c>
      <c r="B10504" t="s">
        <v>11308</v>
      </c>
      <c r="C10504" t="s">
        <v>1265</v>
      </c>
      <c r="D10504" t="s">
        <v>326</v>
      </c>
    </row>
    <row r="10505" spans="1:4">
      <c r="A10505">
        <v>34467</v>
      </c>
      <c r="B10505" t="s">
        <v>11309</v>
      </c>
      <c r="C10505" t="s">
        <v>640</v>
      </c>
      <c r="D10505" t="s">
        <v>262</v>
      </c>
    </row>
    <row r="10506" spans="1:4">
      <c r="A10506">
        <v>52418</v>
      </c>
      <c r="B10506" t="s">
        <v>11310</v>
      </c>
      <c r="C10506" t="s">
        <v>374</v>
      </c>
      <c r="D10506" t="s">
        <v>306</v>
      </c>
    </row>
    <row r="10507" spans="1:4">
      <c r="A10507">
        <v>10902</v>
      </c>
      <c r="B10507" t="s">
        <v>11311</v>
      </c>
      <c r="C10507" t="s">
        <v>925</v>
      </c>
      <c r="D10507" t="s">
        <v>349</v>
      </c>
    </row>
    <row r="10508" spans="1:4">
      <c r="A10508">
        <v>40381</v>
      </c>
      <c r="B10508" t="s">
        <v>11312</v>
      </c>
      <c r="C10508" t="s">
        <v>1178</v>
      </c>
      <c r="D10508" t="s">
        <v>272</v>
      </c>
    </row>
    <row r="10509" spans="1:4">
      <c r="A10509">
        <v>20421</v>
      </c>
      <c r="B10509" t="s">
        <v>11313</v>
      </c>
      <c r="C10509" t="s">
        <v>463</v>
      </c>
      <c r="D10509" t="s">
        <v>267</v>
      </c>
    </row>
    <row r="10510" spans="1:4">
      <c r="A10510">
        <v>40380</v>
      </c>
      <c r="B10510" t="s">
        <v>11314</v>
      </c>
      <c r="C10510" t="s">
        <v>9129</v>
      </c>
      <c r="D10510" t="s">
        <v>272</v>
      </c>
    </row>
    <row r="10511" spans="1:4">
      <c r="A10511">
        <v>52419</v>
      </c>
      <c r="B10511" t="s">
        <v>11315</v>
      </c>
      <c r="C10511" t="s">
        <v>524</v>
      </c>
      <c r="D10511" t="s">
        <v>288</v>
      </c>
    </row>
    <row r="10512" spans="1:4">
      <c r="A10512">
        <v>52420</v>
      </c>
      <c r="B10512" t="s">
        <v>11316</v>
      </c>
      <c r="C10512" t="s">
        <v>248</v>
      </c>
      <c r="D10512" t="s">
        <v>248</v>
      </c>
    </row>
    <row r="10513" spans="1:4">
      <c r="A10513">
        <v>10903</v>
      </c>
      <c r="B10513" t="s">
        <v>11317</v>
      </c>
      <c r="C10513" t="s">
        <v>704</v>
      </c>
      <c r="D10513" t="s">
        <v>293</v>
      </c>
    </row>
    <row r="10514" spans="1:4">
      <c r="A10514">
        <v>40379</v>
      </c>
      <c r="B10514" t="s">
        <v>11318</v>
      </c>
      <c r="C10514" t="s">
        <v>434</v>
      </c>
      <c r="D10514" t="s">
        <v>272</v>
      </c>
    </row>
    <row r="10515" spans="1:4">
      <c r="A10515">
        <v>52421</v>
      </c>
      <c r="B10515" t="s">
        <v>11319</v>
      </c>
      <c r="C10515" t="s">
        <v>248</v>
      </c>
      <c r="D10515" t="s">
        <v>248</v>
      </c>
    </row>
    <row r="10516" spans="1:4">
      <c r="A10516">
        <v>31285</v>
      </c>
      <c r="B10516" t="s">
        <v>11320</v>
      </c>
      <c r="C10516" t="s">
        <v>2660</v>
      </c>
      <c r="D10516" t="s">
        <v>262</v>
      </c>
    </row>
    <row r="10517" spans="1:4">
      <c r="A10517">
        <v>11337</v>
      </c>
      <c r="B10517" t="s">
        <v>11321</v>
      </c>
      <c r="C10517" t="s">
        <v>816</v>
      </c>
      <c r="D10517" t="s">
        <v>293</v>
      </c>
    </row>
    <row r="10518" spans="1:4">
      <c r="A10518">
        <v>20023</v>
      </c>
      <c r="B10518" t="s">
        <v>11322</v>
      </c>
      <c r="C10518" t="s">
        <v>463</v>
      </c>
      <c r="D10518" t="s">
        <v>267</v>
      </c>
    </row>
    <row r="10519" spans="1:4">
      <c r="A10519">
        <v>22827</v>
      </c>
      <c r="B10519" t="s">
        <v>11323</v>
      </c>
      <c r="C10519" t="s">
        <v>428</v>
      </c>
      <c r="D10519" t="s">
        <v>326</v>
      </c>
    </row>
    <row r="10520" spans="1:4">
      <c r="A10520">
        <v>20501</v>
      </c>
      <c r="B10520" t="s">
        <v>11324</v>
      </c>
      <c r="C10520" t="s">
        <v>463</v>
      </c>
      <c r="D10520" t="s">
        <v>267</v>
      </c>
    </row>
    <row r="10521" spans="1:4">
      <c r="A10521">
        <v>22189</v>
      </c>
      <c r="B10521" t="s">
        <v>11325</v>
      </c>
      <c r="C10521" t="s">
        <v>843</v>
      </c>
      <c r="D10521" t="s">
        <v>267</v>
      </c>
    </row>
    <row r="10522" spans="1:4">
      <c r="A10522">
        <v>10904</v>
      </c>
      <c r="B10522" t="s">
        <v>11326</v>
      </c>
      <c r="C10522" t="s">
        <v>624</v>
      </c>
      <c r="D10522" t="s">
        <v>349</v>
      </c>
    </row>
    <row r="10523" spans="1:4">
      <c r="A10523">
        <v>52422</v>
      </c>
      <c r="B10523" t="s">
        <v>11327</v>
      </c>
      <c r="C10523" t="s">
        <v>374</v>
      </c>
      <c r="D10523" t="s">
        <v>306</v>
      </c>
    </row>
    <row r="10524" spans="1:4">
      <c r="A10524">
        <v>40050</v>
      </c>
      <c r="B10524" t="s">
        <v>11328</v>
      </c>
      <c r="C10524" t="s">
        <v>392</v>
      </c>
      <c r="D10524" t="s">
        <v>393</v>
      </c>
    </row>
    <row r="10525" spans="1:4">
      <c r="A10525">
        <v>31286</v>
      </c>
      <c r="B10525" t="s">
        <v>11329</v>
      </c>
      <c r="C10525" t="s">
        <v>1145</v>
      </c>
      <c r="D10525" t="s">
        <v>256</v>
      </c>
    </row>
    <row r="10526" spans="1:4">
      <c r="A10526">
        <v>25006</v>
      </c>
      <c r="B10526" t="s">
        <v>11330</v>
      </c>
      <c r="C10526" t="s">
        <v>1293</v>
      </c>
      <c r="D10526" t="s">
        <v>277</v>
      </c>
    </row>
    <row r="10527" spans="1:4">
      <c r="A10527">
        <v>20052</v>
      </c>
      <c r="B10527" t="s">
        <v>11331</v>
      </c>
      <c r="C10527" t="s">
        <v>463</v>
      </c>
      <c r="D10527" t="s">
        <v>277</v>
      </c>
    </row>
    <row r="10528" spans="1:4">
      <c r="A10528">
        <v>20052</v>
      </c>
      <c r="B10528" t="s">
        <v>11331</v>
      </c>
      <c r="C10528" t="s">
        <v>463</v>
      </c>
      <c r="D10528" t="s">
        <v>267</v>
      </c>
    </row>
    <row r="10529" spans="1:4">
      <c r="A10529">
        <v>60232</v>
      </c>
      <c r="B10529" t="s">
        <v>11332</v>
      </c>
      <c r="C10529" t="s">
        <v>465</v>
      </c>
      <c r="D10529" t="s">
        <v>432</v>
      </c>
    </row>
    <row r="10530" spans="1:4">
      <c r="A10530">
        <v>34468</v>
      </c>
      <c r="B10530" t="s">
        <v>11333</v>
      </c>
      <c r="C10530" t="s">
        <v>569</v>
      </c>
      <c r="D10530" t="s">
        <v>378</v>
      </c>
    </row>
    <row r="10531" spans="1:4">
      <c r="A10531">
        <v>52423</v>
      </c>
      <c r="B10531" t="s">
        <v>11334</v>
      </c>
      <c r="C10531" t="s">
        <v>301</v>
      </c>
      <c r="D10531" t="s">
        <v>302</v>
      </c>
    </row>
    <row r="10532" spans="1:4">
      <c r="A10532">
        <v>40378</v>
      </c>
      <c r="B10532" t="s">
        <v>11335</v>
      </c>
      <c r="C10532" t="s">
        <v>1178</v>
      </c>
      <c r="D10532" t="s">
        <v>272</v>
      </c>
    </row>
    <row r="10533" spans="1:4">
      <c r="A10533">
        <v>10905</v>
      </c>
      <c r="B10533" t="s">
        <v>11336</v>
      </c>
      <c r="C10533" t="s">
        <v>2881</v>
      </c>
      <c r="D10533" t="s">
        <v>293</v>
      </c>
    </row>
    <row r="10534" spans="1:4">
      <c r="A10534">
        <v>31287</v>
      </c>
      <c r="B10534" t="s">
        <v>11337</v>
      </c>
      <c r="C10534" t="s">
        <v>389</v>
      </c>
      <c r="D10534" t="s">
        <v>321</v>
      </c>
    </row>
    <row r="10535" spans="1:4">
      <c r="A10535">
        <v>40188</v>
      </c>
      <c r="B10535" t="s">
        <v>11338</v>
      </c>
      <c r="C10535" t="s">
        <v>389</v>
      </c>
      <c r="D10535" t="s">
        <v>393</v>
      </c>
    </row>
    <row r="10536" spans="1:4">
      <c r="A10536">
        <v>10472</v>
      </c>
      <c r="B10536" t="s">
        <v>11337</v>
      </c>
      <c r="C10536" t="s">
        <v>746</v>
      </c>
      <c r="D10536" t="s">
        <v>293</v>
      </c>
    </row>
    <row r="10537" spans="1:4">
      <c r="A10537">
        <v>52424</v>
      </c>
      <c r="B10537" t="s">
        <v>11339</v>
      </c>
      <c r="C10537" t="s">
        <v>306</v>
      </c>
      <c r="D10537" t="s">
        <v>306</v>
      </c>
    </row>
    <row r="10538" spans="1:4">
      <c r="A10538">
        <v>20607</v>
      </c>
      <c r="B10538" t="s">
        <v>11340</v>
      </c>
      <c r="C10538" t="s">
        <v>428</v>
      </c>
      <c r="D10538" t="s">
        <v>326</v>
      </c>
    </row>
    <row r="10539" spans="1:4">
      <c r="A10539">
        <v>47306</v>
      </c>
      <c r="B10539" t="s">
        <v>11341</v>
      </c>
      <c r="C10539" t="s">
        <v>434</v>
      </c>
      <c r="D10539" t="s">
        <v>272</v>
      </c>
    </row>
    <row r="10540" spans="1:4">
      <c r="A10540">
        <v>40377</v>
      </c>
      <c r="B10540" t="s">
        <v>11342</v>
      </c>
      <c r="C10540" t="s">
        <v>883</v>
      </c>
      <c r="D10540" t="s">
        <v>393</v>
      </c>
    </row>
    <row r="10541" spans="1:4">
      <c r="A10541">
        <v>22465</v>
      </c>
      <c r="B10541" t="s">
        <v>11343</v>
      </c>
      <c r="C10541" t="s">
        <v>425</v>
      </c>
      <c r="D10541" t="s">
        <v>349</v>
      </c>
    </row>
    <row r="10542" spans="1:4">
      <c r="A10542">
        <v>10906</v>
      </c>
      <c r="B10542" t="s">
        <v>11344</v>
      </c>
      <c r="C10542" t="s">
        <v>704</v>
      </c>
      <c r="D10542" t="s">
        <v>293</v>
      </c>
    </row>
    <row r="10543" spans="1:4">
      <c r="A10543">
        <v>40376</v>
      </c>
      <c r="B10543" t="s">
        <v>11345</v>
      </c>
      <c r="C10543" t="s">
        <v>672</v>
      </c>
      <c r="D10543" t="s">
        <v>272</v>
      </c>
    </row>
    <row r="10544" spans="1:4">
      <c r="A10544">
        <v>71329</v>
      </c>
      <c r="B10544" t="s">
        <v>11346</v>
      </c>
      <c r="C10544" t="s">
        <v>396</v>
      </c>
      <c r="D10544" t="s">
        <v>288</v>
      </c>
    </row>
    <row r="10545" spans="1:4">
      <c r="A10545">
        <v>20053</v>
      </c>
      <c r="B10545" t="s">
        <v>11347</v>
      </c>
      <c r="C10545" t="s">
        <v>463</v>
      </c>
      <c r="D10545" t="s">
        <v>267</v>
      </c>
    </row>
    <row r="10546" spans="1:4">
      <c r="A10546">
        <v>20053</v>
      </c>
      <c r="B10546" t="s">
        <v>11347</v>
      </c>
      <c r="C10546" t="s">
        <v>463</v>
      </c>
      <c r="D10546" t="s">
        <v>277</v>
      </c>
    </row>
    <row r="10547" spans="1:4">
      <c r="A10547">
        <v>22596</v>
      </c>
      <c r="B10547" t="s">
        <v>11348</v>
      </c>
      <c r="C10547" t="s">
        <v>11349</v>
      </c>
      <c r="D10547" t="s">
        <v>267</v>
      </c>
    </row>
    <row r="10548" spans="1:4">
      <c r="A10548">
        <v>22593</v>
      </c>
      <c r="B10548" t="s">
        <v>11350</v>
      </c>
      <c r="C10548" t="s">
        <v>1207</v>
      </c>
      <c r="D10548" t="s">
        <v>267</v>
      </c>
    </row>
    <row r="10549" spans="1:4">
      <c r="A10549">
        <v>23018</v>
      </c>
      <c r="B10549" t="s">
        <v>11351</v>
      </c>
      <c r="C10549" t="s">
        <v>428</v>
      </c>
      <c r="D10549" t="s">
        <v>326</v>
      </c>
    </row>
    <row r="10550" spans="1:4">
      <c r="A10550">
        <v>34470</v>
      </c>
      <c r="B10550" t="s">
        <v>11352</v>
      </c>
      <c r="C10550" t="s">
        <v>513</v>
      </c>
      <c r="D10550" t="s">
        <v>256</v>
      </c>
    </row>
    <row r="10551" spans="1:4">
      <c r="A10551">
        <v>36096</v>
      </c>
      <c r="B10551" t="s">
        <v>11353</v>
      </c>
      <c r="C10551" t="s">
        <v>513</v>
      </c>
      <c r="D10551" t="s">
        <v>256</v>
      </c>
    </row>
    <row r="10552" spans="1:4">
      <c r="A10552">
        <v>80042</v>
      </c>
      <c r="B10552" t="s">
        <v>11354</v>
      </c>
      <c r="C10552" t="s">
        <v>1178</v>
      </c>
      <c r="D10552" t="s">
        <v>272</v>
      </c>
    </row>
    <row r="10553" spans="1:4">
      <c r="A10553">
        <v>80043</v>
      </c>
      <c r="B10553" t="s">
        <v>11355</v>
      </c>
      <c r="C10553" t="s">
        <v>1178</v>
      </c>
      <c r="D10553" t="s">
        <v>272</v>
      </c>
    </row>
    <row r="10554" spans="1:4">
      <c r="A10554">
        <v>60233</v>
      </c>
      <c r="B10554" t="s">
        <v>11356</v>
      </c>
      <c r="C10554" t="s">
        <v>431</v>
      </c>
      <c r="D10554" t="s">
        <v>432</v>
      </c>
    </row>
    <row r="10555" spans="1:4">
      <c r="A10555">
        <v>22930</v>
      </c>
      <c r="B10555" t="s">
        <v>11357</v>
      </c>
      <c r="C10555" t="s">
        <v>7244</v>
      </c>
      <c r="D10555" t="s">
        <v>326</v>
      </c>
    </row>
    <row r="10556" spans="1:4">
      <c r="A10556">
        <v>40375</v>
      </c>
      <c r="B10556" t="s">
        <v>11358</v>
      </c>
      <c r="C10556" t="s">
        <v>477</v>
      </c>
      <c r="D10556" t="s">
        <v>393</v>
      </c>
    </row>
    <row r="10557" spans="1:4">
      <c r="A10557">
        <v>20537</v>
      </c>
      <c r="B10557" t="s">
        <v>11359</v>
      </c>
      <c r="C10557" t="s">
        <v>463</v>
      </c>
      <c r="D10557" t="s">
        <v>267</v>
      </c>
    </row>
    <row r="10558" spans="1:4">
      <c r="A10558">
        <v>54761</v>
      </c>
      <c r="B10558" s="18" t="s">
        <v>11360</v>
      </c>
      <c r="C10558" t="s">
        <v>2484</v>
      </c>
      <c r="D10558" t="s">
        <v>248</v>
      </c>
    </row>
    <row r="10559" spans="1:4">
      <c r="A10559">
        <v>54760</v>
      </c>
      <c r="B10559" s="18" t="s">
        <v>11361</v>
      </c>
      <c r="C10559" t="s">
        <v>2484</v>
      </c>
      <c r="D10559" t="s">
        <v>248</v>
      </c>
    </row>
    <row r="10560" spans="1:4">
      <c r="A10560">
        <v>40147</v>
      </c>
      <c r="B10560" t="s">
        <v>11362</v>
      </c>
      <c r="C10560" t="s">
        <v>501</v>
      </c>
      <c r="D10560" t="s">
        <v>393</v>
      </c>
    </row>
    <row r="10561" spans="1:4">
      <c r="A10561">
        <v>10907</v>
      </c>
      <c r="B10561" t="s">
        <v>11363</v>
      </c>
      <c r="C10561" t="s">
        <v>781</v>
      </c>
      <c r="D10561" t="s">
        <v>349</v>
      </c>
    </row>
    <row r="10562" spans="1:4">
      <c r="A10562">
        <v>34471</v>
      </c>
      <c r="B10562" t="s">
        <v>11364</v>
      </c>
      <c r="C10562" t="s">
        <v>538</v>
      </c>
      <c r="D10562" t="s">
        <v>539</v>
      </c>
    </row>
    <row r="10563" spans="1:4">
      <c r="A10563">
        <v>40008</v>
      </c>
      <c r="B10563" t="s">
        <v>11365</v>
      </c>
      <c r="C10563" t="s">
        <v>392</v>
      </c>
      <c r="D10563" t="s">
        <v>393</v>
      </c>
    </row>
    <row r="10564" spans="1:4">
      <c r="A10564">
        <v>31288</v>
      </c>
      <c r="B10564" t="s">
        <v>11366</v>
      </c>
      <c r="C10564" t="s">
        <v>642</v>
      </c>
      <c r="D10564" t="s">
        <v>262</v>
      </c>
    </row>
    <row r="10565" spans="1:4">
      <c r="A10565">
        <v>52425</v>
      </c>
      <c r="B10565" t="s">
        <v>11367</v>
      </c>
      <c r="C10565" t="s">
        <v>248</v>
      </c>
      <c r="D10565" t="s">
        <v>248</v>
      </c>
    </row>
    <row r="10566" spans="1:4">
      <c r="A10566">
        <v>22466</v>
      </c>
      <c r="B10566" t="s">
        <v>11368</v>
      </c>
      <c r="C10566" t="s">
        <v>459</v>
      </c>
      <c r="D10566" t="s">
        <v>349</v>
      </c>
    </row>
    <row r="10567" spans="1:4">
      <c r="A10567">
        <v>52426</v>
      </c>
      <c r="B10567" t="s">
        <v>11369</v>
      </c>
      <c r="C10567" t="s">
        <v>374</v>
      </c>
      <c r="D10567" t="s">
        <v>306</v>
      </c>
    </row>
    <row r="10568" spans="1:4">
      <c r="A10568">
        <v>31289</v>
      </c>
      <c r="B10568" t="s">
        <v>11370</v>
      </c>
      <c r="C10568" t="s">
        <v>642</v>
      </c>
      <c r="D10568" t="s">
        <v>262</v>
      </c>
    </row>
    <row r="10569" spans="1:4">
      <c r="A10569">
        <v>10908</v>
      </c>
      <c r="B10569" t="s">
        <v>11371</v>
      </c>
      <c r="C10569" t="s">
        <v>556</v>
      </c>
      <c r="D10569" t="s">
        <v>293</v>
      </c>
    </row>
    <row r="10570" spans="1:4">
      <c r="A10570">
        <v>52427</v>
      </c>
      <c r="B10570" t="s">
        <v>11372</v>
      </c>
      <c r="C10570" t="s">
        <v>354</v>
      </c>
      <c r="D10570" t="s">
        <v>302</v>
      </c>
    </row>
    <row r="10571" spans="1:4">
      <c r="A10571">
        <v>31290</v>
      </c>
      <c r="B10571" t="s">
        <v>11373</v>
      </c>
      <c r="C10571" t="s">
        <v>561</v>
      </c>
      <c r="D10571" t="s">
        <v>321</v>
      </c>
    </row>
    <row r="10572" spans="1:4">
      <c r="A10572">
        <v>34472</v>
      </c>
      <c r="B10572" t="s">
        <v>11374</v>
      </c>
      <c r="C10572" t="s">
        <v>444</v>
      </c>
      <c r="D10572" t="s">
        <v>256</v>
      </c>
    </row>
    <row r="10573" spans="1:4">
      <c r="A10573">
        <v>52428</v>
      </c>
      <c r="B10573" t="s">
        <v>11375</v>
      </c>
      <c r="C10573" t="s">
        <v>337</v>
      </c>
      <c r="D10573" t="s">
        <v>338</v>
      </c>
    </row>
    <row r="10574" spans="1:4">
      <c r="A10574">
        <v>60234</v>
      </c>
      <c r="B10574" t="s">
        <v>11376</v>
      </c>
      <c r="C10574" t="s">
        <v>564</v>
      </c>
      <c r="D10574" t="s">
        <v>432</v>
      </c>
    </row>
    <row r="10575" spans="1:4">
      <c r="A10575">
        <v>52429</v>
      </c>
      <c r="B10575" t="s">
        <v>11377</v>
      </c>
      <c r="C10575" t="s">
        <v>301</v>
      </c>
      <c r="D10575" t="s">
        <v>302</v>
      </c>
    </row>
    <row r="10576" spans="1:4">
      <c r="A10576">
        <v>52430</v>
      </c>
      <c r="B10576" t="s">
        <v>11378</v>
      </c>
      <c r="C10576" t="s">
        <v>524</v>
      </c>
      <c r="D10576" t="s">
        <v>288</v>
      </c>
    </row>
    <row r="10577" spans="1:4">
      <c r="A10577">
        <v>60374</v>
      </c>
      <c r="B10577" t="s">
        <v>11379</v>
      </c>
      <c r="C10577" t="s">
        <v>465</v>
      </c>
      <c r="D10577" t="s">
        <v>432</v>
      </c>
    </row>
    <row r="10578" spans="1:4">
      <c r="A10578">
        <v>60711</v>
      </c>
      <c r="B10578" t="s">
        <v>11380</v>
      </c>
      <c r="C10578" t="s">
        <v>465</v>
      </c>
      <c r="D10578" t="s">
        <v>288</v>
      </c>
    </row>
    <row r="10579" spans="1:4">
      <c r="A10579">
        <v>52431</v>
      </c>
      <c r="B10579" t="s">
        <v>11381</v>
      </c>
      <c r="C10579" t="s">
        <v>248</v>
      </c>
      <c r="D10579" t="s">
        <v>248</v>
      </c>
    </row>
    <row r="10580" spans="1:4">
      <c r="A10580">
        <v>53964</v>
      </c>
      <c r="B10580" t="s">
        <v>11382</v>
      </c>
      <c r="C10580" t="s">
        <v>5191</v>
      </c>
      <c r="D10580" t="s">
        <v>248</v>
      </c>
    </row>
    <row r="10581" spans="1:4">
      <c r="A10581">
        <v>52432</v>
      </c>
      <c r="B10581" t="s">
        <v>11383</v>
      </c>
      <c r="C10581" t="s">
        <v>374</v>
      </c>
      <c r="D10581" t="s">
        <v>306</v>
      </c>
    </row>
    <row r="10582" spans="1:4">
      <c r="A10582">
        <v>71555</v>
      </c>
      <c r="B10582" t="s">
        <v>11384</v>
      </c>
      <c r="C10582" t="s">
        <v>287</v>
      </c>
      <c r="D10582" t="s">
        <v>288</v>
      </c>
    </row>
    <row r="10583" spans="1:4">
      <c r="A10583">
        <v>52433</v>
      </c>
      <c r="B10583" t="s">
        <v>11385</v>
      </c>
      <c r="C10583" t="s">
        <v>301</v>
      </c>
      <c r="D10583" t="s">
        <v>302</v>
      </c>
    </row>
    <row r="10584" spans="1:4">
      <c r="A10584">
        <v>31291</v>
      </c>
      <c r="B10584" t="s">
        <v>11386</v>
      </c>
      <c r="C10584" t="s">
        <v>343</v>
      </c>
      <c r="D10584" t="s">
        <v>283</v>
      </c>
    </row>
    <row r="10585" spans="1:4">
      <c r="A10585">
        <v>52434</v>
      </c>
      <c r="B10585" t="s">
        <v>11387</v>
      </c>
      <c r="C10585" t="s">
        <v>248</v>
      </c>
      <c r="D10585" t="s">
        <v>248</v>
      </c>
    </row>
    <row r="10586" spans="1:4">
      <c r="A10586">
        <v>52435</v>
      </c>
      <c r="B10586" t="s">
        <v>11388</v>
      </c>
      <c r="C10586" t="s">
        <v>374</v>
      </c>
      <c r="D10586" t="s">
        <v>306</v>
      </c>
    </row>
    <row r="10587" spans="1:4">
      <c r="A10587">
        <v>47280</v>
      </c>
      <c r="B10587" t="s">
        <v>11389</v>
      </c>
      <c r="C10587" t="s">
        <v>392</v>
      </c>
      <c r="D10587" t="s">
        <v>393</v>
      </c>
    </row>
    <row r="10588" spans="1:4">
      <c r="A10588">
        <v>40374</v>
      </c>
      <c r="B10588" t="s">
        <v>11390</v>
      </c>
      <c r="C10588" t="s">
        <v>297</v>
      </c>
      <c r="D10588" t="s">
        <v>272</v>
      </c>
    </row>
    <row r="10589" spans="1:4">
      <c r="A10589">
        <v>10909</v>
      </c>
      <c r="B10589" t="s">
        <v>11391</v>
      </c>
      <c r="C10589" t="s">
        <v>925</v>
      </c>
      <c r="D10589" t="s">
        <v>349</v>
      </c>
    </row>
    <row r="10590" spans="1:4">
      <c r="A10590">
        <v>41430</v>
      </c>
      <c r="B10590" t="s">
        <v>11392</v>
      </c>
      <c r="C10590" t="s">
        <v>1189</v>
      </c>
      <c r="D10590" t="s">
        <v>393</v>
      </c>
    </row>
    <row r="10591" spans="1:4">
      <c r="A10591">
        <v>53012</v>
      </c>
      <c r="B10591" t="s">
        <v>11393</v>
      </c>
      <c r="C10591" t="s">
        <v>337</v>
      </c>
      <c r="D10591" t="s">
        <v>338</v>
      </c>
    </row>
    <row r="10592" spans="1:4">
      <c r="A10592">
        <v>40373</v>
      </c>
      <c r="B10592" t="s">
        <v>11394</v>
      </c>
      <c r="C10592" t="s">
        <v>297</v>
      </c>
      <c r="D10592" t="s">
        <v>272</v>
      </c>
    </row>
    <row r="10593" spans="1:4">
      <c r="A10593">
        <v>40373</v>
      </c>
      <c r="B10593" t="s">
        <v>11394</v>
      </c>
      <c r="C10593" t="s">
        <v>297</v>
      </c>
      <c r="D10593" t="s">
        <v>393</v>
      </c>
    </row>
    <row r="10594" spans="1:4">
      <c r="A10594">
        <v>31292</v>
      </c>
      <c r="B10594" t="s">
        <v>11395</v>
      </c>
      <c r="C10594" t="s">
        <v>422</v>
      </c>
      <c r="D10594" t="s">
        <v>262</v>
      </c>
    </row>
    <row r="10595" spans="1:4">
      <c r="A10595">
        <v>71387</v>
      </c>
      <c r="B10595" t="s">
        <v>11396</v>
      </c>
      <c r="C10595" t="s">
        <v>396</v>
      </c>
      <c r="D10595" t="s">
        <v>288</v>
      </c>
    </row>
    <row r="10596" spans="1:4">
      <c r="A10596">
        <v>31293</v>
      </c>
      <c r="B10596" t="s">
        <v>11397</v>
      </c>
      <c r="C10596" t="s">
        <v>1437</v>
      </c>
      <c r="D10596" t="s">
        <v>262</v>
      </c>
    </row>
    <row r="10597" spans="1:4">
      <c r="A10597">
        <v>31294</v>
      </c>
      <c r="B10597" t="s">
        <v>11398</v>
      </c>
      <c r="C10597" t="s">
        <v>417</v>
      </c>
      <c r="D10597" t="s">
        <v>382</v>
      </c>
    </row>
    <row r="10598" spans="1:4">
      <c r="A10598">
        <v>54814</v>
      </c>
      <c r="B10598" t="s">
        <v>11399</v>
      </c>
      <c r="C10598" t="s">
        <v>7513</v>
      </c>
      <c r="D10598" t="s">
        <v>306</v>
      </c>
    </row>
    <row r="10599" spans="1:4">
      <c r="A10599">
        <v>53181</v>
      </c>
      <c r="B10599" t="s">
        <v>11400</v>
      </c>
      <c r="C10599" t="s">
        <v>524</v>
      </c>
      <c r="D10599" t="s">
        <v>288</v>
      </c>
    </row>
    <row r="10600" spans="1:4">
      <c r="A10600">
        <v>20345</v>
      </c>
      <c r="B10600" t="s">
        <v>11401</v>
      </c>
      <c r="C10600" t="s">
        <v>463</v>
      </c>
      <c r="D10600" t="s">
        <v>277</v>
      </c>
    </row>
    <row r="10601" spans="1:4">
      <c r="A10601">
        <v>54188</v>
      </c>
      <c r="B10601" t="s">
        <v>11402</v>
      </c>
      <c r="C10601" t="s">
        <v>456</v>
      </c>
      <c r="D10601" t="s">
        <v>306</v>
      </c>
    </row>
    <row r="10602" spans="1:4">
      <c r="A10602">
        <v>34473</v>
      </c>
      <c r="B10602" t="s">
        <v>11403</v>
      </c>
      <c r="C10602" t="s">
        <v>504</v>
      </c>
      <c r="D10602" t="s">
        <v>321</v>
      </c>
    </row>
    <row r="10603" spans="1:4">
      <c r="A10603">
        <v>70580</v>
      </c>
      <c r="B10603" t="s">
        <v>11404</v>
      </c>
      <c r="C10603" t="s">
        <v>588</v>
      </c>
      <c r="D10603" t="s">
        <v>288</v>
      </c>
    </row>
    <row r="10604" spans="1:4">
      <c r="A10604">
        <v>20122</v>
      </c>
      <c r="B10604" t="s">
        <v>11405</v>
      </c>
      <c r="C10604" t="s">
        <v>506</v>
      </c>
      <c r="D10604" t="s">
        <v>277</v>
      </c>
    </row>
    <row r="10605" spans="1:4">
      <c r="A10605">
        <v>10910</v>
      </c>
      <c r="B10605" t="s">
        <v>11406</v>
      </c>
      <c r="C10605" t="s">
        <v>1486</v>
      </c>
      <c r="D10605" t="s">
        <v>349</v>
      </c>
    </row>
    <row r="10606" spans="1:4">
      <c r="A10606">
        <v>52436</v>
      </c>
      <c r="B10606" t="s">
        <v>11407</v>
      </c>
      <c r="C10606" t="s">
        <v>248</v>
      </c>
      <c r="D10606" t="s">
        <v>248</v>
      </c>
    </row>
    <row r="10607" spans="1:4">
      <c r="A10607">
        <v>34474</v>
      </c>
      <c r="B10607" t="s">
        <v>11408</v>
      </c>
      <c r="C10607" t="s">
        <v>504</v>
      </c>
      <c r="D10607" t="s">
        <v>321</v>
      </c>
    </row>
    <row r="10608" spans="1:4">
      <c r="A10608">
        <v>34475</v>
      </c>
      <c r="B10608" t="s">
        <v>11409</v>
      </c>
      <c r="C10608" t="s">
        <v>504</v>
      </c>
      <c r="D10608" t="s">
        <v>321</v>
      </c>
    </row>
    <row r="10609" spans="1:4">
      <c r="A10609">
        <v>21084</v>
      </c>
      <c r="B10609" t="s">
        <v>11410</v>
      </c>
      <c r="C10609" t="s">
        <v>618</v>
      </c>
      <c r="D10609" t="s">
        <v>267</v>
      </c>
    </row>
    <row r="10610" spans="1:4">
      <c r="A10610">
        <v>40371</v>
      </c>
      <c r="B10610" t="s">
        <v>11411</v>
      </c>
      <c r="C10610" t="s">
        <v>672</v>
      </c>
      <c r="D10610" t="s">
        <v>272</v>
      </c>
    </row>
    <row r="10611" spans="1:4">
      <c r="A10611">
        <v>40370</v>
      </c>
      <c r="B10611" t="s">
        <v>11412</v>
      </c>
      <c r="C10611" t="s">
        <v>1480</v>
      </c>
      <c r="D10611" t="s">
        <v>393</v>
      </c>
    </row>
    <row r="10612" spans="1:4">
      <c r="A10612">
        <v>20186</v>
      </c>
      <c r="B10612" t="s">
        <v>11413</v>
      </c>
      <c r="C10612" t="s">
        <v>506</v>
      </c>
      <c r="D10612" t="s">
        <v>277</v>
      </c>
    </row>
    <row r="10613" spans="1:4">
      <c r="A10613">
        <v>22551</v>
      </c>
      <c r="B10613" t="s">
        <v>11414</v>
      </c>
      <c r="C10613" t="s">
        <v>506</v>
      </c>
      <c r="D10613" t="s">
        <v>277</v>
      </c>
    </row>
    <row r="10614" spans="1:4">
      <c r="A10614">
        <v>22552</v>
      </c>
      <c r="B10614" t="s">
        <v>11415</v>
      </c>
      <c r="C10614" t="s">
        <v>506</v>
      </c>
      <c r="D10614" t="s">
        <v>277</v>
      </c>
    </row>
    <row r="10615" spans="1:4">
      <c r="A10615">
        <v>40369</v>
      </c>
      <c r="B10615" t="s">
        <v>11416</v>
      </c>
      <c r="C10615" t="s">
        <v>883</v>
      </c>
      <c r="D10615" t="s">
        <v>393</v>
      </c>
    </row>
    <row r="10616" spans="1:4">
      <c r="A10616">
        <v>34476</v>
      </c>
      <c r="B10616" t="s">
        <v>11417</v>
      </c>
      <c r="C10616" t="s">
        <v>521</v>
      </c>
      <c r="D10616" t="s">
        <v>378</v>
      </c>
    </row>
    <row r="10617" spans="1:4">
      <c r="A10617">
        <v>34477</v>
      </c>
      <c r="B10617" t="s">
        <v>11418</v>
      </c>
      <c r="C10617" t="s">
        <v>569</v>
      </c>
      <c r="D10617" t="s">
        <v>378</v>
      </c>
    </row>
    <row r="10618" spans="1:4">
      <c r="A10618">
        <v>34478</v>
      </c>
      <c r="B10618" t="s">
        <v>11419</v>
      </c>
      <c r="C10618" t="s">
        <v>11420</v>
      </c>
      <c r="D10618" t="s">
        <v>256</v>
      </c>
    </row>
    <row r="10619" spans="1:4">
      <c r="A10619">
        <v>34479</v>
      </c>
      <c r="B10619" t="s">
        <v>11421</v>
      </c>
      <c r="C10619" t="s">
        <v>518</v>
      </c>
      <c r="D10619" t="s">
        <v>256</v>
      </c>
    </row>
    <row r="10620" spans="1:4">
      <c r="A10620">
        <v>31295</v>
      </c>
      <c r="B10620" t="s">
        <v>11422</v>
      </c>
      <c r="C10620" t="s">
        <v>1032</v>
      </c>
      <c r="D10620" t="s">
        <v>283</v>
      </c>
    </row>
    <row r="10621" spans="1:4">
      <c r="A10621">
        <v>21085</v>
      </c>
      <c r="B10621" t="s">
        <v>11422</v>
      </c>
      <c r="C10621" t="s">
        <v>618</v>
      </c>
      <c r="D10621" t="s">
        <v>267</v>
      </c>
    </row>
    <row r="10622" spans="1:4">
      <c r="A10622">
        <v>31296</v>
      </c>
      <c r="B10622" t="s">
        <v>11423</v>
      </c>
      <c r="C10622" t="s">
        <v>11424</v>
      </c>
      <c r="D10622" t="s">
        <v>262</v>
      </c>
    </row>
    <row r="10623" spans="1:4">
      <c r="A10623">
        <v>34480</v>
      </c>
      <c r="B10623" t="s">
        <v>11425</v>
      </c>
      <c r="C10623" t="s">
        <v>444</v>
      </c>
      <c r="D10623" t="s">
        <v>256</v>
      </c>
    </row>
    <row r="10624" spans="1:4">
      <c r="A10624">
        <v>31665</v>
      </c>
      <c r="B10624" t="s">
        <v>11426</v>
      </c>
      <c r="C10624" t="s">
        <v>377</v>
      </c>
      <c r="D10624" t="s">
        <v>256</v>
      </c>
    </row>
    <row r="10625" spans="1:4">
      <c r="A10625">
        <v>31534</v>
      </c>
      <c r="B10625" t="s">
        <v>11427</v>
      </c>
      <c r="C10625" t="s">
        <v>422</v>
      </c>
      <c r="D10625" t="s">
        <v>262</v>
      </c>
    </row>
    <row r="10626" spans="1:4">
      <c r="A10626">
        <v>60373</v>
      </c>
      <c r="B10626" t="s">
        <v>11428</v>
      </c>
      <c r="C10626" t="s">
        <v>431</v>
      </c>
      <c r="D10626" t="s">
        <v>432</v>
      </c>
    </row>
    <row r="10627" spans="1:4">
      <c r="A10627">
        <v>22773</v>
      </c>
      <c r="B10627" t="s">
        <v>11429</v>
      </c>
      <c r="C10627" t="s">
        <v>428</v>
      </c>
      <c r="D10627" t="s">
        <v>326</v>
      </c>
    </row>
    <row r="10628" spans="1:4">
      <c r="A10628">
        <v>80289</v>
      </c>
      <c r="B10628" t="s">
        <v>11430</v>
      </c>
      <c r="C10628" t="s">
        <v>454</v>
      </c>
      <c r="D10628" t="s">
        <v>272</v>
      </c>
    </row>
    <row r="10629" spans="1:4">
      <c r="A10629">
        <v>53107</v>
      </c>
      <c r="B10629" t="s">
        <v>11431</v>
      </c>
      <c r="C10629" t="s">
        <v>248</v>
      </c>
      <c r="D10629" t="s">
        <v>248</v>
      </c>
    </row>
    <row r="10630" spans="1:4">
      <c r="A10630">
        <v>52437</v>
      </c>
      <c r="B10630" t="s">
        <v>11432</v>
      </c>
      <c r="C10630" t="s">
        <v>374</v>
      </c>
      <c r="D10630" t="s">
        <v>306</v>
      </c>
    </row>
    <row r="10631" spans="1:4">
      <c r="A10631">
        <v>40368</v>
      </c>
      <c r="B10631" t="s">
        <v>11433</v>
      </c>
      <c r="C10631" t="s">
        <v>297</v>
      </c>
      <c r="D10631" t="s">
        <v>272</v>
      </c>
    </row>
    <row r="10632" spans="1:4">
      <c r="A10632">
        <v>20366</v>
      </c>
      <c r="B10632" t="s">
        <v>11434</v>
      </c>
      <c r="C10632" t="s">
        <v>463</v>
      </c>
      <c r="D10632" t="s">
        <v>267</v>
      </c>
    </row>
    <row r="10633" spans="1:4">
      <c r="A10633">
        <v>20365</v>
      </c>
      <c r="B10633" t="s">
        <v>11435</v>
      </c>
      <c r="C10633" t="s">
        <v>463</v>
      </c>
      <c r="D10633" t="s">
        <v>267</v>
      </c>
    </row>
    <row r="10634" spans="1:4">
      <c r="A10634">
        <v>52438</v>
      </c>
      <c r="B10634" t="s">
        <v>11436</v>
      </c>
      <c r="C10634" t="s">
        <v>248</v>
      </c>
      <c r="D10634" t="s">
        <v>248</v>
      </c>
    </row>
    <row r="10635" spans="1:4">
      <c r="A10635">
        <v>52439</v>
      </c>
      <c r="B10635" t="s">
        <v>11437</v>
      </c>
      <c r="C10635" t="s">
        <v>337</v>
      </c>
      <c r="D10635" t="s">
        <v>338</v>
      </c>
    </row>
    <row r="10636" spans="1:4">
      <c r="A10636">
        <v>52440</v>
      </c>
      <c r="B10636" t="s">
        <v>11438</v>
      </c>
      <c r="C10636" t="s">
        <v>248</v>
      </c>
      <c r="D10636" t="s">
        <v>248</v>
      </c>
    </row>
    <row r="10637" spans="1:4">
      <c r="A10637">
        <v>31297</v>
      </c>
      <c r="B10637" t="s">
        <v>11439</v>
      </c>
      <c r="C10637" t="s">
        <v>1099</v>
      </c>
      <c r="D10637" t="s">
        <v>283</v>
      </c>
    </row>
    <row r="10638" spans="1:4">
      <c r="A10638">
        <v>54232</v>
      </c>
      <c r="B10638" t="s">
        <v>11440</v>
      </c>
      <c r="C10638" t="s">
        <v>337</v>
      </c>
      <c r="D10638" t="s">
        <v>338</v>
      </c>
    </row>
    <row r="10639" spans="1:4">
      <c r="A10639">
        <v>40367</v>
      </c>
      <c r="B10639" t="s">
        <v>11441</v>
      </c>
      <c r="C10639" t="s">
        <v>392</v>
      </c>
      <c r="D10639" t="s">
        <v>393</v>
      </c>
    </row>
    <row r="10640" spans="1:4">
      <c r="A10640">
        <v>40366</v>
      </c>
      <c r="B10640" t="s">
        <v>11442</v>
      </c>
      <c r="C10640" t="s">
        <v>7673</v>
      </c>
      <c r="D10640" t="s">
        <v>272</v>
      </c>
    </row>
    <row r="10641" spans="1:4">
      <c r="A10641">
        <v>10911</v>
      </c>
      <c r="B10641" t="s">
        <v>11443</v>
      </c>
      <c r="C10641" t="s">
        <v>716</v>
      </c>
      <c r="D10641" t="s">
        <v>293</v>
      </c>
    </row>
    <row r="10642" spans="1:4">
      <c r="A10642">
        <v>31299</v>
      </c>
      <c r="B10642" t="s">
        <v>11444</v>
      </c>
      <c r="C10642" t="s">
        <v>868</v>
      </c>
      <c r="D10642" t="s">
        <v>283</v>
      </c>
    </row>
    <row r="10643" spans="1:4">
      <c r="A10643">
        <v>20007</v>
      </c>
      <c r="B10643" t="s">
        <v>11445</v>
      </c>
      <c r="C10643" t="s">
        <v>506</v>
      </c>
      <c r="D10643" t="s">
        <v>277</v>
      </c>
    </row>
    <row r="10644" spans="1:4">
      <c r="A10644">
        <v>34482</v>
      </c>
      <c r="B10644" t="s">
        <v>11446</v>
      </c>
      <c r="C10644" t="s">
        <v>538</v>
      </c>
      <c r="D10644" t="s">
        <v>539</v>
      </c>
    </row>
    <row r="10645" spans="1:4">
      <c r="A10645">
        <v>34481</v>
      </c>
      <c r="B10645" t="s">
        <v>11447</v>
      </c>
      <c r="C10645" t="s">
        <v>255</v>
      </c>
      <c r="D10645" t="s">
        <v>338</v>
      </c>
    </row>
    <row r="10646" spans="1:4">
      <c r="A10646">
        <v>10912</v>
      </c>
      <c r="B10646" t="s">
        <v>11448</v>
      </c>
      <c r="C10646" t="s">
        <v>1779</v>
      </c>
      <c r="D10646" t="s">
        <v>293</v>
      </c>
    </row>
    <row r="10647" spans="1:4">
      <c r="A10647">
        <v>34483</v>
      </c>
      <c r="B10647" t="s">
        <v>11449</v>
      </c>
      <c r="C10647" t="s">
        <v>538</v>
      </c>
      <c r="D10647" t="s">
        <v>539</v>
      </c>
    </row>
    <row r="10648" spans="1:4">
      <c r="A10648">
        <v>40064</v>
      </c>
      <c r="B10648" t="s">
        <v>11450</v>
      </c>
      <c r="C10648" t="s">
        <v>392</v>
      </c>
      <c r="D10648" t="s">
        <v>382</v>
      </c>
    </row>
    <row r="10649" spans="1:4">
      <c r="A10649">
        <v>53687</v>
      </c>
      <c r="B10649" t="s">
        <v>11451</v>
      </c>
      <c r="C10649" t="s">
        <v>764</v>
      </c>
      <c r="D10649" t="s">
        <v>338</v>
      </c>
    </row>
    <row r="10650" spans="1:4">
      <c r="A10650">
        <v>21086</v>
      </c>
      <c r="B10650" t="s">
        <v>11452</v>
      </c>
      <c r="C10650" t="s">
        <v>618</v>
      </c>
      <c r="D10650" t="s">
        <v>267</v>
      </c>
    </row>
    <row r="10651" spans="1:4">
      <c r="A10651">
        <v>31300</v>
      </c>
      <c r="B10651" t="s">
        <v>11453</v>
      </c>
      <c r="C10651" t="s">
        <v>282</v>
      </c>
      <c r="D10651" t="s">
        <v>283</v>
      </c>
    </row>
    <row r="10652" spans="1:4">
      <c r="A10652">
        <v>20357</v>
      </c>
      <c r="B10652" t="s">
        <v>11454</v>
      </c>
      <c r="C10652" t="s">
        <v>463</v>
      </c>
      <c r="D10652" t="s">
        <v>277</v>
      </c>
    </row>
    <row r="10653" spans="1:4">
      <c r="A10653">
        <v>70581</v>
      </c>
      <c r="B10653" t="s">
        <v>11455</v>
      </c>
      <c r="C10653" t="s">
        <v>588</v>
      </c>
      <c r="D10653" t="s">
        <v>288</v>
      </c>
    </row>
    <row r="10654" spans="1:4">
      <c r="A10654">
        <v>31301</v>
      </c>
      <c r="B10654" t="s">
        <v>11456</v>
      </c>
      <c r="C10654" t="s">
        <v>800</v>
      </c>
      <c r="D10654" t="s">
        <v>262</v>
      </c>
    </row>
    <row r="10655" spans="1:4">
      <c r="A10655">
        <v>70584</v>
      </c>
      <c r="B10655" t="s">
        <v>11457</v>
      </c>
      <c r="C10655" t="s">
        <v>588</v>
      </c>
      <c r="D10655" t="s">
        <v>288</v>
      </c>
    </row>
    <row r="10656" spans="1:4">
      <c r="A10656">
        <v>34484</v>
      </c>
      <c r="B10656" t="s">
        <v>11458</v>
      </c>
      <c r="C10656" t="s">
        <v>320</v>
      </c>
      <c r="D10656" t="s">
        <v>321</v>
      </c>
    </row>
    <row r="10657" spans="1:4">
      <c r="A10657">
        <v>10913</v>
      </c>
      <c r="B10657" t="s">
        <v>11459</v>
      </c>
      <c r="C10657" t="s">
        <v>1662</v>
      </c>
      <c r="D10657" t="s">
        <v>293</v>
      </c>
    </row>
    <row r="10658" spans="1:4">
      <c r="A10658">
        <v>11580</v>
      </c>
      <c r="B10658" t="s">
        <v>11460</v>
      </c>
      <c r="C10658" t="s">
        <v>4108</v>
      </c>
      <c r="D10658" t="s">
        <v>293</v>
      </c>
    </row>
    <row r="10659" spans="1:4">
      <c r="A10659">
        <v>34485</v>
      </c>
      <c r="B10659" t="s">
        <v>11461</v>
      </c>
      <c r="C10659" t="s">
        <v>444</v>
      </c>
      <c r="D10659" t="s">
        <v>256</v>
      </c>
    </row>
    <row r="10660" spans="1:4">
      <c r="A10660">
        <v>70582</v>
      </c>
      <c r="B10660" t="s">
        <v>11462</v>
      </c>
      <c r="C10660" t="s">
        <v>588</v>
      </c>
      <c r="D10660" t="s">
        <v>288</v>
      </c>
    </row>
    <row r="10661" spans="1:4">
      <c r="A10661">
        <v>40365</v>
      </c>
      <c r="B10661" t="s">
        <v>11463</v>
      </c>
      <c r="C10661" t="s">
        <v>271</v>
      </c>
      <c r="D10661" t="s">
        <v>272</v>
      </c>
    </row>
    <row r="10662" spans="1:4">
      <c r="A10662">
        <v>52830</v>
      </c>
      <c r="B10662" t="s">
        <v>11464</v>
      </c>
      <c r="C10662" t="s">
        <v>306</v>
      </c>
      <c r="D10662" t="s">
        <v>306</v>
      </c>
    </row>
    <row r="10663" spans="1:4">
      <c r="A10663">
        <v>33011</v>
      </c>
      <c r="B10663" t="s">
        <v>11465</v>
      </c>
      <c r="C10663" t="s">
        <v>518</v>
      </c>
      <c r="D10663" t="s">
        <v>256</v>
      </c>
    </row>
    <row r="10664" spans="1:4">
      <c r="A10664">
        <v>70583</v>
      </c>
      <c r="B10664" t="s">
        <v>11466</v>
      </c>
      <c r="C10664" t="s">
        <v>588</v>
      </c>
      <c r="D10664" t="s">
        <v>288</v>
      </c>
    </row>
    <row r="10665" spans="1:4">
      <c r="A10665">
        <v>52441</v>
      </c>
      <c r="B10665" t="s">
        <v>11467</v>
      </c>
      <c r="C10665" t="s">
        <v>306</v>
      </c>
      <c r="D10665" t="s">
        <v>306</v>
      </c>
    </row>
    <row r="10666" spans="1:4">
      <c r="A10666">
        <v>40364</v>
      </c>
      <c r="B10666" t="s">
        <v>11468</v>
      </c>
      <c r="C10666" t="s">
        <v>883</v>
      </c>
      <c r="D10666" t="s">
        <v>393</v>
      </c>
    </row>
    <row r="10667" spans="1:4">
      <c r="A10667">
        <v>22091</v>
      </c>
      <c r="B10667" t="s">
        <v>11469</v>
      </c>
      <c r="C10667" t="s">
        <v>276</v>
      </c>
      <c r="D10667" t="s">
        <v>277</v>
      </c>
    </row>
    <row r="10668" spans="1:4">
      <c r="A10668">
        <v>22467</v>
      </c>
      <c r="B10668" t="s">
        <v>11470</v>
      </c>
      <c r="C10668" t="s">
        <v>652</v>
      </c>
      <c r="D10668" t="s">
        <v>349</v>
      </c>
    </row>
    <row r="10669" spans="1:4">
      <c r="A10669">
        <v>52442</v>
      </c>
      <c r="B10669" t="s">
        <v>11471</v>
      </c>
      <c r="C10669" t="s">
        <v>337</v>
      </c>
      <c r="D10669" t="s">
        <v>338</v>
      </c>
    </row>
    <row r="10670" spans="1:4">
      <c r="A10670">
        <v>40363</v>
      </c>
      <c r="B10670" t="s">
        <v>11472</v>
      </c>
      <c r="C10670" t="s">
        <v>271</v>
      </c>
      <c r="D10670" t="s">
        <v>272</v>
      </c>
    </row>
    <row r="10671" spans="1:4">
      <c r="A10671">
        <v>60450</v>
      </c>
      <c r="B10671" t="s">
        <v>11473</v>
      </c>
      <c r="C10671" t="s">
        <v>485</v>
      </c>
      <c r="D10671" t="s">
        <v>432</v>
      </c>
    </row>
    <row r="10672" spans="1:4">
      <c r="A10672">
        <v>40362</v>
      </c>
      <c r="B10672" t="s">
        <v>11474</v>
      </c>
      <c r="C10672" t="s">
        <v>271</v>
      </c>
      <c r="D10672" t="s">
        <v>272</v>
      </c>
    </row>
    <row r="10673" spans="1:4">
      <c r="A10673">
        <v>60235</v>
      </c>
      <c r="B10673" t="s">
        <v>11475</v>
      </c>
      <c r="C10673" t="s">
        <v>465</v>
      </c>
      <c r="D10673" t="s">
        <v>432</v>
      </c>
    </row>
    <row r="10674" spans="1:4">
      <c r="A10674">
        <v>10914</v>
      </c>
      <c r="B10674" t="s">
        <v>11476</v>
      </c>
      <c r="C10674" t="s">
        <v>6739</v>
      </c>
      <c r="D10674" t="s">
        <v>293</v>
      </c>
    </row>
    <row r="10675" spans="1:4">
      <c r="A10675">
        <v>22613</v>
      </c>
      <c r="B10675" t="s">
        <v>11477</v>
      </c>
      <c r="C10675" t="s">
        <v>428</v>
      </c>
      <c r="D10675" t="s">
        <v>326</v>
      </c>
    </row>
    <row r="10676" spans="1:4">
      <c r="A10676">
        <v>31302</v>
      </c>
      <c r="B10676" t="s">
        <v>11478</v>
      </c>
      <c r="C10676" t="s">
        <v>381</v>
      </c>
      <c r="D10676" t="s">
        <v>382</v>
      </c>
    </row>
    <row r="10677" spans="1:4">
      <c r="A10677">
        <v>40361</v>
      </c>
      <c r="B10677" t="s">
        <v>11479</v>
      </c>
      <c r="C10677" t="s">
        <v>883</v>
      </c>
      <c r="D10677" t="s">
        <v>272</v>
      </c>
    </row>
    <row r="10678" spans="1:4">
      <c r="A10678">
        <v>52443</v>
      </c>
      <c r="B10678" t="s">
        <v>11480</v>
      </c>
      <c r="C10678" t="s">
        <v>248</v>
      </c>
      <c r="D10678" t="s">
        <v>248</v>
      </c>
    </row>
    <row r="10679" spans="1:4">
      <c r="A10679">
        <v>31303</v>
      </c>
      <c r="B10679" t="s">
        <v>11481</v>
      </c>
      <c r="C10679" t="s">
        <v>343</v>
      </c>
      <c r="D10679" t="s">
        <v>283</v>
      </c>
    </row>
    <row r="10680" spans="1:4">
      <c r="A10680">
        <v>40360</v>
      </c>
      <c r="B10680" t="s">
        <v>11482</v>
      </c>
      <c r="C10680" t="s">
        <v>297</v>
      </c>
      <c r="D10680" t="s">
        <v>272</v>
      </c>
    </row>
    <row r="10681" spans="1:4">
      <c r="A10681">
        <v>60379</v>
      </c>
      <c r="B10681" t="s">
        <v>11483</v>
      </c>
      <c r="C10681" t="s">
        <v>7435</v>
      </c>
      <c r="D10681" t="s">
        <v>432</v>
      </c>
    </row>
    <row r="10682" spans="1:4">
      <c r="A10682">
        <v>40359</v>
      </c>
      <c r="B10682" t="s">
        <v>11484</v>
      </c>
      <c r="C10682" t="s">
        <v>434</v>
      </c>
      <c r="D10682" t="s">
        <v>393</v>
      </c>
    </row>
    <row r="10683" spans="1:4">
      <c r="A10683">
        <v>60376</v>
      </c>
      <c r="B10683" t="s">
        <v>11485</v>
      </c>
      <c r="C10683" t="s">
        <v>431</v>
      </c>
      <c r="D10683" t="s">
        <v>432</v>
      </c>
    </row>
    <row r="10684" spans="1:4">
      <c r="A10684">
        <v>60380</v>
      </c>
      <c r="B10684" t="s">
        <v>11486</v>
      </c>
      <c r="C10684" t="s">
        <v>485</v>
      </c>
      <c r="D10684" t="s">
        <v>432</v>
      </c>
    </row>
    <row r="10685" spans="1:4">
      <c r="A10685">
        <v>40358</v>
      </c>
      <c r="B10685" t="s">
        <v>11487</v>
      </c>
      <c r="C10685" t="s">
        <v>11488</v>
      </c>
      <c r="D10685" t="s">
        <v>272</v>
      </c>
    </row>
    <row r="10686" spans="1:4">
      <c r="A10686">
        <v>23045</v>
      </c>
      <c r="B10686" t="s">
        <v>11489</v>
      </c>
      <c r="C10686" t="s">
        <v>11490</v>
      </c>
      <c r="D10686" t="s">
        <v>277</v>
      </c>
    </row>
    <row r="10687" spans="1:4">
      <c r="A10687">
        <v>22093</v>
      </c>
      <c r="B10687" t="s">
        <v>11491</v>
      </c>
      <c r="C10687" t="s">
        <v>276</v>
      </c>
      <c r="D10687" t="s">
        <v>277</v>
      </c>
    </row>
    <row r="10688" spans="1:4">
      <c r="A10688">
        <v>60521</v>
      </c>
      <c r="B10688" t="s">
        <v>11492</v>
      </c>
      <c r="C10688" t="s">
        <v>431</v>
      </c>
      <c r="D10688" t="s">
        <v>432</v>
      </c>
    </row>
    <row r="10689" spans="1:4">
      <c r="A10689">
        <v>10915</v>
      </c>
      <c r="B10689" t="s">
        <v>11493</v>
      </c>
      <c r="C10689" t="s">
        <v>11494</v>
      </c>
      <c r="D10689" t="s">
        <v>293</v>
      </c>
    </row>
    <row r="10690" spans="1:4">
      <c r="A10690">
        <v>31304</v>
      </c>
      <c r="B10690" t="s">
        <v>11495</v>
      </c>
      <c r="C10690" t="s">
        <v>1395</v>
      </c>
      <c r="D10690" t="s">
        <v>321</v>
      </c>
    </row>
    <row r="10691" spans="1:4">
      <c r="A10691">
        <v>31305</v>
      </c>
      <c r="B10691" t="s">
        <v>11496</v>
      </c>
      <c r="C10691" t="s">
        <v>283</v>
      </c>
      <c r="D10691" t="s">
        <v>283</v>
      </c>
    </row>
    <row r="10692" spans="1:4">
      <c r="A10692">
        <v>52444</v>
      </c>
      <c r="B10692" t="s">
        <v>11497</v>
      </c>
      <c r="C10692" t="s">
        <v>374</v>
      </c>
      <c r="D10692" t="s">
        <v>306</v>
      </c>
    </row>
    <row r="10693" spans="1:4">
      <c r="A10693">
        <v>31307</v>
      </c>
      <c r="B10693" t="s">
        <v>11498</v>
      </c>
      <c r="C10693" t="s">
        <v>498</v>
      </c>
      <c r="D10693" t="s">
        <v>262</v>
      </c>
    </row>
    <row r="10694" spans="1:4">
      <c r="A10694">
        <v>40357</v>
      </c>
      <c r="B10694" t="s">
        <v>11499</v>
      </c>
      <c r="C10694" t="s">
        <v>672</v>
      </c>
      <c r="D10694" t="s">
        <v>272</v>
      </c>
    </row>
    <row r="10695" spans="1:4">
      <c r="A10695">
        <v>60451</v>
      </c>
      <c r="B10695" t="s">
        <v>11500</v>
      </c>
      <c r="C10695" t="s">
        <v>431</v>
      </c>
      <c r="D10695" t="s">
        <v>432</v>
      </c>
    </row>
    <row r="10696" spans="1:4">
      <c r="A10696">
        <v>22468</v>
      </c>
      <c r="B10696" t="s">
        <v>11501</v>
      </c>
      <c r="C10696" t="s">
        <v>652</v>
      </c>
      <c r="D10696" t="s">
        <v>349</v>
      </c>
    </row>
    <row r="10697" spans="1:4">
      <c r="A10697">
        <v>40356</v>
      </c>
      <c r="B10697" t="s">
        <v>11502</v>
      </c>
      <c r="C10697" t="s">
        <v>434</v>
      </c>
      <c r="D10697" t="s">
        <v>272</v>
      </c>
    </row>
    <row r="10698" spans="1:4">
      <c r="A10698">
        <v>41254</v>
      </c>
      <c r="B10698" t="s">
        <v>11503</v>
      </c>
      <c r="C10698" t="s">
        <v>8492</v>
      </c>
      <c r="D10698" t="s">
        <v>326</v>
      </c>
    </row>
    <row r="10699" spans="1:4">
      <c r="A10699">
        <v>20521</v>
      </c>
      <c r="B10699" t="s">
        <v>11504</v>
      </c>
      <c r="C10699" t="s">
        <v>463</v>
      </c>
      <c r="D10699" t="s">
        <v>267</v>
      </c>
    </row>
    <row r="10700" spans="1:4">
      <c r="A10700">
        <v>11596</v>
      </c>
      <c r="B10700" t="s">
        <v>11505</v>
      </c>
      <c r="C10700" t="s">
        <v>772</v>
      </c>
      <c r="D10700" t="s">
        <v>293</v>
      </c>
    </row>
    <row r="10701" spans="1:4">
      <c r="A10701">
        <v>34487</v>
      </c>
      <c r="B10701" t="s">
        <v>11506</v>
      </c>
      <c r="C10701" t="s">
        <v>255</v>
      </c>
      <c r="D10701" t="s">
        <v>338</v>
      </c>
    </row>
    <row r="10702" spans="1:4">
      <c r="A10702">
        <v>52445</v>
      </c>
      <c r="B10702" t="s">
        <v>11507</v>
      </c>
      <c r="C10702" t="s">
        <v>374</v>
      </c>
      <c r="D10702" t="s">
        <v>306</v>
      </c>
    </row>
    <row r="10703" spans="1:4">
      <c r="A10703">
        <v>31309</v>
      </c>
      <c r="B10703" t="s">
        <v>11508</v>
      </c>
      <c r="C10703" t="s">
        <v>11509</v>
      </c>
      <c r="D10703" t="s">
        <v>262</v>
      </c>
    </row>
    <row r="10704" spans="1:4">
      <c r="A10704">
        <v>31309</v>
      </c>
      <c r="B10704" t="s">
        <v>11508</v>
      </c>
      <c r="C10704" t="s">
        <v>11509</v>
      </c>
      <c r="D10704" t="s">
        <v>283</v>
      </c>
    </row>
    <row r="10705" spans="1:4">
      <c r="A10705">
        <v>52446</v>
      </c>
      <c r="B10705" t="s">
        <v>11510</v>
      </c>
      <c r="C10705" t="s">
        <v>337</v>
      </c>
      <c r="D10705" t="s">
        <v>338</v>
      </c>
    </row>
    <row r="10706" spans="1:4">
      <c r="A10706">
        <v>40355</v>
      </c>
      <c r="B10706" t="s">
        <v>11511</v>
      </c>
      <c r="C10706" t="s">
        <v>544</v>
      </c>
      <c r="D10706" t="s">
        <v>382</v>
      </c>
    </row>
    <row r="10707" spans="1:4">
      <c r="A10707">
        <v>10916</v>
      </c>
      <c r="B10707" t="s">
        <v>11512</v>
      </c>
      <c r="C10707" t="s">
        <v>624</v>
      </c>
      <c r="D10707" t="s">
        <v>349</v>
      </c>
    </row>
    <row r="10708" spans="1:4">
      <c r="A10708">
        <v>31310</v>
      </c>
      <c r="B10708" t="s">
        <v>11513</v>
      </c>
      <c r="C10708" t="s">
        <v>1140</v>
      </c>
      <c r="D10708" t="s">
        <v>256</v>
      </c>
    </row>
    <row r="10709" spans="1:4">
      <c r="A10709">
        <v>10917</v>
      </c>
      <c r="B10709" t="s">
        <v>11514</v>
      </c>
      <c r="C10709" t="s">
        <v>704</v>
      </c>
      <c r="D10709" t="s">
        <v>293</v>
      </c>
    </row>
    <row r="10710" spans="1:4">
      <c r="A10710">
        <v>10918</v>
      </c>
      <c r="B10710" t="s">
        <v>11515</v>
      </c>
      <c r="C10710" t="s">
        <v>1432</v>
      </c>
      <c r="D10710" t="s">
        <v>293</v>
      </c>
    </row>
    <row r="10711" spans="1:4">
      <c r="A10711">
        <v>52448</v>
      </c>
      <c r="B10711" t="s">
        <v>11516</v>
      </c>
      <c r="C10711" t="s">
        <v>248</v>
      </c>
      <c r="D10711" t="s">
        <v>248</v>
      </c>
    </row>
    <row r="10712" spans="1:4">
      <c r="A10712">
        <v>52449</v>
      </c>
      <c r="B10712" t="s">
        <v>11517</v>
      </c>
      <c r="C10712" t="s">
        <v>248</v>
      </c>
      <c r="D10712" t="s">
        <v>248</v>
      </c>
    </row>
    <row r="10713" spans="1:4">
      <c r="A10713">
        <v>60493</v>
      </c>
      <c r="B10713" t="s">
        <v>11518</v>
      </c>
      <c r="C10713" t="s">
        <v>564</v>
      </c>
      <c r="D10713" t="s">
        <v>432</v>
      </c>
    </row>
    <row r="10714" spans="1:4">
      <c r="A10714">
        <v>40354</v>
      </c>
      <c r="B10714" t="s">
        <v>11519</v>
      </c>
      <c r="C10714" t="s">
        <v>2084</v>
      </c>
      <c r="D10714" t="s">
        <v>393</v>
      </c>
    </row>
    <row r="10715" spans="1:4">
      <c r="A10715">
        <v>40098</v>
      </c>
      <c r="B10715" t="s">
        <v>11520</v>
      </c>
      <c r="C10715" t="s">
        <v>501</v>
      </c>
      <c r="D10715" t="s">
        <v>382</v>
      </c>
    </row>
    <row r="10716" spans="1:4">
      <c r="A10716">
        <v>40351</v>
      </c>
      <c r="B10716" t="s">
        <v>11521</v>
      </c>
      <c r="C10716" t="s">
        <v>883</v>
      </c>
      <c r="D10716" t="s">
        <v>393</v>
      </c>
    </row>
    <row r="10717" spans="1:4">
      <c r="A10717">
        <v>34489</v>
      </c>
      <c r="B10717" t="s">
        <v>11522</v>
      </c>
      <c r="C10717" t="s">
        <v>504</v>
      </c>
      <c r="D10717" t="s">
        <v>321</v>
      </c>
    </row>
    <row r="10718" spans="1:4">
      <c r="A10718">
        <v>31311</v>
      </c>
      <c r="B10718" t="s">
        <v>11523</v>
      </c>
      <c r="C10718" t="s">
        <v>770</v>
      </c>
      <c r="D10718" t="s">
        <v>256</v>
      </c>
    </row>
    <row r="10719" spans="1:4">
      <c r="A10719">
        <v>52450</v>
      </c>
      <c r="B10719" t="s">
        <v>11524</v>
      </c>
      <c r="C10719" t="s">
        <v>374</v>
      </c>
      <c r="D10719" t="s">
        <v>306</v>
      </c>
    </row>
    <row r="10720" spans="1:4">
      <c r="A10720">
        <v>35574</v>
      </c>
      <c r="B10720" t="s">
        <v>11525</v>
      </c>
      <c r="C10720" t="s">
        <v>422</v>
      </c>
      <c r="D10720" t="s">
        <v>262</v>
      </c>
    </row>
    <row r="10721" spans="1:4">
      <c r="A10721">
        <v>31442</v>
      </c>
      <c r="B10721" t="s">
        <v>11526</v>
      </c>
      <c r="C10721" t="s">
        <v>422</v>
      </c>
      <c r="D10721" t="s">
        <v>262</v>
      </c>
    </row>
    <row r="10722" spans="1:4">
      <c r="A10722">
        <v>52451</v>
      </c>
      <c r="B10722" t="s">
        <v>11527</v>
      </c>
      <c r="C10722" t="s">
        <v>306</v>
      </c>
      <c r="D10722" t="s">
        <v>306</v>
      </c>
    </row>
    <row r="10723" spans="1:4">
      <c r="A10723">
        <v>40350</v>
      </c>
      <c r="B10723" t="s">
        <v>11528</v>
      </c>
      <c r="C10723" t="s">
        <v>297</v>
      </c>
      <c r="D10723" t="s">
        <v>272</v>
      </c>
    </row>
    <row r="10724" spans="1:4">
      <c r="A10724">
        <v>31312</v>
      </c>
      <c r="B10724" t="s">
        <v>11529</v>
      </c>
      <c r="C10724" t="s">
        <v>417</v>
      </c>
      <c r="D10724" t="s">
        <v>382</v>
      </c>
    </row>
    <row r="10725" spans="1:4">
      <c r="A10725">
        <v>31313</v>
      </c>
      <c r="B10725" t="s">
        <v>11530</v>
      </c>
      <c r="C10725" t="s">
        <v>11531</v>
      </c>
      <c r="D10725" t="s">
        <v>256</v>
      </c>
    </row>
    <row r="10726" spans="1:4">
      <c r="A10726">
        <v>52452</v>
      </c>
      <c r="B10726" t="s">
        <v>11532</v>
      </c>
      <c r="C10726" t="s">
        <v>337</v>
      </c>
      <c r="D10726" t="s">
        <v>338</v>
      </c>
    </row>
    <row r="10727" spans="1:4">
      <c r="A10727">
        <v>52453</v>
      </c>
      <c r="B10727" t="s">
        <v>11533</v>
      </c>
      <c r="C10727" t="s">
        <v>337</v>
      </c>
      <c r="D10727" t="s">
        <v>338</v>
      </c>
    </row>
    <row r="10728" spans="1:4">
      <c r="A10728">
        <v>40349</v>
      </c>
      <c r="B10728" t="s">
        <v>11534</v>
      </c>
      <c r="C10728" t="s">
        <v>414</v>
      </c>
      <c r="D10728" t="s">
        <v>272</v>
      </c>
    </row>
    <row r="10729" spans="1:4">
      <c r="A10729">
        <v>34872</v>
      </c>
      <c r="B10729" t="s">
        <v>11535</v>
      </c>
      <c r="C10729" t="s">
        <v>377</v>
      </c>
      <c r="D10729" t="s">
        <v>378</v>
      </c>
    </row>
    <row r="10730" spans="1:4">
      <c r="A10730">
        <v>60236</v>
      </c>
      <c r="B10730" t="s">
        <v>11536</v>
      </c>
      <c r="C10730" t="s">
        <v>465</v>
      </c>
      <c r="D10730" t="s">
        <v>432</v>
      </c>
    </row>
    <row r="10731" spans="1:4">
      <c r="A10731">
        <v>35289</v>
      </c>
      <c r="B10731" t="s">
        <v>11537</v>
      </c>
      <c r="C10731" t="s">
        <v>422</v>
      </c>
      <c r="D10731" t="s">
        <v>262</v>
      </c>
    </row>
    <row r="10732" spans="1:4">
      <c r="A10732">
        <v>10919</v>
      </c>
      <c r="B10732" t="s">
        <v>11538</v>
      </c>
      <c r="C10732" t="s">
        <v>1915</v>
      </c>
      <c r="D10732" t="s">
        <v>293</v>
      </c>
    </row>
    <row r="10733" spans="1:4">
      <c r="A10733">
        <v>10920</v>
      </c>
      <c r="B10733" t="s">
        <v>11539</v>
      </c>
      <c r="C10733" t="s">
        <v>816</v>
      </c>
      <c r="D10733" t="s">
        <v>293</v>
      </c>
    </row>
    <row r="10734" spans="1:4">
      <c r="A10734">
        <v>60640</v>
      </c>
      <c r="B10734" t="s">
        <v>11540</v>
      </c>
      <c r="C10734" t="s">
        <v>485</v>
      </c>
      <c r="D10734" t="s">
        <v>432</v>
      </c>
    </row>
    <row r="10735" spans="1:4">
      <c r="A10735">
        <v>10921</v>
      </c>
      <c r="B10735" t="s">
        <v>11541</v>
      </c>
      <c r="C10735" t="s">
        <v>704</v>
      </c>
      <c r="D10735" t="s">
        <v>293</v>
      </c>
    </row>
    <row r="10736" spans="1:4">
      <c r="A10736">
        <v>40348</v>
      </c>
      <c r="B10736" t="s">
        <v>11542</v>
      </c>
      <c r="C10736" t="s">
        <v>297</v>
      </c>
      <c r="D10736" t="s">
        <v>272</v>
      </c>
    </row>
    <row r="10737" spans="1:4">
      <c r="A10737">
        <v>21087</v>
      </c>
      <c r="B10737" t="s">
        <v>11543</v>
      </c>
      <c r="C10737" t="s">
        <v>618</v>
      </c>
      <c r="D10737" t="s">
        <v>267</v>
      </c>
    </row>
    <row r="10738" spans="1:4">
      <c r="A10738">
        <v>40347</v>
      </c>
      <c r="B10738" t="s">
        <v>11544</v>
      </c>
      <c r="C10738" t="s">
        <v>883</v>
      </c>
      <c r="D10738" t="s">
        <v>393</v>
      </c>
    </row>
    <row r="10739" spans="1:4">
      <c r="A10739">
        <v>34495</v>
      </c>
      <c r="B10739" t="s">
        <v>11545</v>
      </c>
      <c r="C10739" t="s">
        <v>538</v>
      </c>
      <c r="D10739" t="s">
        <v>539</v>
      </c>
    </row>
    <row r="10740" spans="1:4">
      <c r="A10740">
        <v>31314</v>
      </c>
      <c r="B10740" t="s">
        <v>11546</v>
      </c>
      <c r="C10740" t="s">
        <v>381</v>
      </c>
      <c r="D10740" t="s">
        <v>382</v>
      </c>
    </row>
    <row r="10741" spans="1:4">
      <c r="A10741">
        <v>31315</v>
      </c>
      <c r="B10741" t="s">
        <v>11547</v>
      </c>
      <c r="C10741" t="s">
        <v>665</v>
      </c>
      <c r="D10741" t="s">
        <v>283</v>
      </c>
    </row>
    <row r="10742" spans="1:4">
      <c r="A10742">
        <v>31316</v>
      </c>
      <c r="B10742" t="s">
        <v>11548</v>
      </c>
      <c r="C10742" t="s">
        <v>333</v>
      </c>
      <c r="D10742" t="s">
        <v>283</v>
      </c>
    </row>
    <row r="10743" spans="1:4">
      <c r="A10743">
        <v>40346</v>
      </c>
      <c r="B10743" t="s">
        <v>11549</v>
      </c>
      <c r="C10743" t="s">
        <v>297</v>
      </c>
      <c r="D10743" t="s">
        <v>272</v>
      </c>
    </row>
    <row r="10744" spans="1:4">
      <c r="A10744">
        <v>52454</v>
      </c>
      <c r="B10744" t="s">
        <v>11550</v>
      </c>
      <c r="C10744" t="s">
        <v>337</v>
      </c>
      <c r="D10744" t="s">
        <v>338</v>
      </c>
    </row>
    <row r="10745" spans="1:4">
      <c r="A10745">
        <v>34496</v>
      </c>
      <c r="B10745" t="s">
        <v>11551</v>
      </c>
      <c r="C10745" t="s">
        <v>504</v>
      </c>
      <c r="D10745" t="s">
        <v>321</v>
      </c>
    </row>
    <row r="10746" spans="1:4">
      <c r="A10746">
        <v>31318</v>
      </c>
      <c r="B10746" t="s">
        <v>11552</v>
      </c>
      <c r="C10746" t="s">
        <v>770</v>
      </c>
      <c r="D10746" t="s">
        <v>256</v>
      </c>
    </row>
    <row r="10747" spans="1:4">
      <c r="A10747">
        <v>10922</v>
      </c>
      <c r="B10747" t="s">
        <v>11553</v>
      </c>
      <c r="C10747" t="s">
        <v>5214</v>
      </c>
      <c r="D10747" t="s">
        <v>293</v>
      </c>
    </row>
    <row r="10748" spans="1:4">
      <c r="A10748">
        <v>31317</v>
      </c>
      <c r="B10748" t="s">
        <v>11554</v>
      </c>
      <c r="C10748" t="s">
        <v>1032</v>
      </c>
      <c r="D10748" t="s">
        <v>283</v>
      </c>
    </row>
    <row r="10749" spans="1:4">
      <c r="A10749">
        <v>40200</v>
      </c>
      <c r="B10749" t="s">
        <v>11555</v>
      </c>
      <c r="C10749" t="s">
        <v>297</v>
      </c>
      <c r="D10749" t="s">
        <v>272</v>
      </c>
    </row>
    <row r="10750" spans="1:4">
      <c r="A10750">
        <v>20577</v>
      </c>
      <c r="B10750" t="s">
        <v>11556</v>
      </c>
      <c r="C10750" t="s">
        <v>6697</v>
      </c>
      <c r="D10750" t="s">
        <v>267</v>
      </c>
    </row>
    <row r="10751" spans="1:4">
      <c r="A10751">
        <v>22588</v>
      </c>
      <c r="B10751" t="s">
        <v>11557</v>
      </c>
      <c r="C10751" t="s">
        <v>6697</v>
      </c>
      <c r="D10751" t="s">
        <v>267</v>
      </c>
    </row>
    <row r="10752" spans="1:4">
      <c r="A10752">
        <v>20051</v>
      </c>
      <c r="B10752" t="s">
        <v>11558</v>
      </c>
      <c r="C10752" t="s">
        <v>463</v>
      </c>
      <c r="D10752" t="s">
        <v>267</v>
      </c>
    </row>
    <row r="10753" spans="1:4">
      <c r="A10753">
        <v>31319</v>
      </c>
      <c r="B10753" t="s">
        <v>11559</v>
      </c>
      <c r="C10753" t="s">
        <v>558</v>
      </c>
      <c r="D10753" t="s">
        <v>321</v>
      </c>
    </row>
    <row r="10754" spans="1:4">
      <c r="A10754">
        <v>22720</v>
      </c>
      <c r="B10754" t="s">
        <v>11560</v>
      </c>
      <c r="C10754" t="s">
        <v>973</v>
      </c>
      <c r="D10754" t="s">
        <v>326</v>
      </c>
    </row>
    <row r="10755" spans="1:4">
      <c r="A10755">
        <v>52455</v>
      </c>
      <c r="B10755" t="s">
        <v>11561</v>
      </c>
      <c r="C10755" t="s">
        <v>306</v>
      </c>
      <c r="D10755" t="s">
        <v>306</v>
      </c>
    </row>
    <row r="10756" spans="1:4">
      <c r="A10756">
        <v>22688</v>
      </c>
      <c r="B10756" t="s">
        <v>11562</v>
      </c>
      <c r="C10756" t="s">
        <v>428</v>
      </c>
      <c r="D10756" t="s">
        <v>326</v>
      </c>
    </row>
    <row r="10757" spans="1:4">
      <c r="A10757">
        <v>10923</v>
      </c>
      <c r="B10757" t="s">
        <v>11563</v>
      </c>
      <c r="C10757" t="s">
        <v>610</v>
      </c>
      <c r="D10757" t="s">
        <v>293</v>
      </c>
    </row>
    <row r="10758" spans="1:4">
      <c r="A10758">
        <v>31320</v>
      </c>
      <c r="B10758" t="s">
        <v>11564</v>
      </c>
      <c r="C10758" t="s">
        <v>561</v>
      </c>
      <c r="D10758" t="s">
        <v>321</v>
      </c>
    </row>
    <row r="10759" spans="1:4">
      <c r="A10759">
        <v>41270</v>
      </c>
      <c r="B10759" t="s">
        <v>11565</v>
      </c>
      <c r="C10759" t="s">
        <v>2326</v>
      </c>
      <c r="D10759" t="s">
        <v>272</v>
      </c>
    </row>
    <row r="10760" spans="1:4">
      <c r="A10760">
        <v>60237</v>
      </c>
      <c r="B10760" t="s">
        <v>11566</v>
      </c>
      <c r="C10760" t="s">
        <v>465</v>
      </c>
      <c r="D10760" t="s">
        <v>432</v>
      </c>
    </row>
    <row r="10761" spans="1:4">
      <c r="A10761">
        <v>71038</v>
      </c>
      <c r="B10761" t="s">
        <v>11567</v>
      </c>
      <c r="C10761" t="s">
        <v>396</v>
      </c>
      <c r="D10761" t="s">
        <v>288</v>
      </c>
    </row>
    <row r="10762" spans="1:4">
      <c r="A10762">
        <v>40345</v>
      </c>
      <c r="B10762" t="s">
        <v>11568</v>
      </c>
      <c r="C10762" t="s">
        <v>4015</v>
      </c>
      <c r="D10762" t="s">
        <v>393</v>
      </c>
    </row>
    <row r="10763" spans="1:4">
      <c r="A10763">
        <v>40198</v>
      </c>
      <c r="B10763" t="s">
        <v>11569</v>
      </c>
      <c r="C10763" t="s">
        <v>4015</v>
      </c>
      <c r="D10763" t="s">
        <v>393</v>
      </c>
    </row>
    <row r="10764" spans="1:4">
      <c r="A10764">
        <v>60238</v>
      </c>
      <c r="B10764" t="s">
        <v>11570</v>
      </c>
      <c r="C10764" t="s">
        <v>465</v>
      </c>
      <c r="D10764" t="s">
        <v>432</v>
      </c>
    </row>
    <row r="10765" spans="1:4">
      <c r="A10765">
        <v>40344</v>
      </c>
      <c r="B10765" t="s">
        <v>11571</v>
      </c>
      <c r="C10765" t="s">
        <v>271</v>
      </c>
      <c r="D10765" t="s">
        <v>272</v>
      </c>
    </row>
    <row r="10766" spans="1:4">
      <c r="A10766">
        <v>52456</v>
      </c>
      <c r="B10766" t="s">
        <v>11572</v>
      </c>
      <c r="C10766" t="s">
        <v>764</v>
      </c>
      <c r="D10766" t="s">
        <v>306</v>
      </c>
    </row>
    <row r="10767" spans="1:4">
      <c r="A10767">
        <v>52457</v>
      </c>
      <c r="B10767" t="s">
        <v>11573</v>
      </c>
      <c r="C10767" t="s">
        <v>354</v>
      </c>
      <c r="D10767" t="s">
        <v>302</v>
      </c>
    </row>
    <row r="10768" spans="1:4">
      <c r="A10768">
        <v>10924</v>
      </c>
      <c r="B10768" t="s">
        <v>11574</v>
      </c>
      <c r="C10768" t="s">
        <v>591</v>
      </c>
      <c r="D10768" t="s">
        <v>349</v>
      </c>
    </row>
    <row r="10769" spans="1:4">
      <c r="A10769">
        <v>11192</v>
      </c>
      <c r="B10769" t="s">
        <v>11575</v>
      </c>
      <c r="C10769" t="s">
        <v>6739</v>
      </c>
      <c r="D10769" t="s">
        <v>293</v>
      </c>
    </row>
    <row r="10770" spans="1:4">
      <c r="A10770">
        <v>60377</v>
      </c>
      <c r="B10770" t="s">
        <v>11576</v>
      </c>
      <c r="C10770" t="s">
        <v>431</v>
      </c>
      <c r="D10770" t="s">
        <v>432</v>
      </c>
    </row>
    <row r="10771" spans="1:4">
      <c r="A10771">
        <v>40343</v>
      </c>
      <c r="B10771" t="s">
        <v>11577</v>
      </c>
      <c r="C10771" t="s">
        <v>434</v>
      </c>
      <c r="D10771" t="s">
        <v>272</v>
      </c>
    </row>
    <row r="10772" spans="1:4">
      <c r="A10772">
        <v>40342</v>
      </c>
      <c r="B10772" t="s">
        <v>11578</v>
      </c>
      <c r="C10772" t="s">
        <v>1166</v>
      </c>
      <c r="D10772" t="s">
        <v>382</v>
      </c>
    </row>
    <row r="10773" spans="1:4">
      <c r="A10773">
        <v>20056</v>
      </c>
      <c r="B10773" t="s">
        <v>11579</v>
      </c>
      <c r="C10773" t="s">
        <v>438</v>
      </c>
      <c r="D10773" t="s">
        <v>326</v>
      </c>
    </row>
    <row r="10774" spans="1:4">
      <c r="A10774">
        <v>10925</v>
      </c>
      <c r="B10774" t="s">
        <v>11580</v>
      </c>
      <c r="C10774" t="s">
        <v>1837</v>
      </c>
      <c r="D10774" t="s">
        <v>293</v>
      </c>
    </row>
    <row r="10775" spans="1:4">
      <c r="A10775">
        <v>34491</v>
      </c>
      <c r="B10775" t="s">
        <v>11581</v>
      </c>
      <c r="C10775" t="s">
        <v>876</v>
      </c>
      <c r="D10775" t="s">
        <v>321</v>
      </c>
    </row>
    <row r="10776" spans="1:4">
      <c r="A10776">
        <v>11467</v>
      </c>
      <c r="B10776" t="s">
        <v>11582</v>
      </c>
      <c r="C10776" t="s">
        <v>933</v>
      </c>
      <c r="D10776" t="s">
        <v>293</v>
      </c>
    </row>
    <row r="10777" spans="1:4">
      <c r="A10777">
        <v>20231</v>
      </c>
      <c r="B10777" t="s">
        <v>11583</v>
      </c>
      <c r="C10777" t="s">
        <v>506</v>
      </c>
      <c r="D10777" t="s">
        <v>277</v>
      </c>
    </row>
    <row r="10778" spans="1:4">
      <c r="A10778">
        <v>31322</v>
      </c>
      <c r="B10778" t="s">
        <v>11584</v>
      </c>
      <c r="C10778" t="s">
        <v>417</v>
      </c>
      <c r="D10778" t="s">
        <v>382</v>
      </c>
    </row>
    <row r="10779" spans="1:4">
      <c r="A10779">
        <v>31321</v>
      </c>
      <c r="B10779" t="s">
        <v>11585</v>
      </c>
      <c r="C10779" t="s">
        <v>417</v>
      </c>
      <c r="D10779" t="s">
        <v>382</v>
      </c>
    </row>
    <row r="10780" spans="1:4">
      <c r="A10780">
        <v>36112</v>
      </c>
      <c r="B10780" t="s">
        <v>11586</v>
      </c>
      <c r="C10780" t="s">
        <v>1011</v>
      </c>
      <c r="D10780" t="s">
        <v>283</v>
      </c>
    </row>
    <row r="10781" spans="1:4">
      <c r="A10781">
        <v>10926</v>
      </c>
      <c r="B10781" t="s">
        <v>11587</v>
      </c>
      <c r="C10781" t="s">
        <v>746</v>
      </c>
      <c r="D10781" t="s">
        <v>293</v>
      </c>
    </row>
    <row r="10782" spans="1:4">
      <c r="A10782">
        <v>34492</v>
      </c>
      <c r="B10782" t="s">
        <v>11588</v>
      </c>
      <c r="C10782" t="s">
        <v>504</v>
      </c>
      <c r="D10782" t="s">
        <v>321</v>
      </c>
    </row>
    <row r="10783" spans="1:4">
      <c r="A10783">
        <v>40340</v>
      </c>
      <c r="B10783" t="s">
        <v>11589</v>
      </c>
      <c r="C10783" t="s">
        <v>1166</v>
      </c>
      <c r="D10783" t="s">
        <v>382</v>
      </c>
    </row>
    <row r="10784" spans="1:4">
      <c r="A10784">
        <v>40339</v>
      </c>
      <c r="B10784" t="s">
        <v>11590</v>
      </c>
      <c r="C10784" t="s">
        <v>1166</v>
      </c>
      <c r="D10784" t="s">
        <v>382</v>
      </c>
    </row>
    <row r="10785" spans="1:4">
      <c r="A10785">
        <v>40339</v>
      </c>
      <c r="B10785" t="s">
        <v>11591</v>
      </c>
      <c r="C10785" t="s">
        <v>501</v>
      </c>
      <c r="D10785" t="s">
        <v>382</v>
      </c>
    </row>
    <row r="10786" spans="1:4">
      <c r="A10786">
        <v>11450</v>
      </c>
      <c r="B10786" t="s">
        <v>11592</v>
      </c>
      <c r="C10786" t="s">
        <v>624</v>
      </c>
      <c r="D10786" t="s">
        <v>349</v>
      </c>
    </row>
    <row r="10787" spans="1:4">
      <c r="A10787">
        <v>70585</v>
      </c>
      <c r="B10787" t="s">
        <v>11593</v>
      </c>
      <c r="C10787" t="s">
        <v>1245</v>
      </c>
      <c r="D10787" t="s">
        <v>288</v>
      </c>
    </row>
    <row r="10788" spans="1:4">
      <c r="A10788">
        <v>31323</v>
      </c>
      <c r="B10788" t="s">
        <v>11594</v>
      </c>
      <c r="C10788" t="s">
        <v>498</v>
      </c>
      <c r="D10788" t="s">
        <v>262</v>
      </c>
    </row>
    <row r="10789" spans="1:4">
      <c r="A10789">
        <v>31324</v>
      </c>
      <c r="B10789" t="s">
        <v>11595</v>
      </c>
      <c r="C10789" t="s">
        <v>770</v>
      </c>
      <c r="D10789" t="s">
        <v>256</v>
      </c>
    </row>
    <row r="10790" spans="1:4">
      <c r="A10790">
        <v>22192</v>
      </c>
      <c r="B10790" t="s">
        <v>11596</v>
      </c>
      <c r="C10790" t="s">
        <v>843</v>
      </c>
      <c r="D10790" t="s">
        <v>267</v>
      </c>
    </row>
    <row r="10791" spans="1:4">
      <c r="A10791">
        <v>31325</v>
      </c>
      <c r="B10791" t="s">
        <v>11597</v>
      </c>
      <c r="C10791" t="s">
        <v>283</v>
      </c>
      <c r="D10791" t="s">
        <v>283</v>
      </c>
    </row>
    <row r="10792" spans="1:4">
      <c r="A10792">
        <v>52458</v>
      </c>
      <c r="B10792" t="s">
        <v>11598</v>
      </c>
      <c r="C10792" t="s">
        <v>301</v>
      </c>
      <c r="D10792" t="s">
        <v>302</v>
      </c>
    </row>
    <row r="10793" spans="1:4">
      <c r="A10793">
        <v>10927</v>
      </c>
      <c r="B10793" t="s">
        <v>11599</v>
      </c>
      <c r="C10793" t="s">
        <v>461</v>
      </c>
      <c r="D10793" t="s">
        <v>349</v>
      </c>
    </row>
    <row r="10794" spans="1:4">
      <c r="A10794">
        <v>52459</v>
      </c>
      <c r="B10794" t="s">
        <v>11600</v>
      </c>
      <c r="C10794" t="s">
        <v>301</v>
      </c>
      <c r="D10794" t="s">
        <v>302</v>
      </c>
    </row>
    <row r="10795" spans="1:4">
      <c r="A10795">
        <v>52460</v>
      </c>
      <c r="B10795" t="s">
        <v>11601</v>
      </c>
      <c r="C10795" t="s">
        <v>248</v>
      </c>
      <c r="D10795" t="s">
        <v>248</v>
      </c>
    </row>
    <row r="10796" spans="1:4">
      <c r="A10796">
        <v>22606</v>
      </c>
      <c r="B10796" t="s">
        <v>11602</v>
      </c>
      <c r="C10796" t="s">
        <v>428</v>
      </c>
      <c r="D10796" t="s">
        <v>326</v>
      </c>
    </row>
    <row r="10797" spans="1:4">
      <c r="A10797">
        <v>70889</v>
      </c>
      <c r="B10797" t="s">
        <v>11603</v>
      </c>
      <c r="C10797" t="s">
        <v>1181</v>
      </c>
      <c r="D10797" t="s">
        <v>288</v>
      </c>
    </row>
    <row r="10798" spans="1:4">
      <c r="A10798">
        <v>34498</v>
      </c>
      <c r="B10798" t="s">
        <v>11604</v>
      </c>
      <c r="C10798" t="s">
        <v>11605</v>
      </c>
      <c r="D10798" t="s">
        <v>256</v>
      </c>
    </row>
    <row r="10799" spans="1:4">
      <c r="A10799">
        <v>40338</v>
      </c>
      <c r="B10799" t="s">
        <v>11606</v>
      </c>
      <c r="C10799" t="s">
        <v>271</v>
      </c>
      <c r="D10799" t="s">
        <v>272</v>
      </c>
    </row>
    <row r="10800" spans="1:4">
      <c r="A10800">
        <v>10928</v>
      </c>
      <c r="B10800" t="s">
        <v>11604</v>
      </c>
      <c r="C10800" t="s">
        <v>359</v>
      </c>
      <c r="D10800" t="s">
        <v>293</v>
      </c>
    </row>
    <row r="10801" spans="1:4">
      <c r="A10801">
        <v>34497</v>
      </c>
      <c r="B10801" t="s">
        <v>11607</v>
      </c>
      <c r="C10801" t="s">
        <v>538</v>
      </c>
      <c r="D10801" t="s">
        <v>539</v>
      </c>
    </row>
    <row r="10802" spans="1:4">
      <c r="A10802">
        <v>60641</v>
      </c>
      <c r="B10802" t="s">
        <v>11608</v>
      </c>
      <c r="C10802" t="s">
        <v>485</v>
      </c>
      <c r="D10802" t="s">
        <v>432</v>
      </c>
    </row>
    <row r="10803" spans="1:4">
      <c r="A10803">
        <v>40337</v>
      </c>
      <c r="B10803" t="s">
        <v>11609</v>
      </c>
      <c r="C10803" t="s">
        <v>2326</v>
      </c>
      <c r="D10803" t="s">
        <v>393</v>
      </c>
    </row>
    <row r="10804" spans="1:4">
      <c r="A10804">
        <v>34499</v>
      </c>
      <c r="B10804" t="s">
        <v>11610</v>
      </c>
      <c r="C10804" t="s">
        <v>2600</v>
      </c>
      <c r="D10804" t="s">
        <v>321</v>
      </c>
    </row>
    <row r="10805" spans="1:4">
      <c r="A10805">
        <v>31326</v>
      </c>
      <c r="B10805" t="s">
        <v>11611</v>
      </c>
      <c r="C10805" t="s">
        <v>1437</v>
      </c>
      <c r="D10805" t="s">
        <v>262</v>
      </c>
    </row>
    <row r="10806" spans="1:4">
      <c r="A10806">
        <v>20375</v>
      </c>
      <c r="B10806" t="s">
        <v>11612</v>
      </c>
      <c r="C10806" t="s">
        <v>463</v>
      </c>
      <c r="D10806" t="s">
        <v>267</v>
      </c>
    </row>
    <row r="10807" spans="1:4">
      <c r="A10807">
        <v>34500</v>
      </c>
      <c r="B10807" t="s">
        <v>11613</v>
      </c>
      <c r="C10807" t="s">
        <v>389</v>
      </c>
      <c r="D10807" t="s">
        <v>321</v>
      </c>
    </row>
    <row r="10808" spans="1:4">
      <c r="A10808">
        <v>10929</v>
      </c>
      <c r="B10808" t="s">
        <v>11614</v>
      </c>
      <c r="C10808" t="s">
        <v>533</v>
      </c>
      <c r="D10808" t="s">
        <v>349</v>
      </c>
    </row>
    <row r="10809" spans="1:4">
      <c r="A10809">
        <v>70586</v>
      </c>
      <c r="B10809" t="s">
        <v>11615</v>
      </c>
      <c r="C10809" t="s">
        <v>472</v>
      </c>
      <c r="D10809" t="s">
        <v>288</v>
      </c>
    </row>
    <row r="10810" spans="1:4">
      <c r="A10810">
        <v>34501</v>
      </c>
      <c r="B10810" t="s">
        <v>11616</v>
      </c>
      <c r="C10810" t="s">
        <v>8781</v>
      </c>
      <c r="D10810" t="s">
        <v>256</v>
      </c>
    </row>
    <row r="10811" spans="1:4">
      <c r="A10811">
        <v>40336</v>
      </c>
      <c r="B10811" t="s">
        <v>11617</v>
      </c>
      <c r="C10811" t="s">
        <v>883</v>
      </c>
      <c r="D10811" t="s">
        <v>393</v>
      </c>
    </row>
    <row r="10812" spans="1:4">
      <c r="A10812">
        <v>31327</v>
      </c>
      <c r="B10812" t="s">
        <v>11618</v>
      </c>
      <c r="C10812" t="s">
        <v>642</v>
      </c>
      <c r="D10812" t="s">
        <v>262</v>
      </c>
    </row>
    <row r="10813" spans="1:4">
      <c r="A10813">
        <v>36064</v>
      </c>
      <c r="B10813" t="s">
        <v>11619</v>
      </c>
      <c r="C10813" t="s">
        <v>417</v>
      </c>
      <c r="D10813" t="s">
        <v>382</v>
      </c>
    </row>
    <row r="10814" spans="1:4">
      <c r="A10814">
        <v>34502</v>
      </c>
      <c r="B10814" t="s">
        <v>11620</v>
      </c>
      <c r="C10814" t="s">
        <v>381</v>
      </c>
      <c r="D10814" t="s">
        <v>382</v>
      </c>
    </row>
    <row r="10815" spans="1:4">
      <c r="A10815">
        <v>70587</v>
      </c>
      <c r="B10815" t="s">
        <v>11621</v>
      </c>
      <c r="C10815" t="s">
        <v>760</v>
      </c>
      <c r="D10815" t="s">
        <v>288</v>
      </c>
    </row>
    <row r="10816" spans="1:4">
      <c r="A10816">
        <v>52461</v>
      </c>
      <c r="B10816" t="s">
        <v>11622</v>
      </c>
      <c r="C10816" t="s">
        <v>337</v>
      </c>
      <c r="D10816" t="s">
        <v>338</v>
      </c>
    </row>
    <row r="10817" spans="1:4">
      <c r="A10817">
        <v>10930</v>
      </c>
      <c r="B10817" t="s">
        <v>11623</v>
      </c>
      <c r="C10817" t="s">
        <v>716</v>
      </c>
      <c r="D10817" t="s">
        <v>293</v>
      </c>
    </row>
    <row r="10818" spans="1:4">
      <c r="A10818">
        <v>31328</v>
      </c>
      <c r="B10818" t="s">
        <v>11624</v>
      </c>
      <c r="C10818" t="s">
        <v>417</v>
      </c>
      <c r="D10818" t="s">
        <v>382</v>
      </c>
    </row>
    <row r="10819" spans="1:4">
      <c r="A10819">
        <v>34503</v>
      </c>
      <c r="B10819" t="s">
        <v>11625</v>
      </c>
      <c r="C10819" t="s">
        <v>561</v>
      </c>
      <c r="D10819" t="s">
        <v>321</v>
      </c>
    </row>
    <row r="10820" spans="1:4">
      <c r="A10820">
        <v>30468</v>
      </c>
      <c r="B10820" t="s">
        <v>11626</v>
      </c>
      <c r="C10820" t="s">
        <v>561</v>
      </c>
      <c r="D10820" t="s">
        <v>321</v>
      </c>
    </row>
    <row r="10821" spans="1:4">
      <c r="A10821">
        <v>20508</v>
      </c>
      <c r="B10821" t="s">
        <v>11627</v>
      </c>
      <c r="C10821" t="s">
        <v>463</v>
      </c>
      <c r="D10821" t="s">
        <v>267</v>
      </c>
    </row>
    <row r="10822" spans="1:4">
      <c r="A10822">
        <v>40335</v>
      </c>
      <c r="B10822" t="s">
        <v>11628</v>
      </c>
      <c r="C10822" t="s">
        <v>1480</v>
      </c>
      <c r="D10822" t="s">
        <v>393</v>
      </c>
    </row>
    <row r="10823" spans="1:4">
      <c r="A10823">
        <v>52462</v>
      </c>
      <c r="B10823" t="s">
        <v>11629</v>
      </c>
      <c r="C10823" t="s">
        <v>374</v>
      </c>
      <c r="D10823" t="s">
        <v>306</v>
      </c>
    </row>
    <row r="10824" spans="1:4">
      <c r="B10824" t="s">
        <v>11630</v>
      </c>
      <c r="C10824" t="s">
        <v>432</v>
      </c>
      <c r="D10824" t="s">
        <v>432</v>
      </c>
    </row>
    <row r="10825" spans="1:4">
      <c r="A10825">
        <v>52463</v>
      </c>
      <c r="B10825" t="s">
        <v>11631</v>
      </c>
      <c r="C10825" t="s">
        <v>374</v>
      </c>
      <c r="D10825" t="s">
        <v>306</v>
      </c>
    </row>
    <row r="10826" spans="1:4">
      <c r="B10826" t="s">
        <v>11632</v>
      </c>
      <c r="C10826" t="s">
        <v>432</v>
      </c>
      <c r="D10826" t="s">
        <v>432</v>
      </c>
    </row>
    <row r="10827" spans="1:4">
      <c r="A10827">
        <v>34504</v>
      </c>
      <c r="B10827" t="s">
        <v>11633</v>
      </c>
      <c r="C10827" t="s">
        <v>518</v>
      </c>
      <c r="D10827" t="s">
        <v>256</v>
      </c>
    </row>
    <row r="10828" spans="1:4">
      <c r="A10828">
        <v>54741</v>
      </c>
      <c r="B10828" t="s">
        <v>11634</v>
      </c>
      <c r="C10828" t="s">
        <v>456</v>
      </c>
      <c r="D10828" t="s">
        <v>306</v>
      </c>
    </row>
    <row r="10829" spans="1:4">
      <c r="A10829">
        <v>54742</v>
      </c>
      <c r="B10829" t="s">
        <v>11635</v>
      </c>
      <c r="C10829" t="s">
        <v>456</v>
      </c>
      <c r="D10829" t="s">
        <v>306</v>
      </c>
    </row>
    <row r="10830" spans="1:4">
      <c r="A10830">
        <v>10932</v>
      </c>
      <c r="B10830" t="s">
        <v>11636</v>
      </c>
      <c r="C10830" t="s">
        <v>1748</v>
      </c>
      <c r="D10830" t="s">
        <v>293</v>
      </c>
    </row>
    <row r="10831" spans="1:4">
      <c r="A10831">
        <v>22696</v>
      </c>
      <c r="B10831" t="s">
        <v>11637</v>
      </c>
      <c r="C10831" t="s">
        <v>1112</v>
      </c>
      <c r="D10831" t="s">
        <v>326</v>
      </c>
    </row>
    <row r="10832" spans="1:4">
      <c r="A10832">
        <v>31330</v>
      </c>
      <c r="B10832" t="s">
        <v>11638</v>
      </c>
      <c r="C10832" t="s">
        <v>283</v>
      </c>
      <c r="D10832" t="s">
        <v>283</v>
      </c>
    </row>
    <row r="10833" spans="1:4">
      <c r="A10833">
        <v>34505</v>
      </c>
      <c r="B10833" t="s">
        <v>11639</v>
      </c>
      <c r="C10833" t="s">
        <v>988</v>
      </c>
      <c r="D10833" t="s">
        <v>539</v>
      </c>
    </row>
    <row r="10834" spans="1:4">
      <c r="A10834">
        <v>40334</v>
      </c>
      <c r="B10834" t="s">
        <v>11640</v>
      </c>
      <c r="C10834" t="s">
        <v>271</v>
      </c>
      <c r="D10834" t="s">
        <v>272</v>
      </c>
    </row>
    <row r="10835" spans="1:4">
      <c r="A10835">
        <v>47231</v>
      </c>
      <c r="B10835" t="s">
        <v>11641</v>
      </c>
      <c r="C10835" t="s">
        <v>672</v>
      </c>
      <c r="D10835" t="s">
        <v>272</v>
      </c>
    </row>
    <row r="10836" spans="1:4">
      <c r="A10836">
        <v>40333</v>
      </c>
      <c r="B10836" t="s">
        <v>11642</v>
      </c>
      <c r="C10836" t="s">
        <v>4015</v>
      </c>
      <c r="D10836" t="s">
        <v>393</v>
      </c>
    </row>
    <row r="10837" spans="1:4">
      <c r="A10837">
        <v>40332</v>
      </c>
      <c r="B10837" t="s">
        <v>11643</v>
      </c>
      <c r="C10837" t="s">
        <v>477</v>
      </c>
      <c r="D10837" t="s">
        <v>393</v>
      </c>
    </row>
    <row r="10838" spans="1:4">
      <c r="A10838">
        <v>34506</v>
      </c>
      <c r="B10838" t="s">
        <v>11644</v>
      </c>
      <c r="C10838" t="s">
        <v>513</v>
      </c>
      <c r="D10838" t="s">
        <v>256</v>
      </c>
    </row>
    <row r="10839" spans="1:4">
      <c r="A10839">
        <v>40331</v>
      </c>
      <c r="B10839" t="s">
        <v>11645</v>
      </c>
      <c r="C10839" t="s">
        <v>477</v>
      </c>
      <c r="D10839" t="s">
        <v>393</v>
      </c>
    </row>
    <row r="10840" spans="1:4">
      <c r="A10840">
        <v>22697</v>
      </c>
      <c r="B10840" t="s">
        <v>11646</v>
      </c>
      <c r="C10840" t="s">
        <v>428</v>
      </c>
      <c r="D10840" t="s">
        <v>326</v>
      </c>
    </row>
    <row r="10841" spans="1:4">
      <c r="A10841">
        <v>22698</v>
      </c>
      <c r="B10841" t="s">
        <v>11647</v>
      </c>
      <c r="C10841" t="s">
        <v>428</v>
      </c>
      <c r="D10841" t="s">
        <v>326</v>
      </c>
    </row>
    <row r="10842" spans="1:4">
      <c r="A10842">
        <v>53205</v>
      </c>
      <c r="B10842" t="s">
        <v>11648</v>
      </c>
      <c r="C10842" t="s">
        <v>923</v>
      </c>
      <c r="D10842" t="s">
        <v>302</v>
      </c>
    </row>
    <row r="10843" spans="1:4">
      <c r="A10843">
        <v>54802</v>
      </c>
      <c r="B10843" t="s">
        <v>11649</v>
      </c>
      <c r="C10843" t="s">
        <v>923</v>
      </c>
      <c r="D10843" t="s">
        <v>302</v>
      </c>
    </row>
    <row r="10844" spans="1:4">
      <c r="A10844">
        <v>54802</v>
      </c>
      <c r="B10844" t="s">
        <v>11649</v>
      </c>
      <c r="C10844" t="s">
        <v>923</v>
      </c>
      <c r="D10844" t="s">
        <v>306</v>
      </c>
    </row>
    <row r="10845" spans="1:4">
      <c r="A10845">
        <v>54803</v>
      </c>
      <c r="B10845" t="s">
        <v>11650</v>
      </c>
      <c r="C10845" t="s">
        <v>923</v>
      </c>
      <c r="D10845" t="s">
        <v>302</v>
      </c>
    </row>
    <row r="10846" spans="1:4">
      <c r="A10846">
        <v>53204</v>
      </c>
      <c r="B10846" t="s">
        <v>11651</v>
      </c>
      <c r="C10846" t="s">
        <v>923</v>
      </c>
      <c r="D10846" t="s">
        <v>306</v>
      </c>
    </row>
    <row r="10847" spans="1:4">
      <c r="A10847">
        <v>60628</v>
      </c>
      <c r="B10847" t="s">
        <v>11652</v>
      </c>
      <c r="C10847" t="s">
        <v>485</v>
      </c>
      <c r="D10847" t="s">
        <v>432</v>
      </c>
    </row>
    <row r="10848" spans="1:4">
      <c r="A10848">
        <v>10933</v>
      </c>
      <c r="B10848" t="s">
        <v>11653</v>
      </c>
      <c r="C10848" t="s">
        <v>3246</v>
      </c>
      <c r="D10848" t="s">
        <v>293</v>
      </c>
    </row>
    <row r="10849" spans="1:4">
      <c r="A10849">
        <v>40330</v>
      </c>
      <c r="B10849" t="s">
        <v>11654</v>
      </c>
      <c r="C10849" t="s">
        <v>297</v>
      </c>
      <c r="D10849" t="s">
        <v>272</v>
      </c>
    </row>
    <row r="10850" spans="1:4">
      <c r="A10850">
        <v>10934</v>
      </c>
      <c r="B10850" t="s">
        <v>11655</v>
      </c>
      <c r="C10850" t="s">
        <v>704</v>
      </c>
      <c r="D10850" t="s">
        <v>293</v>
      </c>
    </row>
    <row r="10851" spans="1:4">
      <c r="A10851">
        <v>11513</v>
      </c>
      <c r="B10851" t="s">
        <v>11656</v>
      </c>
      <c r="C10851" t="s">
        <v>719</v>
      </c>
      <c r="D10851" t="s">
        <v>293</v>
      </c>
    </row>
    <row r="10852" spans="1:4">
      <c r="A10852">
        <v>22583</v>
      </c>
      <c r="B10852" t="s">
        <v>11657</v>
      </c>
      <c r="C10852" t="s">
        <v>326</v>
      </c>
      <c r="D10852" t="s">
        <v>326</v>
      </c>
    </row>
    <row r="10853" spans="1:4">
      <c r="A10853">
        <v>34507</v>
      </c>
      <c r="B10853" t="s">
        <v>11658</v>
      </c>
      <c r="C10853" t="s">
        <v>389</v>
      </c>
      <c r="D10853" t="s">
        <v>256</v>
      </c>
    </row>
    <row r="10854" spans="1:4">
      <c r="A10854">
        <v>22721</v>
      </c>
      <c r="B10854" t="s">
        <v>11659</v>
      </c>
      <c r="C10854" t="s">
        <v>973</v>
      </c>
      <c r="D10854" t="s">
        <v>326</v>
      </c>
    </row>
    <row r="10855" spans="1:4">
      <c r="A10855">
        <v>34742</v>
      </c>
      <c r="B10855" t="s">
        <v>11660</v>
      </c>
      <c r="C10855" t="s">
        <v>513</v>
      </c>
      <c r="D10855" t="s">
        <v>256</v>
      </c>
    </row>
    <row r="10856" spans="1:4">
      <c r="A10856">
        <v>53686</v>
      </c>
      <c r="B10856" t="s">
        <v>11661</v>
      </c>
      <c r="C10856" t="s">
        <v>923</v>
      </c>
      <c r="D10856" t="s">
        <v>306</v>
      </c>
    </row>
    <row r="10857" spans="1:4">
      <c r="A10857">
        <v>53109</v>
      </c>
      <c r="B10857" t="s">
        <v>11662</v>
      </c>
      <c r="C10857" t="s">
        <v>11663</v>
      </c>
      <c r="D10857" t="s">
        <v>306</v>
      </c>
    </row>
    <row r="10858" spans="1:4">
      <c r="A10858">
        <v>31331</v>
      </c>
      <c r="B10858" t="s">
        <v>11664</v>
      </c>
      <c r="C10858" t="s">
        <v>282</v>
      </c>
      <c r="D10858" t="s">
        <v>283</v>
      </c>
    </row>
    <row r="10859" spans="1:4">
      <c r="A10859">
        <v>34744</v>
      </c>
      <c r="B10859" t="s">
        <v>11665</v>
      </c>
      <c r="C10859" t="s">
        <v>538</v>
      </c>
      <c r="D10859" t="s">
        <v>539</v>
      </c>
    </row>
    <row r="10860" spans="1:4">
      <c r="A10860">
        <v>11555</v>
      </c>
      <c r="B10860" s="18" t="s">
        <v>11666</v>
      </c>
      <c r="C10860" t="s">
        <v>2484</v>
      </c>
      <c r="D10860" t="s">
        <v>293</v>
      </c>
    </row>
    <row r="10861" spans="1:4">
      <c r="A10861">
        <v>34743</v>
      </c>
      <c r="B10861" t="s">
        <v>11667</v>
      </c>
      <c r="C10861" t="s">
        <v>630</v>
      </c>
      <c r="D10861" t="s">
        <v>256</v>
      </c>
    </row>
    <row r="10862" spans="1:4">
      <c r="A10862">
        <v>36065</v>
      </c>
      <c r="B10862" t="s">
        <v>11668</v>
      </c>
      <c r="C10862" t="s">
        <v>538</v>
      </c>
      <c r="D10862" t="s">
        <v>539</v>
      </c>
    </row>
    <row r="10863" spans="1:4">
      <c r="A10863">
        <v>11556</v>
      </c>
      <c r="B10863" t="s">
        <v>11669</v>
      </c>
      <c r="C10863" t="s">
        <v>4108</v>
      </c>
      <c r="D10863" t="s">
        <v>293</v>
      </c>
    </row>
    <row r="10864" spans="1:4">
      <c r="A10864">
        <v>35261</v>
      </c>
      <c r="B10864" t="s">
        <v>11670</v>
      </c>
      <c r="C10864" t="s">
        <v>988</v>
      </c>
      <c r="D10864" t="s">
        <v>539</v>
      </c>
    </row>
    <row r="10865" spans="1:4">
      <c r="A10865">
        <v>10935</v>
      </c>
      <c r="B10865" t="s">
        <v>11671</v>
      </c>
      <c r="C10865" t="s">
        <v>492</v>
      </c>
      <c r="D10865" t="s">
        <v>293</v>
      </c>
    </row>
    <row r="10866" spans="1:4">
      <c r="A10866">
        <v>51712</v>
      </c>
      <c r="B10866" t="s">
        <v>11672</v>
      </c>
      <c r="C10866" t="s">
        <v>337</v>
      </c>
      <c r="D10866" t="s">
        <v>338</v>
      </c>
    </row>
    <row r="10867" spans="1:4">
      <c r="A10867">
        <v>10936</v>
      </c>
      <c r="B10867" t="s">
        <v>11673</v>
      </c>
      <c r="C10867" t="s">
        <v>1721</v>
      </c>
      <c r="D10867" t="s">
        <v>293</v>
      </c>
    </row>
    <row r="10868" spans="1:4">
      <c r="A10868">
        <v>40329</v>
      </c>
      <c r="B10868" t="s">
        <v>11674</v>
      </c>
      <c r="C10868" t="s">
        <v>434</v>
      </c>
      <c r="D10868" t="s">
        <v>272</v>
      </c>
    </row>
    <row r="10869" spans="1:4">
      <c r="A10869">
        <v>52464</v>
      </c>
      <c r="B10869" t="s">
        <v>11675</v>
      </c>
      <c r="C10869" t="s">
        <v>524</v>
      </c>
      <c r="D10869" t="s">
        <v>288</v>
      </c>
    </row>
    <row r="10870" spans="1:4">
      <c r="A10870">
        <v>52465</v>
      </c>
      <c r="B10870" t="s">
        <v>11676</v>
      </c>
      <c r="C10870" t="s">
        <v>524</v>
      </c>
      <c r="D10870" t="s">
        <v>288</v>
      </c>
    </row>
    <row r="10871" spans="1:4">
      <c r="A10871">
        <v>10937</v>
      </c>
      <c r="B10871" t="s">
        <v>11677</v>
      </c>
      <c r="C10871" t="s">
        <v>10075</v>
      </c>
      <c r="D10871" t="s">
        <v>293</v>
      </c>
    </row>
    <row r="10872" spans="1:4">
      <c r="A10872">
        <v>54132</v>
      </c>
      <c r="B10872" t="s">
        <v>11678</v>
      </c>
      <c r="C10872" t="s">
        <v>3291</v>
      </c>
      <c r="D10872" t="s">
        <v>288</v>
      </c>
    </row>
    <row r="10873" spans="1:4">
      <c r="A10873">
        <v>31333</v>
      </c>
      <c r="B10873" t="s">
        <v>11679</v>
      </c>
      <c r="C10873" t="s">
        <v>558</v>
      </c>
      <c r="D10873" t="s">
        <v>321</v>
      </c>
    </row>
    <row r="10874" spans="1:4">
      <c r="A10874">
        <v>35667</v>
      </c>
      <c r="B10874" t="s">
        <v>11680</v>
      </c>
      <c r="C10874" t="s">
        <v>849</v>
      </c>
      <c r="D10874" t="s">
        <v>850</v>
      </c>
    </row>
    <row r="10875" spans="1:4">
      <c r="A10875">
        <v>11601</v>
      </c>
      <c r="B10875" t="s">
        <v>11681</v>
      </c>
      <c r="C10875" t="s">
        <v>781</v>
      </c>
      <c r="D10875" t="s">
        <v>349</v>
      </c>
    </row>
    <row r="10876" spans="1:4">
      <c r="A10876">
        <v>35291</v>
      </c>
      <c r="B10876" t="s">
        <v>11682</v>
      </c>
      <c r="C10876" t="s">
        <v>422</v>
      </c>
      <c r="D10876" t="s">
        <v>262</v>
      </c>
    </row>
    <row r="10877" spans="1:4">
      <c r="A10877">
        <v>34745</v>
      </c>
      <c r="B10877" t="s">
        <v>11683</v>
      </c>
      <c r="C10877" t="s">
        <v>538</v>
      </c>
      <c r="D10877" t="s">
        <v>539</v>
      </c>
    </row>
    <row r="10878" spans="1:4">
      <c r="A10878">
        <v>70590</v>
      </c>
      <c r="B10878" t="s">
        <v>11684</v>
      </c>
      <c r="C10878" t="s">
        <v>588</v>
      </c>
      <c r="D10878" t="s">
        <v>288</v>
      </c>
    </row>
    <row r="10879" spans="1:4">
      <c r="A10879">
        <v>22886</v>
      </c>
      <c r="B10879" t="s">
        <v>11685</v>
      </c>
      <c r="C10879" t="s">
        <v>438</v>
      </c>
      <c r="D10879" t="s">
        <v>326</v>
      </c>
    </row>
    <row r="10880" spans="1:4">
      <c r="A10880">
        <v>35015</v>
      </c>
      <c r="B10880" t="s">
        <v>11686</v>
      </c>
      <c r="C10880" t="s">
        <v>538</v>
      </c>
      <c r="D10880" t="s">
        <v>539</v>
      </c>
    </row>
    <row r="10881" spans="1:4">
      <c r="A10881">
        <v>31334</v>
      </c>
      <c r="B10881" t="s">
        <v>11687</v>
      </c>
      <c r="C10881" t="s">
        <v>381</v>
      </c>
      <c r="D10881" t="s">
        <v>382</v>
      </c>
    </row>
    <row r="10882" spans="1:4">
      <c r="A10882">
        <v>52466</v>
      </c>
      <c r="B10882" t="s">
        <v>11688</v>
      </c>
      <c r="C10882" t="s">
        <v>248</v>
      </c>
      <c r="D10882" t="s">
        <v>248</v>
      </c>
    </row>
    <row r="10883" spans="1:4">
      <c r="A10883">
        <v>22193</v>
      </c>
      <c r="B10883" t="s">
        <v>11689</v>
      </c>
      <c r="C10883" t="s">
        <v>843</v>
      </c>
      <c r="D10883" t="s">
        <v>267</v>
      </c>
    </row>
    <row r="10884" spans="1:4">
      <c r="A10884">
        <v>70588</v>
      </c>
      <c r="B10884" t="s">
        <v>11690</v>
      </c>
      <c r="C10884" t="s">
        <v>588</v>
      </c>
      <c r="D10884" t="s">
        <v>288</v>
      </c>
    </row>
    <row r="10885" spans="1:4">
      <c r="A10885">
        <v>34746</v>
      </c>
      <c r="B10885" t="s">
        <v>11691</v>
      </c>
      <c r="C10885" t="s">
        <v>630</v>
      </c>
      <c r="D10885" t="s">
        <v>283</v>
      </c>
    </row>
    <row r="10886" spans="1:4">
      <c r="A10886">
        <v>31329</v>
      </c>
      <c r="B10886" t="s">
        <v>11692</v>
      </c>
      <c r="C10886" t="s">
        <v>381</v>
      </c>
      <c r="D10886" t="s">
        <v>382</v>
      </c>
    </row>
    <row r="10887" spans="1:4">
      <c r="A10887">
        <v>54114</v>
      </c>
      <c r="B10887" s="18" t="s">
        <v>11693</v>
      </c>
      <c r="C10887" t="s">
        <v>2484</v>
      </c>
      <c r="D10887" t="s">
        <v>288</v>
      </c>
    </row>
    <row r="10888" spans="1:4">
      <c r="A10888">
        <v>24042</v>
      </c>
      <c r="B10888" t="s">
        <v>11694</v>
      </c>
      <c r="C10888" t="s">
        <v>766</v>
      </c>
      <c r="D10888" t="s">
        <v>326</v>
      </c>
    </row>
    <row r="10889" spans="1:4">
      <c r="A10889">
        <v>34747</v>
      </c>
      <c r="B10889" t="s">
        <v>11695</v>
      </c>
      <c r="C10889" t="s">
        <v>670</v>
      </c>
      <c r="D10889" t="s">
        <v>262</v>
      </c>
    </row>
    <row r="10890" spans="1:4">
      <c r="A10890">
        <v>53093</v>
      </c>
      <c r="B10890" t="s">
        <v>11696</v>
      </c>
      <c r="C10890" t="s">
        <v>354</v>
      </c>
      <c r="D10890" t="s">
        <v>306</v>
      </c>
    </row>
    <row r="10891" spans="1:4">
      <c r="A10891">
        <v>60424</v>
      </c>
      <c r="B10891" t="s">
        <v>11697</v>
      </c>
      <c r="C10891" t="s">
        <v>465</v>
      </c>
      <c r="D10891" t="s">
        <v>288</v>
      </c>
    </row>
    <row r="10892" spans="1:4">
      <c r="A10892">
        <v>23025</v>
      </c>
      <c r="B10892" t="s">
        <v>11698</v>
      </c>
      <c r="C10892" t="s">
        <v>1026</v>
      </c>
      <c r="D10892" t="s">
        <v>326</v>
      </c>
    </row>
    <row r="10893" spans="1:4">
      <c r="A10893">
        <v>22194</v>
      </c>
      <c r="B10893" t="s">
        <v>11699</v>
      </c>
      <c r="C10893" t="s">
        <v>843</v>
      </c>
      <c r="D10893" t="s">
        <v>267</v>
      </c>
    </row>
    <row r="10894" spans="1:4">
      <c r="A10894">
        <v>34749</v>
      </c>
      <c r="B10894" t="s">
        <v>11700</v>
      </c>
      <c r="C10894" t="s">
        <v>650</v>
      </c>
      <c r="D10894" t="s">
        <v>321</v>
      </c>
    </row>
    <row r="10895" spans="1:4">
      <c r="A10895">
        <v>41371</v>
      </c>
      <c r="B10895" t="s">
        <v>11701</v>
      </c>
      <c r="C10895" t="s">
        <v>434</v>
      </c>
      <c r="D10895" t="s">
        <v>272</v>
      </c>
    </row>
    <row r="10896" spans="1:4">
      <c r="A10896">
        <v>35675</v>
      </c>
      <c r="B10896" t="s">
        <v>11702</v>
      </c>
      <c r="C10896" t="s">
        <v>422</v>
      </c>
      <c r="D10896" t="s">
        <v>262</v>
      </c>
    </row>
    <row r="10897" spans="1:4">
      <c r="A10897">
        <v>22195</v>
      </c>
      <c r="B10897" t="s">
        <v>11703</v>
      </c>
      <c r="C10897" t="s">
        <v>843</v>
      </c>
      <c r="D10897" t="s">
        <v>267</v>
      </c>
    </row>
    <row r="10898" spans="1:4">
      <c r="A10898">
        <v>31332</v>
      </c>
      <c r="B10898" t="s">
        <v>11704</v>
      </c>
      <c r="C10898" t="s">
        <v>868</v>
      </c>
      <c r="D10898" t="s">
        <v>283</v>
      </c>
    </row>
    <row r="10899" spans="1:4">
      <c r="A10899">
        <v>52468</v>
      </c>
      <c r="B10899" t="s">
        <v>11705</v>
      </c>
      <c r="C10899" t="s">
        <v>248</v>
      </c>
      <c r="D10899" t="s">
        <v>248</v>
      </c>
    </row>
    <row r="10900" spans="1:4">
      <c r="A10900">
        <v>22469</v>
      </c>
      <c r="B10900" t="s">
        <v>11706</v>
      </c>
      <c r="C10900" t="s">
        <v>652</v>
      </c>
      <c r="D10900" t="s">
        <v>349</v>
      </c>
    </row>
    <row r="10901" spans="1:4">
      <c r="A10901">
        <v>35273</v>
      </c>
      <c r="B10901" t="s">
        <v>11707</v>
      </c>
      <c r="C10901" t="s">
        <v>417</v>
      </c>
      <c r="D10901" t="s">
        <v>382</v>
      </c>
    </row>
    <row r="10902" spans="1:4">
      <c r="A10902">
        <v>40328</v>
      </c>
      <c r="B10902" t="s">
        <v>11708</v>
      </c>
      <c r="C10902" t="s">
        <v>297</v>
      </c>
      <c r="D10902" t="s">
        <v>272</v>
      </c>
    </row>
    <row r="10903" spans="1:4">
      <c r="A10903">
        <v>22755</v>
      </c>
      <c r="B10903" t="s">
        <v>11709</v>
      </c>
      <c r="C10903" t="s">
        <v>1207</v>
      </c>
      <c r="D10903" t="s">
        <v>267</v>
      </c>
    </row>
    <row r="10904" spans="1:4">
      <c r="A10904">
        <v>10938</v>
      </c>
      <c r="B10904" t="s">
        <v>11710</v>
      </c>
      <c r="C10904" t="s">
        <v>527</v>
      </c>
      <c r="D10904" t="s">
        <v>293</v>
      </c>
    </row>
    <row r="10905" spans="1:4">
      <c r="A10905">
        <v>10939</v>
      </c>
      <c r="B10905" t="s">
        <v>11711</v>
      </c>
      <c r="C10905" t="s">
        <v>554</v>
      </c>
      <c r="D10905" t="s">
        <v>293</v>
      </c>
    </row>
    <row r="10906" spans="1:4">
      <c r="A10906">
        <v>52798</v>
      </c>
      <c r="B10906" t="s">
        <v>11712</v>
      </c>
      <c r="C10906" t="s">
        <v>337</v>
      </c>
      <c r="D10906" t="s">
        <v>338</v>
      </c>
    </row>
    <row r="10907" spans="1:4">
      <c r="A10907">
        <v>31685</v>
      </c>
      <c r="B10907" t="s">
        <v>11713</v>
      </c>
      <c r="C10907" t="s">
        <v>498</v>
      </c>
      <c r="D10907" t="s">
        <v>262</v>
      </c>
    </row>
    <row r="10908" spans="1:4">
      <c r="A10908">
        <v>20149</v>
      </c>
      <c r="B10908" t="s">
        <v>11714</v>
      </c>
      <c r="C10908" t="s">
        <v>506</v>
      </c>
      <c r="D10908" t="s">
        <v>277</v>
      </c>
    </row>
    <row r="10909" spans="1:4">
      <c r="A10909">
        <v>34509</v>
      </c>
      <c r="B10909" t="s">
        <v>11715</v>
      </c>
      <c r="C10909" t="s">
        <v>650</v>
      </c>
      <c r="D10909" t="s">
        <v>321</v>
      </c>
    </row>
    <row r="10910" spans="1:4">
      <c r="A10910">
        <v>21088</v>
      </c>
      <c r="B10910" t="s">
        <v>11716</v>
      </c>
      <c r="C10910" t="s">
        <v>618</v>
      </c>
      <c r="D10910" t="s">
        <v>267</v>
      </c>
    </row>
    <row r="10911" spans="1:4">
      <c r="A10911">
        <v>60239</v>
      </c>
      <c r="B10911" t="s">
        <v>11717</v>
      </c>
      <c r="C10911" t="s">
        <v>564</v>
      </c>
      <c r="D10911" t="s">
        <v>432</v>
      </c>
    </row>
    <row r="10912" spans="1:4">
      <c r="A10912">
        <v>34510</v>
      </c>
      <c r="B10912" t="s">
        <v>11718</v>
      </c>
      <c r="C10912" t="s">
        <v>650</v>
      </c>
      <c r="D10912" t="s">
        <v>321</v>
      </c>
    </row>
    <row r="10913" spans="1:4">
      <c r="A10913">
        <v>10940</v>
      </c>
      <c r="B10913" t="s">
        <v>11719</v>
      </c>
      <c r="C10913" t="s">
        <v>624</v>
      </c>
      <c r="D10913" t="s">
        <v>349</v>
      </c>
    </row>
    <row r="10914" spans="1:4">
      <c r="A10914">
        <v>52470</v>
      </c>
      <c r="B10914" t="s">
        <v>11720</v>
      </c>
      <c r="C10914" t="s">
        <v>764</v>
      </c>
      <c r="D10914" t="s">
        <v>338</v>
      </c>
    </row>
    <row r="10915" spans="1:4">
      <c r="A10915">
        <v>35996</v>
      </c>
      <c r="B10915" t="s">
        <v>11721</v>
      </c>
      <c r="C10915" t="s">
        <v>1011</v>
      </c>
      <c r="D10915" t="s">
        <v>283</v>
      </c>
    </row>
    <row r="10916" spans="1:4">
      <c r="A10916">
        <v>52471</v>
      </c>
      <c r="B10916" t="s">
        <v>11722</v>
      </c>
      <c r="C10916" t="s">
        <v>374</v>
      </c>
      <c r="D10916" t="s">
        <v>306</v>
      </c>
    </row>
    <row r="10917" spans="1:4">
      <c r="A10917">
        <v>22670</v>
      </c>
      <c r="B10917" t="s">
        <v>11723</v>
      </c>
      <c r="C10917" t="s">
        <v>1207</v>
      </c>
      <c r="D10917" t="s">
        <v>326</v>
      </c>
    </row>
    <row r="10918" spans="1:4">
      <c r="A10918">
        <v>40049</v>
      </c>
      <c r="B10918" t="s">
        <v>11724</v>
      </c>
      <c r="C10918" t="s">
        <v>392</v>
      </c>
      <c r="D10918" t="s">
        <v>393</v>
      </c>
    </row>
    <row r="10919" spans="1:4">
      <c r="A10919">
        <v>35274</v>
      </c>
      <c r="B10919" t="s">
        <v>11725</v>
      </c>
      <c r="C10919" t="s">
        <v>417</v>
      </c>
      <c r="D10919" t="s">
        <v>382</v>
      </c>
    </row>
    <row r="10920" spans="1:4">
      <c r="A10920">
        <v>54789</v>
      </c>
      <c r="B10920" t="s">
        <v>11726</v>
      </c>
      <c r="C10920" t="s">
        <v>456</v>
      </c>
      <c r="D10920" t="s">
        <v>306</v>
      </c>
    </row>
    <row r="10921" spans="1:4">
      <c r="A10921">
        <v>53660</v>
      </c>
      <c r="B10921" t="s">
        <v>11727</v>
      </c>
      <c r="C10921" t="s">
        <v>456</v>
      </c>
      <c r="D10921" t="s">
        <v>306</v>
      </c>
    </row>
    <row r="10922" spans="1:4">
      <c r="A10922">
        <v>52472</v>
      </c>
      <c r="B10922" t="s">
        <v>11728</v>
      </c>
      <c r="C10922" t="s">
        <v>354</v>
      </c>
      <c r="D10922" t="s">
        <v>302</v>
      </c>
    </row>
    <row r="10923" spans="1:4">
      <c r="A10923">
        <v>11398</v>
      </c>
      <c r="B10923" t="s">
        <v>11729</v>
      </c>
      <c r="C10923" t="s">
        <v>816</v>
      </c>
      <c r="D10923" t="s">
        <v>293</v>
      </c>
    </row>
    <row r="10924" spans="1:4">
      <c r="A10924">
        <v>31335</v>
      </c>
      <c r="B10924" t="s">
        <v>11730</v>
      </c>
      <c r="C10924" t="s">
        <v>417</v>
      </c>
      <c r="D10924" t="s">
        <v>382</v>
      </c>
    </row>
    <row r="10925" spans="1:4">
      <c r="A10925">
        <v>20282</v>
      </c>
      <c r="B10925" t="s">
        <v>11731</v>
      </c>
      <c r="C10925" t="s">
        <v>463</v>
      </c>
      <c r="D10925" t="s">
        <v>267</v>
      </c>
    </row>
    <row r="10926" spans="1:4">
      <c r="A10926">
        <v>20364</v>
      </c>
      <c r="B10926" t="s">
        <v>11732</v>
      </c>
      <c r="C10926" t="s">
        <v>463</v>
      </c>
      <c r="D10926" t="s">
        <v>267</v>
      </c>
    </row>
    <row r="10927" spans="1:4">
      <c r="A10927">
        <v>47275</v>
      </c>
      <c r="B10927" t="s">
        <v>11733</v>
      </c>
      <c r="C10927" t="s">
        <v>10512</v>
      </c>
      <c r="D10927" t="s">
        <v>272</v>
      </c>
    </row>
    <row r="10928" spans="1:4">
      <c r="A10928">
        <v>34511</v>
      </c>
      <c r="B10928" t="s">
        <v>11734</v>
      </c>
      <c r="C10928" t="s">
        <v>538</v>
      </c>
      <c r="D10928" t="s">
        <v>539</v>
      </c>
    </row>
    <row r="10929" spans="1:4">
      <c r="A10929">
        <v>20363</v>
      </c>
      <c r="B10929" t="s">
        <v>11735</v>
      </c>
      <c r="C10929" t="s">
        <v>506</v>
      </c>
      <c r="D10929" t="s">
        <v>267</v>
      </c>
    </row>
    <row r="10930" spans="1:4">
      <c r="A10930">
        <v>20385</v>
      </c>
      <c r="B10930" t="s">
        <v>11736</v>
      </c>
      <c r="C10930" t="s">
        <v>463</v>
      </c>
      <c r="D10930" t="s">
        <v>267</v>
      </c>
    </row>
    <row r="10931" spans="1:4">
      <c r="A10931">
        <v>20369</v>
      </c>
      <c r="B10931" t="s">
        <v>11737</v>
      </c>
      <c r="C10931" t="s">
        <v>463</v>
      </c>
      <c r="D10931" t="s">
        <v>267</v>
      </c>
    </row>
    <row r="10932" spans="1:4">
      <c r="A10932">
        <v>71039</v>
      </c>
      <c r="B10932" t="s">
        <v>11738</v>
      </c>
      <c r="C10932" t="s">
        <v>396</v>
      </c>
      <c r="D10932" t="s">
        <v>288</v>
      </c>
    </row>
    <row r="10933" spans="1:4">
      <c r="A10933">
        <v>34512</v>
      </c>
      <c r="B10933" t="s">
        <v>11739</v>
      </c>
      <c r="C10933" t="s">
        <v>650</v>
      </c>
      <c r="D10933" t="s">
        <v>321</v>
      </c>
    </row>
    <row r="10934" spans="1:4">
      <c r="A10934">
        <v>34513</v>
      </c>
      <c r="B10934" t="s">
        <v>11740</v>
      </c>
      <c r="C10934" t="s">
        <v>876</v>
      </c>
      <c r="D10934" t="s">
        <v>321</v>
      </c>
    </row>
    <row r="10935" spans="1:4">
      <c r="A10935">
        <v>31336</v>
      </c>
      <c r="B10935" t="s">
        <v>11741</v>
      </c>
      <c r="C10935" t="s">
        <v>1099</v>
      </c>
      <c r="D10935" t="s">
        <v>283</v>
      </c>
    </row>
    <row r="10936" spans="1:4">
      <c r="A10936">
        <v>11602</v>
      </c>
      <c r="B10936" t="s">
        <v>11742</v>
      </c>
      <c r="C10936" t="s">
        <v>698</v>
      </c>
      <c r="D10936" t="s">
        <v>349</v>
      </c>
    </row>
    <row r="10937" spans="1:4">
      <c r="A10937">
        <v>52473</v>
      </c>
      <c r="B10937" t="s">
        <v>11743</v>
      </c>
      <c r="C10937" t="s">
        <v>374</v>
      </c>
      <c r="D10937" t="s">
        <v>306</v>
      </c>
    </row>
    <row r="10938" spans="1:4">
      <c r="A10938">
        <v>34514</v>
      </c>
      <c r="B10938" t="s">
        <v>11744</v>
      </c>
      <c r="C10938" t="s">
        <v>521</v>
      </c>
      <c r="D10938" t="s">
        <v>378</v>
      </c>
    </row>
    <row r="10939" spans="1:4">
      <c r="A10939">
        <v>20638</v>
      </c>
      <c r="B10939" t="s">
        <v>11745</v>
      </c>
      <c r="C10939" t="s">
        <v>428</v>
      </c>
      <c r="D10939" t="s">
        <v>326</v>
      </c>
    </row>
    <row r="10940" spans="1:4">
      <c r="A10940">
        <v>11422</v>
      </c>
      <c r="B10940" t="s">
        <v>11746</v>
      </c>
      <c r="C10940" t="s">
        <v>966</v>
      </c>
      <c r="D10940" t="s">
        <v>293</v>
      </c>
    </row>
    <row r="10941" spans="1:4">
      <c r="A10941">
        <v>35677</v>
      </c>
      <c r="B10941" t="s">
        <v>11747</v>
      </c>
      <c r="C10941" t="s">
        <v>422</v>
      </c>
      <c r="D10941" t="s">
        <v>262</v>
      </c>
    </row>
    <row r="10942" spans="1:4">
      <c r="A10942">
        <v>52474</v>
      </c>
      <c r="B10942" t="s">
        <v>11748</v>
      </c>
      <c r="C10942" t="s">
        <v>374</v>
      </c>
      <c r="D10942" t="s">
        <v>306</v>
      </c>
    </row>
    <row r="10943" spans="1:4">
      <c r="A10943">
        <v>52475</v>
      </c>
      <c r="B10943" t="s">
        <v>11749</v>
      </c>
      <c r="C10943" t="s">
        <v>524</v>
      </c>
      <c r="D10943" t="s">
        <v>288</v>
      </c>
    </row>
    <row r="10944" spans="1:4">
      <c r="A10944">
        <v>10941</v>
      </c>
      <c r="B10944" t="s">
        <v>11750</v>
      </c>
      <c r="C10944" t="s">
        <v>7297</v>
      </c>
      <c r="D10944" t="s">
        <v>293</v>
      </c>
    </row>
    <row r="10945" spans="1:4">
      <c r="A10945">
        <v>10942</v>
      </c>
      <c r="B10945" t="s">
        <v>11751</v>
      </c>
      <c r="C10945" t="s">
        <v>925</v>
      </c>
      <c r="D10945" t="s">
        <v>349</v>
      </c>
    </row>
    <row r="10946" spans="1:4">
      <c r="A10946">
        <v>22683</v>
      </c>
      <c r="B10946" t="s">
        <v>11752</v>
      </c>
      <c r="C10946" t="s">
        <v>438</v>
      </c>
      <c r="D10946" t="s">
        <v>326</v>
      </c>
    </row>
    <row r="10947" spans="1:4">
      <c r="A10947">
        <v>40327</v>
      </c>
      <c r="B10947" t="s">
        <v>11753</v>
      </c>
      <c r="C10947" t="s">
        <v>297</v>
      </c>
      <c r="D10947" t="s">
        <v>272</v>
      </c>
    </row>
    <row r="10948" spans="1:4">
      <c r="A10948">
        <v>34905</v>
      </c>
      <c r="B10948" t="s">
        <v>11754</v>
      </c>
      <c r="C10948" t="s">
        <v>498</v>
      </c>
      <c r="D10948" t="s">
        <v>262</v>
      </c>
    </row>
    <row r="10949" spans="1:4">
      <c r="A10949">
        <v>31686</v>
      </c>
      <c r="B10949" t="s">
        <v>11755</v>
      </c>
      <c r="C10949" t="s">
        <v>498</v>
      </c>
      <c r="D10949" t="s">
        <v>262</v>
      </c>
    </row>
    <row r="10950" spans="1:4">
      <c r="A10950">
        <v>10943</v>
      </c>
      <c r="B10950" t="s">
        <v>11756</v>
      </c>
      <c r="C10950" t="s">
        <v>3261</v>
      </c>
      <c r="D10950" t="s">
        <v>349</v>
      </c>
    </row>
    <row r="10951" spans="1:4">
      <c r="A10951">
        <v>52476</v>
      </c>
      <c r="B10951" t="s">
        <v>11757</v>
      </c>
      <c r="C10951" t="s">
        <v>374</v>
      </c>
      <c r="D10951" t="s">
        <v>306</v>
      </c>
    </row>
    <row r="10952" spans="1:4">
      <c r="A10952">
        <v>31337</v>
      </c>
      <c r="B10952" t="s">
        <v>11758</v>
      </c>
      <c r="C10952" t="s">
        <v>320</v>
      </c>
      <c r="D10952" t="s">
        <v>321</v>
      </c>
    </row>
    <row r="10953" spans="1:4">
      <c r="A10953">
        <v>40326</v>
      </c>
      <c r="B10953" t="s">
        <v>11759</v>
      </c>
      <c r="C10953" t="s">
        <v>883</v>
      </c>
      <c r="D10953" t="s">
        <v>393</v>
      </c>
    </row>
    <row r="10954" spans="1:4">
      <c r="A10954">
        <v>53286</v>
      </c>
      <c r="B10954" t="s">
        <v>11760</v>
      </c>
      <c r="C10954" t="s">
        <v>248</v>
      </c>
      <c r="D10954" t="s">
        <v>248</v>
      </c>
    </row>
    <row r="10955" spans="1:4">
      <c r="A10955">
        <v>22302</v>
      </c>
      <c r="B10955" t="s">
        <v>11761</v>
      </c>
      <c r="C10955" t="s">
        <v>2539</v>
      </c>
      <c r="D10955" t="s">
        <v>349</v>
      </c>
    </row>
    <row r="10956" spans="1:4">
      <c r="A10956">
        <v>20210</v>
      </c>
      <c r="B10956" t="s">
        <v>11762</v>
      </c>
      <c r="C10956" t="s">
        <v>314</v>
      </c>
      <c r="D10956" t="s">
        <v>277</v>
      </c>
    </row>
    <row r="10957" spans="1:4">
      <c r="A10957">
        <v>22537</v>
      </c>
      <c r="B10957" t="s">
        <v>11763</v>
      </c>
      <c r="C10957" t="s">
        <v>314</v>
      </c>
      <c r="D10957" t="s">
        <v>277</v>
      </c>
    </row>
    <row r="10958" spans="1:4">
      <c r="A10958">
        <v>34515</v>
      </c>
      <c r="B10958" t="s">
        <v>11764</v>
      </c>
      <c r="C10958" t="s">
        <v>538</v>
      </c>
      <c r="D10958" t="s">
        <v>539</v>
      </c>
    </row>
    <row r="10959" spans="1:4">
      <c r="A10959">
        <v>35577</v>
      </c>
      <c r="B10959" t="s">
        <v>11765</v>
      </c>
      <c r="C10959" t="s">
        <v>538</v>
      </c>
      <c r="D10959" t="s">
        <v>539</v>
      </c>
    </row>
    <row r="10960" spans="1:4">
      <c r="A10960">
        <v>35021</v>
      </c>
      <c r="B10960" t="s">
        <v>11766</v>
      </c>
      <c r="C10960" t="s">
        <v>538</v>
      </c>
      <c r="D10960" t="s">
        <v>539</v>
      </c>
    </row>
    <row r="10961" spans="1:4">
      <c r="A10961">
        <v>10944</v>
      </c>
      <c r="B10961" t="s">
        <v>11767</v>
      </c>
      <c r="C10961" t="s">
        <v>925</v>
      </c>
      <c r="D10961" t="s">
        <v>349</v>
      </c>
    </row>
    <row r="10962" spans="1:4">
      <c r="A10962">
        <v>52477</v>
      </c>
      <c r="B10962" t="s">
        <v>11768</v>
      </c>
      <c r="C10962" t="s">
        <v>374</v>
      </c>
      <c r="D10962" t="s">
        <v>306</v>
      </c>
    </row>
    <row r="10963" spans="1:4">
      <c r="A10963">
        <v>35578</v>
      </c>
      <c r="B10963" t="s">
        <v>11769</v>
      </c>
      <c r="C10963" t="s">
        <v>538</v>
      </c>
      <c r="D10963" t="s">
        <v>539</v>
      </c>
    </row>
    <row r="10964" spans="1:4">
      <c r="A10964">
        <v>60375</v>
      </c>
      <c r="B10964" t="s">
        <v>11770</v>
      </c>
      <c r="C10964" t="s">
        <v>431</v>
      </c>
      <c r="D10964" t="s">
        <v>432</v>
      </c>
    </row>
    <row r="10965" spans="1:4">
      <c r="A10965">
        <v>10945</v>
      </c>
      <c r="B10965" t="s">
        <v>11771</v>
      </c>
      <c r="C10965" t="s">
        <v>571</v>
      </c>
      <c r="D10965" t="s">
        <v>293</v>
      </c>
    </row>
    <row r="10966" spans="1:4">
      <c r="A10966">
        <v>71040</v>
      </c>
      <c r="B10966" t="s">
        <v>11772</v>
      </c>
      <c r="C10966" t="s">
        <v>396</v>
      </c>
      <c r="D10966" t="s">
        <v>288</v>
      </c>
    </row>
    <row r="10967" spans="1:4">
      <c r="A10967">
        <v>70007</v>
      </c>
      <c r="B10967" t="s">
        <v>11773</v>
      </c>
      <c r="C10967" t="s">
        <v>396</v>
      </c>
      <c r="D10967" t="s">
        <v>288</v>
      </c>
    </row>
    <row r="10968" spans="1:4">
      <c r="A10968">
        <v>71041</v>
      </c>
      <c r="B10968" t="s">
        <v>11774</v>
      </c>
      <c r="C10968" t="s">
        <v>396</v>
      </c>
      <c r="D10968" t="s">
        <v>288</v>
      </c>
    </row>
    <row r="10969" spans="1:4">
      <c r="A10969">
        <v>52478</v>
      </c>
      <c r="B10969" t="s">
        <v>11775</v>
      </c>
      <c r="C10969" t="s">
        <v>306</v>
      </c>
      <c r="D10969" t="s">
        <v>306</v>
      </c>
    </row>
    <row r="10970" spans="1:4">
      <c r="A10970">
        <v>31338</v>
      </c>
      <c r="B10970" t="s">
        <v>11776</v>
      </c>
      <c r="C10970" t="s">
        <v>282</v>
      </c>
      <c r="D10970" t="s">
        <v>283</v>
      </c>
    </row>
    <row r="10971" spans="1:4">
      <c r="A10971">
        <v>52479</v>
      </c>
      <c r="B10971" t="s">
        <v>11777</v>
      </c>
      <c r="C10971" t="s">
        <v>306</v>
      </c>
      <c r="D10971" t="s">
        <v>306</v>
      </c>
    </row>
    <row r="10972" spans="1:4">
      <c r="A10972">
        <v>40325</v>
      </c>
      <c r="B10972" t="s">
        <v>11778</v>
      </c>
      <c r="C10972" t="s">
        <v>883</v>
      </c>
      <c r="D10972" t="s">
        <v>382</v>
      </c>
    </row>
    <row r="10973" spans="1:4">
      <c r="A10973">
        <v>40325</v>
      </c>
      <c r="B10973" t="s">
        <v>11779</v>
      </c>
      <c r="C10973" t="s">
        <v>533</v>
      </c>
      <c r="D10973" t="s">
        <v>349</v>
      </c>
    </row>
    <row r="10974" spans="1:4">
      <c r="A10974">
        <v>36067</v>
      </c>
      <c r="B10974" s="18" t="s">
        <v>11780</v>
      </c>
      <c r="C10974" t="s">
        <v>2484</v>
      </c>
    </row>
    <row r="10975" spans="1:4">
      <c r="A10975">
        <v>22692</v>
      </c>
      <c r="B10975" t="s">
        <v>11781</v>
      </c>
      <c r="C10975" t="s">
        <v>438</v>
      </c>
      <c r="D10975" t="s">
        <v>326</v>
      </c>
    </row>
    <row r="10976" spans="1:4">
      <c r="A10976">
        <v>34517</v>
      </c>
      <c r="B10976" t="s">
        <v>11782</v>
      </c>
      <c r="C10976" t="s">
        <v>849</v>
      </c>
      <c r="D10976" t="s">
        <v>850</v>
      </c>
    </row>
    <row r="10977" spans="1:4">
      <c r="A10977">
        <v>60240</v>
      </c>
      <c r="B10977" t="s">
        <v>11783</v>
      </c>
      <c r="C10977" t="s">
        <v>431</v>
      </c>
      <c r="D10977" t="s">
        <v>432</v>
      </c>
    </row>
    <row r="10978" spans="1:4">
      <c r="A10978">
        <v>52480</v>
      </c>
      <c r="B10978" t="s">
        <v>11784</v>
      </c>
      <c r="C10978" t="s">
        <v>306</v>
      </c>
      <c r="D10978" t="s">
        <v>306</v>
      </c>
    </row>
    <row r="10979" spans="1:4">
      <c r="A10979">
        <v>52878</v>
      </c>
      <c r="B10979" t="s">
        <v>11785</v>
      </c>
      <c r="C10979" t="s">
        <v>306</v>
      </c>
      <c r="D10979" t="s">
        <v>306</v>
      </c>
    </row>
    <row r="10980" spans="1:4">
      <c r="A10980">
        <v>24081</v>
      </c>
      <c r="B10980" t="s">
        <v>11786</v>
      </c>
      <c r="C10980" t="s">
        <v>659</v>
      </c>
      <c r="D10980" t="s">
        <v>378</v>
      </c>
    </row>
    <row r="10981" spans="1:4">
      <c r="A10981">
        <v>10946</v>
      </c>
      <c r="B10981" t="s">
        <v>11787</v>
      </c>
      <c r="C10981" t="s">
        <v>571</v>
      </c>
      <c r="D10981" t="s">
        <v>293</v>
      </c>
    </row>
    <row r="10982" spans="1:4">
      <c r="A10982">
        <v>35004</v>
      </c>
      <c r="B10982" t="s">
        <v>11788</v>
      </c>
      <c r="C10982" t="s">
        <v>1140</v>
      </c>
      <c r="D10982" t="s">
        <v>283</v>
      </c>
    </row>
    <row r="10983" spans="1:4">
      <c r="A10983">
        <v>34516</v>
      </c>
      <c r="B10983" t="s">
        <v>11789</v>
      </c>
      <c r="C10983" t="s">
        <v>518</v>
      </c>
      <c r="D10983" t="s">
        <v>256</v>
      </c>
    </row>
    <row r="10984" spans="1:4">
      <c r="A10984">
        <v>24018</v>
      </c>
      <c r="B10984" t="s">
        <v>11790</v>
      </c>
      <c r="C10984" t="s">
        <v>1112</v>
      </c>
      <c r="D10984" t="s">
        <v>326</v>
      </c>
    </row>
    <row r="10985" spans="1:4">
      <c r="A10985">
        <v>24018</v>
      </c>
      <c r="B10985" t="s">
        <v>11791</v>
      </c>
      <c r="C10985" t="s">
        <v>1166</v>
      </c>
      <c r="D10985" t="s">
        <v>382</v>
      </c>
    </row>
    <row r="10986" spans="1:4">
      <c r="A10986">
        <v>31339</v>
      </c>
      <c r="B10986" t="s">
        <v>11792</v>
      </c>
      <c r="C10986" t="s">
        <v>1032</v>
      </c>
      <c r="D10986" t="s">
        <v>283</v>
      </c>
    </row>
    <row r="10987" spans="1:4">
      <c r="A10987">
        <v>52481</v>
      </c>
      <c r="B10987" t="s">
        <v>11793</v>
      </c>
      <c r="C10987" t="s">
        <v>374</v>
      </c>
      <c r="D10987" t="s">
        <v>306</v>
      </c>
    </row>
    <row r="10988" spans="1:4">
      <c r="A10988">
        <v>40324</v>
      </c>
      <c r="B10988" t="s">
        <v>11794</v>
      </c>
      <c r="C10988" t="s">
        <v>883</v>
      </c>
      <c r="D10988" t="s">
        <v>393</v>
      </c>
    </row>
    <row r="10989" spans="1:4">
      <c r="A10989">
        <v>11576</v>
      </c>
      <c r="B10989" t="s">
        <v>11795</v>
      </c>
      <c r="C10989" t="s">
        <v>2881</v>
      </c>
      <c r="D10989" t="s">
        <v>293</v>
      </c>
    </row>
    <row r="10990" spans="1:4">
      <c r="A10990">
        <v>20160</v>
      </c>
      <c r="B10990" t="s">
        <v>11796</v>
      </c>
      <c r="C10990" t="s">
        <v>506</v>
      </c>
      <c r="D10990" t="s">
        <v>277</v>
      </c>
    </row>
    <row r="10991" spans="1:4">
      <c r="A10991">
        <v>11565</v>
      </c>
      <c r="B10991" t="s">
        <v>11797</v>
      </c>
      <c r="C10991" t="s">
        <v>698</v>
      </c>
      <c r="D10991" t="s">
        <v>349</v>
      </c>
    </row>
    <row r="10992" spans="1:4">
      <c r="A10992">
        <v>24038</v>
      </c>
      <c r="B10992" t="s">
        <v>11798</v>
      </c>
      <c r="C10992" t="s">
        <v>766</v>
      </c>
      <c r="D10992" t="s">
        <v>326</v>
      </c>
    </row>
    <row r="10993" spans="1:4">
      <c r="A10993">
        <v>35926</v>
      </c>
      <c r="B10993" t="s">
        <v>11799</v>
      </c>
      <c r="C10993" t="s">
        <v>1032</v>
      </c>
      <c r="D10993" t="s">
        <v>283</v>
      </c>
    </row>
    <row r="10994" spans="1:4">
      <c r="A10994">
        <v>11509</v>
      </c>
      <c r="B10994" t="s">
        <v>11800</v>
      </c>
      <c r="C10994" t="s">
        <v>716</v>
      </c>
      <c r="D10994" t="s">
        <v>293</v>
      </c>
    </row>
    <row r="10995" spans="1:4">
      <c r="A10995">
        <v>11389</v>
      </c>
      <c r="B10995" t="s">
        <v>11801</v>
      </c>
      <c r="C10995" t="s">
        <v>624</v>
      </c>
      <c r="D10995" t="s">
        <v>349</v>
      </c>
    </row>
    <row r="10996" spans="1:4">
      <c r="A10996">
        <v>52482</v>
      </c>
      <c r="B10996" t="s">
        <v>11802</v>
      </c>
      <c r="C10996" t="s">
        <v>374</v>
      </c>
      <c r="D10996" t="s">
        <v>306</v>
      </c>
    </row>
    <row r="10997" spans="1:4">
      <c r="A10997">
        <v>10947</v>
      </c>
      <c r="B10997" t="s">
        <v>11803</v>
      </c>
      <c r="C10997" t="s">
        <v>933</v>
      </c>
      <c r="D10997" t="s">
        <v>293</v>
      </c>
    </row>
    <row r="10998" spans="1:4">
      <c r="A10998">
        <v>60241</v>
      </c>
      <c r="B10998" t="s">
        <v>11804</v>
      </c>
      <c r="C10998" t="s">
        <v>431</v>
      </c>
      <c r="D10998" t="s">
        <v>432</v>
      </c>
    </row>
    <row r="10999" spans="1:4">
      <c r="A10999">
        <v>24052</v>
      </c>
      <c r="B10999" t="s">
        <v>11805</v>
      </c>
      <c r="C10999" t="s">
        <v>428</v>
      </c>
      <c r="D10999" t="s">
        <v>326</v>
      </c>
    </row>
    <row r="11000" spans="1:4">
      <c r="A11000">
        <v>31340</v>
      </c>
      <c r="B11000" t="s">
        <v>11806</v>
      </c>
      <c r="C11000" t="s">
        <v>11807</v>
      </c>
      <c r="D11000" t="s">
        <v>262</v>
      </c>
    </row>
    <row r="11001" spans="1:4">
      <c r="A11001">
        <v>20142</v>
      </c>
      <c r="B11001" t="s">
        <v>11808</v>
      </c>
      <c r="C11001" t="s">
        <v>506</v>
      </c>
      <c r="D11001" t="s">
        <v>277</v>
      </c>
    </row>
    <row r="11002" spans="1:4">
      <c r="A11002">
        <v>34518</v>
      </c>
      <c r="B11002" t="s">
        <v>11809</v>
      </c>
      <c r="C11002" t="s">
        <v>538</v>
      </c>
      <c r="D11002" t="s">
        <v>539</v>
      </c>
    </row>
    <row r="11003" spans="1:4">
      <c r="A11003">
        <v>10948</v>
      </c>
      <c r="B11003" t="s">
        <v>11810</v>
      </c>
      <c r="C11003" t="s">
        <v>4443</v>
      </c>
      <c r="D11003" t="s">
        <v>349</v>
      </c>
    </row>
    <row r="11004" spans="1:4">
      <c r="A11004">
        <v>20144</v>
      </c>
      <c r="B11004" t="s">
        <v>11811</v>
      </c>
      <c r="C11004" t="s">
        <v>506</v>
      </c>
      <c r="D11004" t="s">
        <v>277</v>
      </c>
    </row>
    <row r="11005" spans="1:4">
      <c r="A11005">
        <v>33143</v>
      </c>
      <c r="B11005" t="s">
        <v>11812</v>
      </c>
      <c r="C11005" t="s">
        <v>11807</v>
      </c>
      <c r="D11005" t="s">
        <v>262</v>
      </c>
    </row>
    <row r="11006" spans="1:4">
      <c r="A11006">
        <v>20158</v>
      </c>
      <c r="B11006" t="s">
        <v>11813</v>
      </c>
      <c r="C11006" t="s">
        <v>506</v>
      </c>
      <c r="D11006" t="s">
        <v>277</v>
      </c>
    </row>
    <row r="11007" spans="1:4">
      <c r="A11007">
        <v>20158</v>
      </c>
      <c r="B11007" t="s">
        <v>11814</v>
      </c>
      <c r="C11007" t="s">
        <v>1166</v>
      </c>
      <c r="D11007" t="s">
        <v>382</v>
      </c>
    </row>
    <row r="11008" spans="1:4">
      <c r="A11008">
        <v>40323</v>
      </c>
      <c r="B11008" t="s">
        <v>11815</v>
      </c>
      <c r="C11008" t="s">
        <v>632</v>
      </c>
      <c r="D11008" t="s">
        <v>326</v>
      </c>
    </row>
    <row r="11009" spans="1:4">
      <c r="A11009">
        <v>60584</v>
      </c>
      <c r="B11009" t="s">
        <v>11816</v>
      </c>
      <c r="C11009" t="s">
        <v>485</v>
      </c>
      <c r="D11009" t="s">
        <v>432</v>
      </c>
    </row>
    <row r="11010" spans="1:4">
      <c r="A11010">
        <v>22774</v>
      </c>
      <c r="B11010" t="s">
        <v>11817</v>
      </c>
      <c r="C11010" t="s">
        <v>11818</v>
      </c>
      <c r="D11010" t="s">
        <v>267</v>
      </c>
    </row>
    <row r="11011" spans="1:4">
      <c r="A11011">
        <v>53294</v>
      </c>
      <c r="B11011" t="s">
        <v>11819</v>
      </c>
      <c r="C11011" t="s">
        <v>764</v>
      </c>
      <c r="D11011" t="s">
        <v>288</v>
      </c>
    </row>
    <row r="11012" spans="1:4">
      <c r="A11012">
        <v>20362</v>
      </c>
      <c r="B11012" t="s">
        <v>11820</v>
      </c>
      <c r="C11012" t="s">
        <v>463</v>
      </c>
      <c r="D11012" t="s">
        <v>267</v>
      </c>
    </row>
    <row r="11013" spans="1:4">
      <c r="A11013">
        <v>22470</v>
      </c>
      <c r="B11013" t="s">
        <v>11821</v>
      </c>
      <c r="C11013" t="s">
        <v>652</v>
      </c>
      <c r="D11013" t="s">
        <v>349</v>
      </c>
    </row>
    <row r="11014" spans="1:4">
      <c r="A11014">
        <v>22471</v>
      </c>
      <c r="B11014" t="s">
        <v>11822</v>
      </c>
      <c r="C11014" t="s">
        <v>459</v>
      </c>
      <c r="D11014" t="s">
        <v>349</v>
      </c>
    </row>
    <row r="11015" spans="1:4">
      <c r="A11015">
        <v>34520</v>
      </c>
      <c r="B11015" t="s">
        <v>11823</v>
      </c>
      <c r="C11015" t="s">
        <v>363</v>
      </c>
      <c r="D11015" t="s">
        <v>321</v>
      </c>
    </row>
    <row r="11016" spans="1:4">
      <c r="A11016">
        <v>52483</v>
      </c>
      <c r="B11016" t="s">
        <v>11824</v>
      </c>
      <c r="C11016" t="s">
        <v>524</v>
      </c>
      <c r="D11016" t="s">
        <v>288</v>
      </c>
    </row>
    <row r="11017" spans="1:4">
      <c r="A11017">
        <v>34519</v>
      </c>
      <c r="B11017" t="s">
        <v>11825</v>
      </c>
      <c r="C11017" t="s">
        <v>538</v>
      </c>
      <c r="D11017" t="s">
        <v>539</v>
      </c>
    </row>
    <row r="11018" spans="1:4">
      <c r="A11018">
        <v>52484</v>
      </c>
      <c r="B11018" t="s">
        <v>11826</v>
      </c>
      <c r="C11018" t="s">
        <v>524</v>
      </c>
      <c r="D11018" t="s">
        <v>288</v>
      </c>
    </row>
    <row r="11019" spans="1:4">
      <c r="A11019">
        <v>52897</v>
      </c>
      <c r="B11019" t="s">
        <v>11827</v>
      </c>
      <c r="C11019" t="s">
        <v>306</v>
      </c>
      <c r="D11019" t="s">
        <v>306</v>
      </c>
    </row>
    <row r="11020" spans="1:4">
      <c r="A11020">
        <v>53573</v>
      </c>
      <c r="B11020" t="s">
        <v>11828</v>
      </c>
      <c r="C11020" t="s">
        <v>1348</v>
      </c>
      <c r="D11020" t="s">
        <v>288</v>
      </c>
    </row>
    <row r="11021" spans="1:4">
      <c r="A11021">
        <v>10949</v>
      </c>
      <c r="B11021" t="s">
        <v>11829</v>
      </c>
      <c r="C11021" t="s">
        <v>933</v>
      </c>
      <c r="D11021" t="s">
        <v>293</v>
      </c>
    </row>
    <row r="11022" spans="1:4">
      <c r="A11022">
        <v>20482</v>
      </c>
      <c r="B11022" t="s">
        <v>11830</v>
      </c>
      <c r="C11022" t="s">
        <v>463</v>
      </c>
      <c r="D11022" t="s">
        <v>267</v>
      </c>
    </row>
    <row r="11023" spans="1:4">
      <c r="A11023">
        <v>40093</v>
      </c>
      <c r="B11023" t="s">
        <v>11831</v>
      </c>
      <c r="C11023" t="s">
        <v>501</v>
      </c>
      <c r="D11023" t="s">
        <v>382</v>
      </c>
    </row>
    <row r="11024" spans="1:4">
      <c r="A11024">
        <v>34521</v>
      </c>
      <c r="B11024" t="s">
        <v>11832</v>
      </c>
      <c r="C11024" t="s">
        <v>561</v>
      </c>
      <c r="D11024" t="s">
        <v>321</v>
      </c>
    </row>
    <row r="11025" spans="1:4">
      <c r="A11025">
        <v>40322</v>
      </c>
      <c r="B11025" t="s">
        <v>11833</v>
      </c>
      <c r="C11025" t="s">
        <v>271</v>
      </c>
      <c r="D11025" t="s">
        <v>272</v>
      </c>
    </row>
    <row r="11026" spans="1:4">
      <c r="A11026">
        <v>22954</v>
      </c>
      <c r="B11026" t="s">
        <v>11834</v>
      </c>
      <c r="C11026" t="s">
        <v>438</v>
      </c>
      <c r="D11026" t="s">
        <v>326</v>
      </c>
    </row>
    <row r="11027" spans="1:4">
      <c r="A11027">
        <v>24107</v>
      </c>
      <c r="B11027" t="s">
        <v>11835</v>
      </c>
      <c r="C11027" t="s">
        <v>438</v>
      </c>
      <c r="D11027" t="s">
        <v>326</v>
      </c>
    </row>
    <row r="11028" spans="1:4">
      <c r="A11028">
        <v>71459</v>
      </c>
      <c r="B11028" t="s">
        <v>11836</v>
      </c>
      <c r="C11028" t="s">
        <v>287</v>
      </c>
      <c r="D11028" t="s">
        <v>288</v>
      </c>
    </row>
    <row r="11029" spans="1:4">
      <c r="A11029">
        <v>31341</v>
      </c>
      <c r="B11029" t="s">
        <v>11837</v>
      </c>
      <c r="C11029" t="s">
        <v>343</v>
      </c>
      <c r="D11029" t="s">
        <v>283</v>
      </c>
    </row>
    <row r="11030" spans="1:4">
      <c r="A11030">
        <v>34522</v>
      </c>
      <c r="B11030" t="s">
        <v>11838</v>
      </c>
      <c r="C11030" t="s">
        <v>849</v>
      </c>
      <c r="D11030" t="s">
        <v>850</v>
      </c>
    </row>
    <row r="11031" spans="1:4">
      <c r="A11031">
        <v>52485</v>
      </c>
      <c r="B11031" t="s">
        <v>11839</v>
      </c>
      <c r="C11031" t="s">
        <v>337</v>
      </c>
      <c r="D11031" t="s">
        <v>338</v>
      </c>
    </row>
    <row r="11032" spans="1:4">
      <c r="A11032">
        <v>52486</v>
      </c>
      <c r="B11032" t="s">
        <v>11840</v>
      </c>
      <c r="C11032" t="s">
        <v>354</v>
      </c>
      <c r="D11032" t="s">
        <v>306</v>
      </c>
    </row>
    <row r="11033" spans="1:4">
      <c r="A11033">
        <v>40321</v>
      </c>
      <c r="B11033" t="s">
        <v>11841</v>
      </c>
      <c r="C11033" t="s">
        <v>672</v>
      </c>
      <c r="D11033" t="s">
        <v>272</v>
      </c>
    </row>
    <row r="11034" spans="1:4">
      <c r="A11034">
        <v>34873</v>
      </c>
      <c r="B11034" t="s">
        <v>11842</v>
      </c>
      <c r="C11034" t="s">
        <v>518</v>
      </c>
      <c r="D11034" t="s">
        <v>256</v>
      </c>
    </row>
    <row r="11035" spans="1:4">
      <c r="A11035">
        <v>34524</v>
      </c>
      <c r="B11035" t="s">
        <v>11843</v>
      </c>
      <c r="C11035" t="s">
        <v>513</v>
      </c>
      <c r="D11035" t="s">
        <v>256</v>
      </c>
    </row>
    <row r="11036" spans="1:4">
      <c r="A11036">
        <v>10950</v>
      </c>
      <c r="B11036" t="s">
        <v>11844</v>
      </c>
      <c r="C11036" t="s">
        <v>547</v>
      </c>
      <c r="D11036" t="s">
        <v>293</v>
      </c>
    </row>
    <row r="11037" spans="1:4">
      <c r="A11037">
        <v>52487</v>
      </c>
      <c r="B11037" t="s">
        <v>11845</v>
      </c>
      <c r="C11037" t="s">
        <v>301</v>
      </c>
      <c r="D11037" t="s">
        <v>338</v>
      </c>
    </row>
    <row r="11038" spans="1:4">
      <c r="A11038">
        <v>52488</v>
      </c>
      <c r="B11038" t="s">
        <v>11846</v>
      </c>
      <c r="C11038" t="s">
        <v>248</v>
      </c>
      <c r="D11038" t="s">
        <v>248</v>
      </c>
    </row>
    <row r="11039" spans="1:4">
      <c r="A11039">
        <v>10951</v>
      </c>
      <c r="B11039" t="s">
        <v>11847</v>
      </c>
      <c r="C11039" t="s">
        <v>2813</v>
      </c>
      <c r="D11039" t="s">
        <v>293</v>
      </c>
    </row>
    <row r="11040" spans="1:4">
      <c r="A11040">
        <v>34523</v>
      </c>
      <c r="B11040" t="s">
        <v>11848</v>
      </c>
      <c r="C11040" t="s">
        <v>515</v>
      </c>
      <c r="D11040" t="s">
        <v>378</v>
      </c>
    </row>
    <row r="11041" spans="1:4">
      <c r="A11041">
        <v>10952</v>
      </c>
      <c r="B11041" t="s">
        <v>11849</v>
      </c>
      <c r="C11041" t="s">
        <v>533</v>
      </c>
      <c r="D11041" t="s">
        <v>349</v>
      </c>
    </row>
    <row r="11042" spans="1:4">
      <c r="A11042">
        <v>34525</v>
      </c>
      <c r="B11042" t="s">
        <v>11850</v>
      </c>
      <c r="C11042" t="s">
        <v>504</v>
      </c>
      <c r="D11042" t="s">
        <v>321</v>
      </c>
    </row>
    <row r="11043" spans="1:4">
      <c r="A11043">
        <v>52489</v>
      </c>
      <c r="B11043" t="s">
        <v>11851</v>
      </c>
      <c r="C11043" t="s">
        <v>301</v>
      </c>
      <c r="D11043" t="s">
        <v>302</v>
      </c>
    </row>
    <row r="11044" spans="1:4">
      <c r="A11044">
        <v>20708</v>
      </c>
      <c r="B11044" t="s">
        <v>11852</v>
      </c>
      <c r="C11044" t="s">
        <v>1207</v>
      </c>
      <c r="D11044" t="s">
        <v>326</v>
      </c>
    </row>
    <row r="11045" spans="1:4">
      <c r="A11045">
        <v>53473</v>
      </c>
      <c r="B11045" t="s">
        <v>11853</v>
      </c>
      <c r="C11045" t="s">
        <v>524</v>
      </c>
      <c r="D11045" t="s">
        <v>306</v>
      </c>
    </row>
    <row r="11046" spans="1:4">
      <c r="A11046">
        <v>53473</v>
      </c>
      <c r="B11046" t="s">
        <v>11854</v>
      </c>
      <c r="C11046" t="s">
        <v>1551</v>
      </c>
      <c r="D11046" t="s">
        <v>306</v>
      </c>
    </row>
    <row r="11047" spans="1:4">
      <c r="A11047">
        <v>31342</v>
      </c>
      <c r="B11047" t="s">
        <v>11855</v>
      </c>
      <c r="C11047" t="s">
        <v>333</v>
      </c>
      <c r="D11047" t="s">
        <v>283</v>
      </c>
    </row>
    <row r="11048" spans="1:4">
      <c r="A11048">
        <v>71491</v>
      </c>
      <c r="B11048" t="s">
        <v>11856</v>
      </c>
      <c r="C11048" t="s">
        <v>1181</v>
      </c>
      <c r="D11048" t="s">
        <v>288</v>
      </c>
    </row>
    <row r="11049" spans="1:4">
      <c r="A11049">
        <v>40320</v>
      </c>
      <c r="B11049" t="s">
        <v>11857</v>
      </c>
      <c r="C11049" t="s">
        <v>297</v>
      </c>
      <c r="D11049" t="s">
        <v>272</v>
      </c>
    </row>
    <row r="11050" spans="1:4">
      <c r="A11050">
        <v>60619</v>
      </c>
      <c r="B11050" t="s">
        <v>11858</v>
      </c>
      <c r="C11050" t="s">
        <v>465</v>
      </c>
      <c r="D11050" t="s">
        <v>432</v>
      </c>
    </row>
    <row r="11051" spans="1:4">
      <c r="A11051">
        <v>20252</v>
      </c>
      <c r="B11051" t="s">
        <v>11859</v>
      </c>
      <c r="C11051" t="s">
        <v>506</v>
      </c>
      <c r="D11051" t="s">
        <v>277</v>
      </c>
    </row>
    <row r="11052" spans="1:4">
      <c r="A11052">
        <v>31343</v>
      </c>
      <c r="B11052" t="s">
        <v>11860</v>
      </c>
      <c r="C11052" t="s">
        <v>343</v>
      </c>
      <c r="D11052" t="s">
        <v>283</v>
      </c>
    </row>
    <row r="11053" spans="1:4">
      <c r="A11053">
        <v>52490</v>
      </c>
      <c r="B11053" t="s">
        <v>11861</v>
      </c>
      <c r="C11053" t="s">
        <v>524</v>
      </c>
      <c r="D11053" t="s">
        <v>288</v>
      </c>
    </row>
    <row r="11054" spans="1:4">
      <c r="A11054">
        <v>34874</v>
      </c>
      <c r="B11054" t="s">
        <v>11862</v>
      </c>
      <c r="C11054" t="s">
        <v>436</v>
      </c>
      <c r="D11054" t="s">
        <v>378</v>
      </c>
    </row>
    <row r="11055" spans="1:4">
      <c r="A11055">
        <v>11356</v>
      </c>
      <c r="B11055" t="s">
        <v>11863</v>
      </c>
      <c r="C11055" t="s">
        <v>527</v>
      </c>
      <c r="D11055" t="s">
        <v>293</v>
      </c>
    </row>
    <row r="11056" spans="1:4">
      <c r="A11056">
        <v>40319</v>
      </c>
      <c r="B11056" t="s">
        <v>11864</v>
      </c>
      <c r="C11056" t="s">
        <v>501</v>
      </c>
      <c r="D11056" t="s">
        <v>382</v>
      </c>
    </row>
    <row r="11057" spans="1:4">
      <c r="A11057">
        <v>52786</v>
      </c>
      <c r="B11057" t="s">
        <v>11865</v>
      </c>
      <c r="C11057" t="s">
        <v>354</v>
      </c>
      <c r="D11057" t="s">
        <v>302</v>
      </c>
    </row>
    <row r="11058" spans="1:4">
      <c r="A11058">
        <v>52491</v>
      </c>
      <c r="B11058" t="s">
        <v>11866</v>
      </c>
      <c r="C11058" t="s">
        <v>374</v>
      </c>
      <c r="D11058" t="s">
        <v>306</v>
      </c>
    </row>
    <row r="11059" spans="1:4">
      <c r="A11059">
        <v>53506</v>
      </c>
      <c r="B11059" t="s">
        <v>11867</v>
      </c>
      <c r="C11059" t="s">
        <v>524</v>
      </c>
      <c r="D11059" t="s">
        <v>306</v>
      </c>
    </row>
    <row r="11060" spans="1:4">
      <c r="A11060">
        <v>40172</v>
      </c>
      <c r="B11060" t="s">
        <v>11868</v>
      </c>
      <c r="C11060" t="s">
        <v>297</v>
      </c>
      <c r="D11060" t="s">
        <v>272</v>
      </c>
    </row>
    <row r="11061" spans="1:4">
      <c r="A11061">
        <v>10953</v>
      </c>
      <c r="B11061" t="s">
        <v>11869</v>
      </c>
      <c r="C11061" t="s">
        <v>6739</v>
      </c>
      <c r="D11061" t="s">
        <v>293</v>
      </c>
    </row>
    <row r="11062" spans="1:4">
      <c r="A11062">
        <v>52492</v>
      </c>
      <c r="B11062" t="s">
        <v>11870</v>
      </c>
      <c r="C11062" t="s">
        <v>374</v>
      </c>
      <c r="D11062" t="s">
        <v>306</v>
      </c>
    </row>
    <row r="11063" spans="1:4">
      <c r="A11063">
        <v>54735</v>
      </c>
      <c r="B11063" t="s">
        <v>11871</v>
      </c>
      <c r="C11063" t="s">
        <v>11872</v>
      </c>
      <c r="D11063" t="s">
        <v>306</v>
      </c>
    </row>
    <row r="11064" spans="1:4">
      <c r="A11064">
        <v>52493</v>
      </c>
      <c r="B11064" t="s">
        <v>11873</v>
      </c>
      <c r="C11064" t="s">
        <v>374</v>
      </c>
      <c r="D11064" t="s">
        <v>306</v>
      </c>
    </row>
    <row r="11065" spans="1:4">
      <c r="A11065">
        <v>52494</v>
      </c>
      <c r="B11065" t="s">
        <v>11874</v>
      </c>
      <c r="C11065" t="s">
        <v>301</v>
      </c>
      <c r="D11065" t="s">
        <v>338</v>
      </c>
    </row>
    <row r="11066" spans="1:4">
      <c r="A11066">
        <v>20304</v>
      </c>
      <c r="B11066" t="s">
        <v>11875</v>
      </c>
      <c r="C11066" t="s">
        <v>463</v>
      </c>
      <c r="D11066" t="s">
        <v>277</v>
      </c>
    </row>
    <row r="11067" spans="1:4">
      <c r="A11067">
        <v>52495</v>
      </c>
      <c r="B11067" t="s">
        <v>11876</v>
      </c>
      <c r="C11067" t="s">
        <v>337</v>
      </c>
      <c r="D11067" t="s">
        <v>338</v>
      </c>
    </row>
    <row r="11068" spans="1:4">
      <c r="A11068">
        <v>35286</v>
      </c>
      <c r="B11068" t="s">
        <v>11877</v>
      </c>
      <c r="C11068" t="s">
        <v>513</v>
      </c>
      <c r="D11068" t="s">
        <v>256</v>
      </c>
    </row>
    <row r="11069" spans="1:4">
      <c r="A11069">
        <v>34527</v>
      </c>
      <c r="B11069" t="s">
        <v>11878</v>
      </c>
      <c r="C11069" t="s">
        <v>518</v>
      </c>
      <c r="D11069" t="s">
        <v>256</v>
      </c>
    </row>
    <row r="11070" spans="1:4">
      <c r="A11070">
        <v>52898</v>
      </c>
      <c r="B11070" t="s">
        <v>11879</v>
      </c>
      <c r="C11070" t="s">
        <v>248</v>
      </c>
      <c r="D11070" t="s">
        <v>306</v>
      </c>
    </row>
    <row r="11071" spans="1:4">
      <c r="A11071">
        <v>53119</v>
      </c>
      <c r="B11071" t="s">
        <v>11880</v>
      </c>
      <c r="C11071" t="s">
        <v>2458</v>
      </c>
      <c r="D11071" t="s">
        <v>306</v>
      </c>
    </row>
    <row r="11072" spans="1:4">
      <c r="A11072">
        <v>41443</v>
      </c>
      <c r="B11072" t="s">
        <v>11881</v>
      </c>
      <c r="C11072" t="s">
        <v>1319</v>
      </c>
      <c r="D11072" t="s">
        <v>326</v>
      </c>
    </row>
    <row r="11073" spans="1:4">
      <c r="A11073">
        <v>35985</v>
      </c>
      <c r="B11073" t="s">
        <v>11882</v>
      </c>
      <c r="C11073" t="s">
        <v>1011</v>
      </c>
      <c r="D11073" t="s">
        <v>283</v>
      </c>
    </row>
    <row r="11074" spans="1:4">
      <c r="A11074">
        <v>31344</v>
      </c>
      <c r="B11074" t="s">
        <v>11883</v>
      </c>
      <c r="C11074" t="s">
        <v>498</v>
      </c>
      <c r="D11074" t="s">
        <v>262</v>
      </c>
    </row>
    <row r="11075" spans="1:4">
      <c r="A11075">
        <v>31345</v>
      </c>
      <c r="B11075" t="s">
        <v>11884</v>
      </c>
      <c r="C11075" t="s">
        <v>282</v>
      </c>
      <c r="D11075" t="s">
        <v>283</v>
      </c>
    </row>
    <row r="11076" spans="1:4">
      <c r="A11076">
        <v>40097</v>
      </c>
      <c r="B11076" t="s">
        <v>11885</v>
      </c>
      <c r="C11076" t="s">
        <v>501</v>
      </c>
      <c r="D11076" t="s">
        <v>382</v>
      </c>
    </row>
    <row r="11077" spans="1:4">
      <c r="A11077">
        <v>53257</v>
      </c>
      <c r="B11077" t="s">
        <v>11886</v>
      </c>
      <c r="C11077" t="s">
        <v>337</v>
      </c>
      <c r="D11077" t="s">
        <v>338</v>
      </c>
    </row>
    <row r="11078" spans="1:4">
      <c r="A11078">
        <v>60242</v>
      </c>
      <c r="B11078" t="s">
        <v>11887</v>
      </c>
      <c r="C11078" t="s">
        <v>564</v>
      </c>
      <c r="D11078" t="s">
        <v>432</v>
      </c>
    </row>
    <row r="11079" spans="1:4">
      <c r="A11079">
        <v>31346</v>
      </c>
      <c r="B11079" t="s">
        <v>11888</v>
      </c>
      <c r="C11079" t="s">
        <v>381</v>
      </c>
      <c r="D11079" t="s">
        <v>382</v>
      </c>
    </row>
    <row r="11080" spans="1:4">
      <c r="A11080">
        <v>20554</v>
      </c>
      <c r="B11080" t="s">
        <v>11889</v>
      </c>
      <c r="C11080" t="s">
        <v>463</v>
      </c>
      <c r="D11080" t="s">
        <v>267</v>
      </c>
    </row>
    <row r="11081" spans="1:4">
      <c r="A11081">
        <v>31347</v>
      </c>
      <c r="B11081" t="s">
        <v>11890</v>
      </c>
      <c r="C11081" t="s">
        <v>498</v>
      </c>
      <c r="D11081" t="s">
        <v>262</v>
      </c>
    </row>
    <row r="11082" spans="1:4">
      <c r="A11082">
        <v>52496</v>
      </c>
      <c r="B11082" t="s">
        <v>11891</v>
      </c>
      <c r="C11082" t="s">
        <v>248</v>
      </c>
      <c r="D11082" t="s">
        <v>248</v>
      </c>
    </row>
    <row r="11083" spans="1:4">
      <c r="A11083">
        <v>11362</v>
      </c>
      <c r="B11083" t="s">
        <v>11892</v>
      </c>
      <c r="C11083" t="s">
        <v>591</v>
      </c>
      <c r="D11083" t="s">
        <v>349</v>
      </c>
    </row>
    <row r="11084" spans="1:4">
      <c r="A11084">
        <v>40318</v>
      </c>
      <c r="B11084" t="s">
        <v>11893</v>
      </c>
      <c r="C11084" t="s">
        <v>434</v>
      </c>
      <c r="D11084" t="s">
        <v>272</v>
      </c>
    </row>
    <row r="11085" spans="1:4">
      <c r="A11085">
        <v>35602</v>
      </c>
      <c r="B11085" t="s">
        <v>11894</v>
      </c>
      <c r="C11085" t="s">
        <v>518</v>
      </c>
      <c r="D11085" t="s">
        <v>256</v>
      </c>
    </row>
    <row r="11086" spans="1:4">
      <c r="A11086">
        <v>80037</v>
      </c>
      <c r="B11086" t="s">
        <v>11895</v>
      </c>
      <c r="C11086" t="s">
        <v>556</v>
      </c>
      <c r="D11086" t="s">
        <v>293</v>
      </c>
    </row>
    <row r="11087" spans="1:4">
      <c r="A11087">
        <v>53674</v>
      </c>
      <c r="B11087" t="s">
        <v>11896</v>
      </c>
      <c r="C11087" t="s">
        <v>337</v>
      </c>
      <c r="D11087" t="s">
        <v>338</v>
      </c>
    </row>
    <row r="11088" spans="1:4">
      <c r="A11088">
        <v>71042</v>
      </c>
      <c r="B11088" t="s">
        <v>11897</v>
      </c>
      <c r="C11088" t="s">
        <v>396</v>
      </c>
      <c r="D11088" t="s">
        <v>288</v>
      </c>
    </row>
    <row r="11089" spans="1:4">
      <c r="A11089">
        <v>52497</v>
      </c>
      <c r="B11089" t="s">
        <v>11898</v>
      </c>
      <c r="C11089" t="s">
        <v>301</v>
      </c>
      <c r="D11089" t="s">
        <v>302</v>
      </c>
    </row>
    <row r="11090" spans="1:4">
      <c r="A11090">
        <v>31348</v>
      </c>
      <c r="B11090" t="s">
        <v>11899</v>
      </c>
      <c r="C11090" t="s">
        <v>381</v>
      </c>
      <c r="D11090" t="s">
        <v>382</v>
      </c>
    </row>
    <row r="11091" spans="1:4">
      <c r="A11091">
        <v>52498</v>
      </c>
      <c r="B11091" t="s">
        <v>11900</v>
      </c>
      <c r="C11091" t="s">
        <v>374</v>
      </c>
      <c r="D11091" t="s">
        <v>306</v>
      </c>
    </row>
    <row r="11092" spans="1:4">
      <c r="A11092">
        <v>52499</v>
      </c>
      <c r="B11092" t="s">
        <v>11901</v>
      </c>
      <c r="C11092" t="s">
        <v>354</v>
      </c>
      <c r="D11092" t="s">
        <v>302</v>
      </c>
    </row>
    <row r="11093" spans="1:4">
      <c r="A11093">
        <v>70592</v>
      </c>
      <c r="B11093" t="s">
        <v>11902</v>
      </c>
      <c r="C11093" t="s">
        <v>588</v>
      </c>
      <c r="D11093" t="s">
        <v>288</v>
      </c>
    </row>
    <row r="11094" spans="1:4">
      <c r="A11094">
        <v>10954</v>
      </c>
      <c r="B11094" t="s">
        <v>11903</v>
      </c>
      <c r="C11094" t="s">
        <v>3261</v>
      </c>
      <c r="D11094" t="s">
        <v>349</v>
      </c>
    </row>
    <row r="11095" spans="1:4">
      <c r="A11095">
        <v>52812</v>
      </c>
      <c r="B11095" t="s">
        <v>11904</v>
      </c>
      <c r="C11095" t="s">
        <v>248</v>
      </c>
      <c r="D11095" t="s">
        <v>248</v>
      </c>
    </row>
    <row r="11096" spans="1:4">
      <c r="A11096">
        <v>52501</v>
      </c>
      <c r="B11096" t="s">
        <v>11905</v>
      </c>
      <c r="C11096" t="s">
        <v>337</v>
      </c>
      <c r="D11096" t="s">
        <v>338</v>
      </c>
    </row>
    <row r="11097" spans="1:4">
      <c r="A11097">
        <v>31349</v>
      </c>
      <c r="B11097" t="s">
        <v>11906</v>
      </c>
      <c r="C11097" t="s">
        <v>422</v>
      </c>
      <c r="D11097" t="s">
        <v>262</v>
      </c>
    </row>
    <row r="11098" spans="1:4">
      <c r="A11098">
        <v>40317</v>
      </c>
      <c r="B11098" t="s">
        <v>11907</v>
      </c>
      <c r="C11098" t="s">
        <v>883</v>
      </c>
      <c r="D11098" t="s">
        <v>393</v>
      </c>
    </row>
    <row r="11099" spans="1:4">
      <c r="A11099">
        <v>53552</v>
      </c>
      <c r="B11099" t="s">
        <v>11908</v>
      </c>
      <c r="C11099" t="s">
        <v>524</v>
      </c>
      <c r="D11099" t="s">
        <v>306</v>
      </c>
    </row>
    <row r="11100" spans="1:4">
      <c r="A11100">
        <v>11465</v>
      </c>
      <c r="B11100" t="s">
        <v>11909</v>
      </c>
      <c r="C11100" t="s">
        <v>933</v>
      </c>
      <c r="D11100" t="s">
        <v>293</v>
      </c>
    </row>
    <row r="11101" spans="1:4">
      <c r="A11101">
        <v>52502</v>
      </c>
      <c r="B11101" t="s">
        <v>11910</v>
      </c>
      <c r="C11101" t="s">
        <v>764</v>
      </c>
      <c r="D11101" t="s">
        <v>338</v>
      </c>
    </row>
    <row r="11102" spans="1:4">
      <c r="A11102">
        <v>22472</v>
      </c>
      <c r="B11102" t="s">
        <v>11911</v>
      </c>
      <c r="C11102" t="s">
        <v>652</v>
      </c>
      <c r="D11102" t="s">
        <v>349</v>
      </c>
    </row>
    <row r="11103" spans="1:4">
      <c r="A11103">
        <v>31350</v>
      </c>
      <c r="B11103" t="s">
        <v>11912</v>
      </c>
      <c r="C11103" t="s">
        <v>868</v>
      </c>
      <c r="D11103" t="s">
        <v>283</v>
      </c>
    </row>
    <row r="11104" spans="1:4">
      <c r="A11104">
        <v>71320</v>
      </c>
      <c r="B11104" t="s">
        <v>11913</v>
      </c>
      <c r="C11104" t="s">
        <v>4297</v>
      </c>
      <c r="D11104" t="s">
        <v>288</v>
      </c>
    </row>
    <row r="11105" spans="1:4">
      <c r="A11105">
        <v>35964</v>
      </c>
      <c r="B11105" t="s">
        <v>11914</v>
      </c>
      <c r="C11105" t="s">
        <v>770</v>
      </c>
      <c r="D11105" t="s">
        <v>256</v>
      </c>
    </row>
    <row r="11106" spans="1:4">
      <c r="A11106">
        <v>53095</v>
      </c>
      <c r="B11106" t="s">
        <v>11915</v>
      </c>
      <c r="C11106" t="s">
        <v>354</v>
      </c>
      <c r="D11106" t="s">
        <v>306</v>
      </c>
    </row>
    <row r="11107" spans="1:4">
      <c r="A11107">
        <v>52503</v>
      </c>
      <c r="B11107" t="s">
        <v>11916</v>
      </c>
      <c r="C11107" t="s">
        <v>374</v>
      </c>
      <c r="D11107" t="s">
        <v>306</v>
      </c>
    </row>
    <row r="11108" spans="1:4">
      <c r="A11108">
        <v>34951</v>
      </c>
      <c r="B11108" t="s">
        <v>11917</v>
      </c>
      <c r="C11108" t="s">
        <v>518</v>
      </c>
      <c r="D11108" t="s">
        <v>256</v>
      </c>
    </row>
    <row r="11109" spans="1:4">
      <c r="A11109">
        <v>34528</v>
      </c>
      <c r="B11109" t="s">
        <v>11918</v>
      </c>
      <c r="C11109" t="s">
        <v>538</v>
      </c>
      <c r="D11109" t="s">
        <v>539</v>
      </c>
    </row>
    <row r="11110" spans="1:4">
      <c r="A11110">
        <v>10955</v>
      </c>
      <c r="B11110" t="s">
        <v>11919</v>
      </c>
      <c r="C11110" t="s">
        <v>925</v>
      </c>
      <c r="D11110" t="s">
        <v>349</v>
      </c>
    </row>
    <row r="11111" spans="1:4">
      <c r="A11111">
        <v>20182</v>
      </c>
      <c r="B11111" t="s">
        <v>11920</v>
      </c>
      <c r="C11111" t="s">
        <v>506</v>
      </c>
      <c r="D11111" t="s">
        <v>277</v>
      </c>
    </row>
    <row r="11112" spans="1:4">
      <c r="A11112">
        <v>22196</v>
      </c>
      <c r="B11112" t="s">
        <v>11921</v>
      </c>
      <c r="C11112" t="s">
        <v>843</v>
      </c>
      <c r="D11112" t="s">
        <v>267</v>
      </c>
    </row>
    <row r="11113" spans="1:4">
      <c r="A11113">
        <v>22473</v>
      </c>
      <c r="B11113" t="s">
        <v>11922</v>
      </c>
      <c r="C11113" t="s">
        <v>597</v>
      </c>
      <c r="D11113" t="s">
        <v>349</v>
      </c>
    </row>
    <row r="11114" spans="1:4">
      <c r="A11114">
        <v>34529</v>
      </c>
      <c r="B11114" t="s">
        <v>11923</v>
      </c>
      <c r="C11114" t="s">
        <v>538</v>
      </c>
      <c r="D11114" t="s">
        <v>539</v>
      </c>
    </row>
    <row r="11115" spans="1:4">
      <c r="A11115">
        <v>40316</v>
      </c>
      <c r="B11115" t="s">
        <v>11924</v>
      </c>
      <c r="C11115" t="s">
        <v>297</v>
      </c>
      <c r="D11115" t="s">
        <v>272</v>
      </c>
    </row>
    <row r="11116" spans="1:4">
      <c r="A11116">
        <v>47341</v>
      </c>
      <c r="B11116" t="s">
        <v>11925</v>
      </c>
      <c r="C11116" t="s">
        <v>434</v>
      </c>
      <c r="D11116" t="s">
        <v>272</v>
      </c>
    </row>
    <row r="11117" spans="1:4">
      <c r="A11117">
        <v>31351</v>
      </c>
      <c r="B11117" t="s">
        <v>11926</v>
      </c>
      <c r="C11117" t="s">
        <v>282</v>
      </c>
      <c r="D11117" t="s">
        <v>283</v>
      </c>
    </row>
    <row r="11118" spans="1:4">
      <c r="A11118">
        <v>40315</v>
      </c>
      <c r="B11118" t="s">
        <v>11927</v>
      </c>
      <c r="C11118" t="s">
        <v>477</v>
      </c>
      <c r="D11118" t="s">
        <v>272</v>
      </c>
    </row>
    <row r="11119" spans="1:4">
      <c r="A11119">
        <v>60272</v>
      </c>
      <c r="B11119" t="s">
        <v>11928</v>
      </c>
      <c r="C11119" t="s">
        <v>431</v>
      </c>
      <c r="D11119" t="s">
        <v>432</v>
      </c>
    </row>
    <row r="11120" spans="1:4">
      <c r="A11120">
        <v>60443</v>
      </c>
      <c r="B11120" t="s">
        <v>11929</v>
      </c>
      <c r="C11120" t="s">
        <v>485</v>
      </c>
      <c r="D11120" t="s">
        <v>432</v>
      </c>
    </row>
    <row r="11121" spans="1:4">
      <c r="A11121">
        <v>60444</v>
      </c>
      <c r="B11121" t="s">
        <v>11930</v>
      </c>
      <c r="C11121" t="s">
        <v>431</v>
      </c>
      <c r="D11121" t="s">
        <v>432</v>
      </c>
    </row>
    <row r="11122" spans="1:4">
      <c r="A11122">
        <v>40314</v>
      </c>
      <c r="B11122" t="s">
        <v>11931</v>
      </c>
      <c r="C11122" t="s">
        <v>672</v>
      </c>
      <c r="D11122" t="s">
        <v>272</v>
      </c>
    </row>
    <row r="11123" spans="1:4">
      <c r="A11123">
        <v>31352</v>
      </c>
      <c r="B11123" t="s">
        <v>11932</v>
      </c>
      <c r="C11123" t="s">
        <v>2660</v>
      </c>
      <c r="D11123" t="s">
        <v>262</v>
      </c>
    </row>
    <row r="11124" spans="1:4">
      <c r="A11124">
        <v>31353</v>
      </c>
      <c r="B11124" t="s">
        <v>11933</v>
      </c>
      <c r="C11124" t="s">
        <v>343</v>
      </c>
      <c r="D11124" t="s">
        <v>283</v>
      </c>
    </row>
    <row r="11125" spans="1:4">
      <c r="A11125">
        <v>34530</v>
      </c>
      <c r="B11125" t="s">
        <v>11934</v>
      </c>
      <c r="C11125" t="s">
        <v>630</v>
      </c>
      <c r="D11125" t="s">
        <v>256</v>
      </c>
    </row>
    <row r="11126" spans="1:4">
      <c r="A11126">
        <v>31354</v>
      </c>
      <c r="B11126" t="s">
        <v>11935</v>
      </c>
      <c r="C11126" t="s">
        <v>283</v>
      </c>
      <c r="D11126" t="s">
        <v>283</v>
      </c>
    </row>
    <row r="11127" spans="1:4">
      <c r="A11127">
        <v>10956</v>
      </c>
      <c r="B11127" t="s">
        <v>11936</v>
      </c>
      <c r="C11127" t="s">
        <v>461</v>
      </c>
      <c r="D11127" t="s">
        <v>349</v>
      </c>
    </row>
    <row r="11128" spans="1:4">
      <c r="A11128">
        <v>47361</v>
      </c>
      <c r="B11128" t="s">
        <v>11937</v>
      </c>
      <c r="C11128" t="s">
        <v>392</v>
      </c>
      <c r="D11128" t="s">
        <v>393</v>
      </c>
    </row>
    <row r="11129" spans="1:4">
      <c r="A11129">
        <v>40313</v>
      </c>
      <c r="B11129" t="s">
        <v>11938</v>
      </c>
      <c r="C11129" t="s">
        <v>501</v>
      </c>
      <c r="D11129" t="s">
        <v>382</v>
      </c>
    </row>
    <row r="11130" spans="1:4">
      <c r="A11130">
        <v>53251</v>
      </c>
      <c r="B11130" t="s">
        <v>11939</v>
      </c>
      <c r="C11130" t="s">
        <v>354</v>
      </c>
      <c r="D11130" t="s">
        <v>306</v>
      </c>
    </row>
    <row r="11131" spans="1:4">
      <c r="A11131">
        <v>70593</v>
      </c>
      <c r="B11131" t="s">
        <v>11940</v>
      </c>
      <c r="C11131" t="s">
        <v>9334</v>
      </c>
      <c r="D11131" t="s">
        <v>288</v>
      </c>
    </row>
    <row r="11132" spans="1:4">
      <c r="A11132">
        <v>52504</v>
      </c>
      <c r="B11132" t="s">
        <v>11941</v>
      </c>
      <c r="C11132" t="s">
        <v>337</v>
      </c>
      <c r="D11132" t="s">
        <v>338</v>
      </c>
    </row>
    <row r="11133" spans="1:4">
      <c r="A11133">
        <v>40312</v>
      </c>
      <c r="B11133" t="s">
        <v>11942</v>
      </c>
      <c r="C11133" t="s">
        <v>883</v>
      </c>
      <c r="D11133" t="s">
        <v>393</v>
      </c>
    </row>
    <row r="11134" spans="1:4">
      <c r="A11134">
        <v>40310</v>
      </c>
      <c r="B11134" t="s">
        <v>11943</v>
      </c>
      <c r="C11134" t="s">
        <v>883</v>
      </c>
      <c r="D11134" t="s">
        <v>382</v>
      </c>
    </row>
    <row r="11135" spans="1:4">
      <c r="A11135">
        <v>40310</v>
      </c>
      <c r="B11135" t="s">
        <v>11943</v>
      </c>
      <c r="C11135" t="s">
        <v>501</v>
      </c>
      <c r="D11135" t="s">
        <v>393</v>
      </c>
    </row>
    <row r="11136" spans="1:4">
      <c r="A11136">
        <v>22197</v>
      </c>
      <c r="B11136" t="s">
        <v>11944</v>
      </c>
      <c r="C11136" t="s">
        <v>843</v>
      </c>
      <c r="D11136" t="s">
        <v>267</v>
      </c>
    </row>
    <row r="11137" spans="1:4">
      <c r="A11137">
        <v>52505</v>
      </c>
      <c r="B11137" t="s">
        <v>11945</v>
      </c>
      <c r="C11137" t="s">
        <v>337</v>
      </c>
      <c r="D11137" t="s">
        <v>338</v>
      </c>
    </row>
    <row r="11138" spans="1:4">
      <c r="A11138">
        <v>22608</v>
      </c>
      <c r="B11138" t="s">
        <v>11946</v>
      </c>
      <c r="C11138" t="s">
        <v>428</v>
      </c>
      <c r="D11138" t="s">
        <v>326</v>
      </c>
    </row>
    <row r="11139" spans="1:4">
      <c r="A11139">
        <v>31355</v>
      </c>
      <c r="B11139" t="s">
        <v>11947</v>
      </c>
      <c r="C11139" t="s">
        <v>498</v>
      </c>
      <c r="D11139" t="s">
        <v>262</v>
      </c>
    </row>
    <row r="11140" spans="1:4">
      <c r="A11140">
        <v>40309</v>
      </c>
      <c r="B11140" t="s">
        <v>11948</v>
      </c>
      <c r="C11140" t="s">
        <v>271</v>
      </c>
      <c r="D11140" t="s">
        <v>272</v>
      </c>
    </row>
    <row r="11141" spans="1:4">
      <c r="A11141">
        <v>31356</v>
      </c>
      <c r="B11141" t="s">
        <v>11949</v>
      </c>
      <c r="C11141" t="s">
        <v>381</v>
      </c>
      <c r="D11141" t="s">
        <v>382</v>
      </c>
    </row>
    <row r="11142" spans="1:4">
      <c r="A11142">
        <v>54136</v>
      </c>
      <c r="B11142" t="s">
        <v>11950</v>
      </c>
      <c r="C11142" t="s">
        <v>456</v>
      </c>
      <c r="D11142" t="s">
        <v>306</v>
      </c>
    </row>
    <row r="11143" spans="1:4">
      <c r="A11143">
        <v>34531</v>
      </c>
      <c r="B11143" t="s">
        <v>11951</v>
      </c>
      <c r="C11143" t="s">
        <v>377</v>
      </c>
      <c r="D11143" t="s">
        <v>256</v>
      </c>
    </row>
    <row r="11144" spans="1:4">
      <c r="A11144">
        <v>22198</v>
      </c>
      <c r="B11144" t="s">
        <v>11952</v>
      </c>
      <c r="C11144" t="s">
        <v>843</v>
      </c>
      <c r="D11144" t="s">
        <v>267</v>
      </c>
    </row>
    <row r="11145" spans="1:4">
      <c r="A11145">
        <v>52506</v>
      </c>
      <c r="B11145" t="s">
        <v>11953</v>
      </c>
      <c r="C11145" t="s">
        <v>337</v>
      </c>
      <c r="D11145" t="s">
        <v>338</v>
      </c>
    </row>
    <row r="11146" spans="1:4">
      <c r="A11146">
        <v>22725</v>
      </c>
      <c r="B11146" t="s">
        <v>11954</v>
      </c>
      <c r="C11146" t="s">
        <v>463</v>
      </c>
      <c r="D11146" t="s">
        <v>277</v>
      </c>
    </row>
    <row r="11147" spans="1:4">
      <c r="A11147">
        <v>71043</v>
      </c>
      <c r="B11147" t="s">
        <v>11955</v>
      </c>
      <c r="C11147" t="s">
        <v>396</v>
      </c>
      <c r="D11147" t="s">
        <v>288</v>
      </c>
    </row>
    <row r="11148" spans="1:4">
      <c r="A11148">
        <v>20244</v>
      </c>
      <c r="B11148" t="s">
        <v>11956</v>
      </c>
      <c r="C11148" t="s">
        <v>668</v>
      </c>
      <c r="D11148" t="s">
        <v>277</v>
      </c>
    </row>
    <row r="11149" spans="1:4">
      <c r="A11149">
        <v>34532</v>
      </c>
      <c r="B11149" t="s">
        <v>11957</v>
      </c>
      <c r="C11149" t="s">
        <v>513</v>
      </c>
      <c r="D11149" t="s">
        <v>256</v>
      </c>
    </row>
    <row r="11150" spans="1:4">
      <c r="A11150">
        <v>10957</v>
      </c>
      <c r="B11150" t="s">
        <v>11957</v>
      </c>
      <c r="C11150" t="s">
        <v>966</v>
      </c>
      <c r="D11150" t="s">
        <v>293</v>
      </c>
    </row>
    <row r="11151" spans="1:4">
      <c r="A11151">
        <v>34533</v>
      </c>
      <c r="B11151" t="s">
        <v>11958</v>
      </c>
      <c r="C11151" t="s">
        <v>255</v>
      </c>
      <c r="D11151" t="s">
        <v>338</v>
      </c>
    </row>
    <row r="11152" spans="1:4">
      <c r="A11152">
        <v>47375</v>
      </c>
      <c r="B11152" t="s">
        <v>11959</v>
      </c>
      <c r="C11152" t="s">
        <v>1319</v>
      </c>
      <c r="D11152" t="s">
        <v>326</v>
      </c>
    </row>
    <row r="11153" spans="1:4">
      <c r="A11153">
        <v>11546</v>
      </c>
      <c r="B11153" t="s">
        <v>11960</v>
      </c>
      <c r="C11153" t="s">
        <v>4108</v>
      </c>
      <c r="D11153" t="s">
        <v>293</v>
      </c>
    </row>
    <row r="11154" spans="1:4">
      <c r="A11154">
        <v>31357</v>
      </c>
      <c r="B11154" t="s">
        <v>11961</v>
      </c>
      <c r="C11154" t="s">
        <v>498</v>
      </c>
      <c r="D11154" t="s">
        <v>262</v>
      </c>
    </row>
    <row r="11155" spans="1:4">
      <c r="A11155">
        <v>21089</v>
      </c>
      <c r="B11155" t="s">
        <v>11962</v>
      </c>
      <c r="C11155" t="s">
        <v>618</v>
      </c>
      <c r="D11155" t="s">
        <v>267</v>
      </c>
    </row>
    <row r="11156" spans="1:4">
      <c r="A11156">
        <v>11193</v>
      </c>
      <c r="B11156" t="s">
        <v>11963</v>
      </c>
      <c r="C11156" t="s">
        <v>816</v>
      </c>
      <c r="D11156" t="s">
        <v>293</v>
      </c>
    </row>
    <row r="11157" spans="1:4">
      <c r="A11157">
        <v>70097</v>
      </c>
      <c r="B11157" t="s">
        <v>11964</v>
      </c>
      <c r="C11157" t="s">
        <v>287</v>
      </c>
      <c r="D11157" t="s">
        <v>288</v>
      </c>
    </row>
    <row r="11158" spans="1:4">
      <c r="A11158">
        <v>31358</v>
      </c>
      <c r="B11158" t="s">
        <v>11965</v>
      </c>
      <c r="C11158" t="s">
        <v>283</v>
      </c>
      <c r="D11158" t="s">
        <v>283</v>
      </c>
    </row>
    <row r="11159" spans="1:4">
      <c r="A11159">
        <v>52953</v>
      </c>
      <c r="B11159" t="s">
        <v>11966</v>
      </c>
      <c r="C11159" t="s">
        <v>306</v>
      </c>
      <c r="D11159" t="s">
        <v>306</v>
      </c>
    </row>
    <row r="11160" spans="1:4">
      <c r="A11160">
        <v>31359</v>
      </c>
      <c r="B11160" t="s">
        <v>11967</v>
      </c>
      <c r="C11160" t="s">
        <v>1437</v>
      </c>
      <c r="D11160" t="s">
        <v>262</v>
      </c>
    </row>
    <row r="11161" spans="1:4">
      <c r="A11161">
        <v>47277</v>
      </c>
      <c r="B11161" t="s">
        <v>11968</v>
      </c>
      <c r="C11161" t="s">
        <v>297</v>
      </c>
      <c r="D11161" t="s">
        <v>272</v>
      </c>
    </row>
    <row r="11162" spans="1:4">
      <c r="A11162">
        <v>41372</v>
      </c>
      <c r="B11162" t="s">
        <v>11969</v>
      </c>
      <c r="C11162" t="s">
        <v>297</v>
      </c>
      <c r="D11162" t="s">
        <v>272</v>
      </c>
    </row>
    <row r="11163" spans="1:4">
      <c r="A11163">
        <v>47196</v>
      </c>
      <c r="B11163" t="s">
        <v>11970</v>
      </c>
      <c r="C11163" t="s">
        <v>271</v>
      </c>
      <c r="D11163" t="s">
        <v>272</v>
      </c>
    </row>
    <row r="11164" spans="1:4">
      <c r="A11164">
        <v>52815</v>
      </c>
      <c r="B11164" t="s">
        <v>11971</v>
      </c>
      <c r="C11164" t="s">
        <v>248</v>
      </c>
      <c r="D11164" t="s">
        <v>248</v>
      </c>
    </row>
    <row r="11165" spans="1:4">
      <c r="A11165">
        <v>80134</v>
      </c>
      <c r="B11165" s="18" t="s">
        <v>11972</v>
      </c>
      <c r="C11165" t="s">
        <v>2484</v>
      </c>
      <c r="D11165" t="s">
        <v>382</v>
      </c>
    </row>
    <row r="11166" spans="1:4">
      <c r="A11166">
        <v>52507</v>
      </c>
      <c r="B11166" t="s">
        <v>11973</v>
      </c>
      <c r="C11166" t="s">
        <v>764</v>
      </c>
      <c r="D11166" t="s">
        <v>338</v>
      </c>
    </row>
    <row r="11167" spans="1:4">
      <c r="A11167">
        <v>10959</v>
      </c>
      <c r="B11167" t="s">
        <v>11974</v>
      </c>
      <c r="C11167" t="s">
        <v>1101</v>
      </c>
      <c r="D11167" t="s">
        <v>293</v>
      </c>
    </row>
    <row r="11168" spans="1:4">
      <c r="A11168">
        <v>10960</v>
      </c>
      <c r="B11168" t="s">
        <v>11975</v>
      </c>
      <c r="C11168" t="s">
        <v>966</v>
      </c>
      <c r="D11168" t="s">
        <v>293</v>
      </c>
    </row>
    <row r="11169" spans="1:4">
      <c r="A11169">
        <v>53379</v>
      </c>
      <c r="B11169" t="s">
        <v>11976</v>
      </c>
      <c r="C11169" t="s">
        <v>2510</v>
      </c>
      <c r="D11169" t="s">
        <v>338</v>
      </c>
    </row>
    <row r="11170" spans="1:4">
      <c r="A11170">
        <v>52508</v>
      </c>
      <c r="B11170" t="s">
        <v>11977</v>
      </c>
      <c r="C11170" t="s">
        <v>306</v>
      </c>
      <c r="D11170" t="s">
        <v>306</v>
      </c>
    </row>
    <row r="11171" spans="1:4">
      <c r="A11171">
        <v>52509</v>
      </c>
      <c r="B11171" t="s">
        <v>11978</v>
      </c>
      <c r="C11171" t="s">
        <v>301</v>
      </c>
      <c r="D11171" t="s">
        <v>302</v>
      </c>
    </row>
    <row r="11172" spans="1:4">
      <c r="A11172">
        <v>52510</v>
      </c>
      <c r="B11172" t="s">
        <v>11979</v>
      </c>
      <c r="C11172" t="s">
        <v>248</v>
      </c>
      <c r="D11172" t="s">
        <v>248</v>
      </c>
    </row>
    <row r="11173" spans="1:4">
      <c r="A11173">
        <v>40061</v>
      </c>
      <c r="B11173" t="s">
        <v>11980</v>
      </c>
      <c r="C11173" t="s">
        <v>501</v>
      </c>
      <c r="D11173" t="s">
        <v>382</v>
      </c>
    </row>
    <row r="11174" spans="1:4">
      <c r="A11174">
        <v>34534</v>
      </c>
      <c r="B11174" t="s">
        <v>11981</v>
      </c>
      <c r="C11174" t="s">
        <v>518</v>
      </c>
      <c r="D11174" t="s">
        <v>256</v>
      </c>
    </row>
    <row r="11175" spans="1:4">
      <c r="A11175">
        <v>21090</v>
      </c>
      <c r="B11175" t="s">
        <v>11982</v>
      </c>
      <c r="C11175" t="s">
        <v>618</v>
      </c>
      <c r="D11175" t="s">
        <v>267</v>
      </c>
    </row>
    <row r="11176" spans="1:4">
      <c r="A11176">
        <v>34681</v>
      </c>
      <c r="B11176" t="s">
        <v>11983</v>
      </c>
      <c r="C11176" t="s">
        <v>504</v>
      </c>
      <c r="D11176" t="s">
        <v>321</v>
      </c>
    </row>
    <row r="11177" spans="1:4">
      <c r="A11177">
        <v>60706</v>
      </c>
      <c r="B11177" t="s">
        <v>11984</v>
      </c>
      <c r="C11177" t="s">
        <v>1063</v>
      </c>
      <c r="D11177" t="s">
        <v>432</v>
      </c>
    </row>
    <row r="11178" spans="1:4">
      <c r="A11178">
        <v>10961</v>
      </c>
      <c r="B11178" t="s">
        <v>11985</v>
      </c>
      <c r="C11178" t="s">
        <v>772</v>
      </c>
      <c r="D11178" t="s">
        <v>293</v>
      </c>
    </row>
    <row r="11179" spans="1:4">
      <c r="A11179">
        <v>20338</v>
      </c>
      <c r="B11179" t="s">
        <v>11986</v>
      </c>
      <c r="C11179" t="s">
        <v>463</v>
      </c>
      <c r="D11179" t="s">
        <v>277</v>
      </c>
    </row>
    <row r="11180" spans="1:4">
      <c r="A11180">
        <v>70595</v>
      </c>
      <c r="B11180" t="s">
        <v>11987</v>
      </c>
      <c r="C11180" t="s">
        <v>396</v>
      </c>
      <c r="D11180" t="s">
        <v>288</v>
      </c>
    </row>
    <row r="11181" spans="1:4">
      <c r="A11181">
        <v>31360</v>
      </c>
      <c r="B11181" t="s">
        <v>11988</v>
      </c>
      <c r="C11181" t="s">
        <v>282</v>
      </c>
      <c r="D11181" t="s">
        <v>283</v>
      </c>
    </row>
    <row r="11182" spans="1:4">
      <c r="A11182">
        <v>52909</v>
      </c>
      <c r="B11182" t="s">
        <v>11989</v>
      </c>
      <c r="C11182" t="s">
        <v>248</v>
      </c>
      <c r="D11182" t="s">
        <v>248</v>
      </c>
    </row>
    <row r="11183" spans="1:4">
      <c r="A11183">
        <v>53165</v>
      </c>
      <c r="B11183" t="s">
        <v>11990</v>
      </c>
      <c r="C11183" t="s">
        <v>354</v>
      </c>
      <c r="D11183" t="s">
        <v>306</v>
      </c>
    </row>
    <row r="11184" spans="1:4">
      <c r="A11184">
        <v>31361</v>
      </c>
      <c r="B11184" t="s">
        <v>11991</v>
      </c>
      <c r="C11184" t="s">
        <v>381</v>
      </c>
      <c r="D11184" t="s">
        <v>382</v>
      </c>
    </row>
    <row r="11185" spans="1:4">
      <c r="A11185">
        <v>41426</v>
      </c>
      <c r="B11185" t="s">
        <v>11992</v>
      </c>
      <c r="C11185" t="s">
        <v>297</v>
      </c>
      <c r="D11185" t="s">
        <v>272</v>
      </c>
    </row>
    <row r="11186" spans="1:4">
      <c r="A11186">
        <v>31362</v>
      </c>
      <c r="B11186" t="s">
        <v>11993</v>
      </c>
      <c r="C11186" t="s">
        <v>422</v>
      </c>
      <c r="D11186" t="s">
        <v>262</v>
      </c>
    </row>
    <row r="11187" spans="1:4">
      <c r="A11187">
        <v>53203</v>
      </c>
      <c r="B11187" t="s">
        <v>11994</v>
      </c>
      <c r="C11187" t="s">
        <v>524</v>
      </c>
      <c r="D11187" t="s">
        <v>288</v>
      </c>
    </row>
    <row r="11188" spans="1:4">
      <c r="A11188">
        <v>71497</v>
      </c>
      <c r="B11188" t="s">
        <v>11995</v>
      </c>
      <c r="C11188" t="s">
        <v>287</v>
      </c>
      <c r="D11188" t="s">
        <v>288</v>
      </c>
    </row>
    <row r="11189" spans="1:4">
      <c r="A11189">
        <v>10962</v>
      </c>
      <c r="B11189" t="s">
        <v>11996</v>
      </c>
      <c r="C11189" t="s">
        <v>527</v>
      </c>
      <c r="D11189" t="s">
        <v>293</v>
      </c>
    </row>
    <row r="11190" spans="1:4">
      <c r="A11190">
        <v>52511</v>
      </c>
      <c r="B11190" t="s">
        <v>11997</v>
      </c>
      <c r="C11190" t="s">
        <v>248</v>
      </c>
      <c r="D11190" t="s">
        <v>248</v>
      </c>
    </row>
    <row r="11191" spans="1:4">
      <c r="A11191">
        <v>53511</v>
      </c>
      <c r="B11191" t="s">
        <v>11998</v>
      </c>
      <c r="C11191" t="s">
        <v>524</v>
      </c>
      <c r="D11191" t="s">
        <v>306</v>
      </c>
    </row>
    <row r="11192" spans="1:4">
      <c r="A11192">
        <v>22474</v>
      </c>
      <c r="B11192" t="s">
        <v>11999</v>
      </c>
      <c r="C11192" t="s">
        <v>597</v>
      </c>
      <c r="D11192" t="s">
        <v>349</v>
      </c>
    </row>
    <row r="11193" spans="1:4">
      <c r="A11193">
        <v>22475</v>
      </c>
      <c r="B11193" t="s">
        <v>12000</v>
      </c>
      <c r="C11193" t="s">
        <v>652</v>
      </c>
      <c r="D11193" t="s">
        <v>349</v>
      </c>
    </row>
    <row r="11194" spans="1:4">
      <c r="A11194">
        <v>10963</v>
      </c>
      <c r="B11194" t="s">
        <v>12001</v>
      </c>
      <c r="C11194" t="s">
        <v>772</v>
      </c>
      <c r="D11194" t="s">
        <v>293</v>
      </c>
    </row>
    <row r="11195" spans="1:4">
      <c r="A11195">
        <v>47215</v>
      </c>
      <c r="B11195" t="s">
        <v>12002</v>
      </c>
      <c r="C11195" t="s">
        <v>271</v>
      </c>
      <c r="D11195" t="s">
        <v>272</v>
      </c>
    </row>
    <row r="11196" spans="1:4">
      <c r="A11196">
        <v>31363</v>
      </c>
      <c r="B11196" t="s">
        <v>12003</v>
      </c>
      <c r="C11196" t="s">
        <v>770</v>
      </c>
      <c r="D11196" t="s">
        <v>256</v>
      </c>
    </row>
    <row r="11197" spans="1:4">
      <c r="A11197">
        <v>70596</v>
      </c>
      <c r="B11197" t="s">
        <v>12004</v>
      </c>
      <c r="C11197" t="s">
        <v>588</v>
      </c>
      <c r="D11197" t="s">
        <v>288</v>
      </c>
    </row>
    <row r="11198" spans="1:4">
      <c r="A11198">
        <v>41302</v>
      </c>
      <c r="B11198" t="s">
        <v>12005</v>
      </c>
      <c r="C11198" t="s">
        <v>434</v>
      </c>
      <c r="D11198" t="s">
        <v>326</v>
      </c>
    </row>
    <row r="11199" spans="1:4">
      <c r="A11199">
        <v>53410</v>
      </c>
      <c r="B11199" t="s">
        <v>12006</v>
      </c>
      <c r="C11199" t="s">
        <v>354</v>
      </c>
      <c r="D11199" t="s">
        <v>306</v>
      </c>
    </row>
    <row r="11200" spans="1:4">
      <c r="A11200">
        <v>22476</v>
      </c>
      <c r="B11200" t="s">
        <v>12007</v>
      </c>
      <c r="C11200" t="s">
        <v>652</v>
      </c>
      <c r="D11200" t="s">
        <v>349</v>
      </c>
    </row>
    <row r="11201" spans="1:4">
      <c r="A11201">
        <v>34535</v>
      </c>
      <c r="B11201" t="s">
        <v>12008</v>
      </c>
      <c r="C11201" t="s">
        <v>561</v>
      </c>
      <c r="D11201" t="s">
        <v>321</v>
      </c>
    </row>
    <row r="11202" spans="1:4">
      <c r="A11202">
        <v>34536</v>
      </c>
      <c r="B11202" t="s">
        <v>12009</v>
      </c>
      <c r="C11202" t="s">
        <v>444</v>
      </c>
      <c r="D11202" t="s">
        <v>256</v>
      </c>
    </row>
    <row r="11203" spans="1:4">
      <c r="A11203">
        <v>22836</v>
      </c>
      <c r="B11203" t="s">
        <v>12010</v>
      </c>
      <c r="C11203" t="s">
        <v>425</v>
      </c>
      <c r="D11203" t="s">
        <v>349</v>
      </c>
    </row>
    <row r="11204" spans="1:4">
      <c r="A11204">
        <v>34537</v>
      </c>
      <c r="B11204" t="s">
        <v>12011</v>
      </c>
      <c r="C11204" t="s">
        <v>377</v>
      </c>
      <c r="D11204" t="s">
        <v>378</v>
      </c>
    </row>
    <row r="11205" spans="1:4">
      <c r="A11205">
        <v>52796</v>
      </c>
      <c r="B11205" t="s">
        <v>12012</v>
      </c>
      <c r="C11205" t="s">
        <v>374</v>
      </c>
      <c r="D11205" t="s">
        <v>306</v>
      </c>
    </row>
    <row r="11206" spans="1:4">
      <c r="A11206">
        <v>31364</v>
      </c>
      <c r="B11206" t="s">
        <v>12013</v>
      </c>
      <c r="C11206" t="s">
        <v>1145</v>
      </c>
      <c r="D11206" t="s">
        <v>256</v>
      </c>
    </row>
    <row r="11207" spans="1:4">
      <c r="A11207">
        <v>40308</v>
      </c>
      <c r="B11207" t="s">
        <v>12014</v>
      </c>
      <c r="C11207" t="s">
        <v>271</v>
      </c>
      <c r="D11207" t="s">
        <v>272</v>
      </c>
    </row>
    <row r="11208" spans="1:4">
      <c r="A11208">
        <v>34539</v>
      </c>
      <c r="B11208" t="s">
        <v>12015</v>
      </c>
      <c r="C11208" t="s">
        <v>659</v>
      </c>
      <c r="D11208" t="s">
        <v>378</v>
      </c>
    </row>
    <row r="11209" spans="1:4">
      <c r="A11209">
        <v>35565</v>
      </c>
      <c r="B11209" t="s">
        <v>12016</v>
      </c>
      <c r="C11209" t="s">
        <v>1140</v>
      </c>
      <c r="D11209" t="s">
        <v>256</v>
      </c>
    </row>
    <row r="11210" spans="1:4">
      <c r="A11210">
        <v>52512</v>
      </c>
      <c r="B11210" t="s">
        <v>12017</v>
      </c>
      <c r="C11210" t="s">
        <v>354</v>
      </c>
      <c r="D11210" t="s">
        <v>302</v>
      </c>
    </row>
    <row r="11211" spans="1:4">
      <c r="A11211">
        <v>60595</v>
      </c>
      <c r="B11211" t="s">
        <v>12018</v>
      </c>
      <c r="C11211" t="s">
        <v>1063</v>
      </c>
      <c r="D11211" t="s">
        <v>432</v>
      </c>
    </row>
    <row r="11212" spans="1:4">
      <c r="A11212">
        <v>52513</v>
      </c>
      <c r="B11212" t="s">
        <v>12019</v>
      </c>
      <c r="C11212" t="s">
        <v>354</v>
      </c>
      <c r="D11212" t="s">
        <v>302</v>
      </c>
    </row>
    <row r="11213" spans="1:4">
      <c r="A11213">
        <v>80137</v>
      </c>
      <c r="B11213" t="s">
        <v>12020</v>
      </c>
      <c r="C11213" t="s">
        <v>501</v>
      </c>
      <c r="D11213" t="s">
        <v>382</v>
      </c>
    </row>
    <row r="11214" spans="1:4">
      <c r="A11214">
        <v>71044</v>
      </c>
      <c r="B11214" t="s">
        <v>12021</v>
      </c>
      <c r="C11214" t="s">
        <v>396</v>
      </c>
      <c r="D11214" t="s">
        <v>288</v>
      </c>
    </row>
    <row r="11215" spans="1:4">
      <c r="A11215">
        <v>21091</v>
      </c>
      <c r="B11215" t="s">
        <v>12022</v>
      </c>
      <c r="C11215" t="s">
        <v>463</v>
      </c>
      <c r="D11215" t="s">
        <v>267</v>
      </c>
    </row>
    <row r="11216" spans="1:4">
      <c r="A11216">
        <v>71045</v>
      </c>
      <c r="B11216" t="s">
        <v>12023</v>
      </c>
      <c r="C11216" t="s">
        <v>396</v>
      </c>
      <c r="D11216" t="s">
        <v>288</v>
      </c>
    </row>
    <row r="11217" spans="1:4">
      <c r="A11217">
        <v>52514</v>
      </c>
      <c r="B11217" t="s">
        <v>12024</v>
      </c>
      <c r="C11217" t="s">
        <v>248</v>
      </c>
      <c r="D11217" t="s">
        <v>248</v>
      </c>
    </row>
    <row r="11218" spans="1:4">
      <c r="A11218">
        <v>70597</v>
      </c>
      <c r="B11218" t="s">
        <v>12025</v>
      </c>
      <c r="C11218" t="s">
        <v>472</v>
      </c>
      <c r="D11218" t="s">
        <v>288</v>
      </c>
    </row>
    <row r="11219" spans="1:4">
      <c r="A11219">
        <v>40306</v>
      </c>
      <c r="B11219" t="s">
        <v>12026</v>
      </c>
      <c r="C11219" t="s">
        <v>12027</v>
      </c>
      <c r="D11219" t="s">
        <v>272</v>
      </c>
    </row>
    <row r="11220" spans="1:4">
      <c r="A11220">
        <v>34540</v>
      </c>
      <c r="B11220" t="s">
        <v>12028</v>
      </c>
      <c r="C11220" t="s">
        <v>538</v>
      </c>
      <c r="D11220" t="s">
        <v>539</v>
      </c>
    </row>
    <row r="11221" spans="1:4">
      <c r="A11221">
        <v>41157</v>
      </c>
      <c r="B11221" t="s">
        <v>12029</v>
      </c>
      <c r="C11221" t="s">
        <v>489</v>
      </c>
      <c r="D11221" t="s">
        <v>326</v>
      </c>
    </row>
    <row r="11222" spans="1:4">
      <c r="A11222">
        <v>10964</v>
      </c>
      <c r="B11222" t="s">
        <v>12030</v>
      </c>
      <c r="C11222" t="s">
        <v>554</v>
      </c>
      <c r="D11222" t="s">
        <v>293</v>
      </c>
    </row>
    <row r="11223" spans="1:4">
      <c r="A11223">
        <v>10965</v>
      </c>
      <c r="B11223" t="s">
        <v>12031</v>
      </c>
      <c r="C11223" t="s">
        <v>781</v>
      </c>
      <c r="D11223" t="s">
        <v>349</v>
      </c>
    </row>
    <row r="11224" spans="1:4">
      <c r="A11224">
        <v>70876</v>
      </c>
      <c r="B11224" t="s">
        <v>12032</v>
      </c>
      <c r="C11224" t="s">
        <v>1181</v>
      </c>
      <c r="D11224" t="s">
        <v>288</v>
      </c>
    </row>
    <row r="11225" spans="1:4">
      <c r="A11225">
        <v>10966</v>
      </c>
      <c r="B11225" t="s">
        <v>12033</v>
      </c>
      <c r="C11225" t="s">
        <v>966</v>
      </c>
      <c r="D11225" t="s">
        <v>293</v>
      </c>
    </row>
    <row r="11226" spans="1:4">
      <c r="A11226">
        <v>11486</v>
      </c>
      <c r="B11226" t="s">
        <v>12034</v>
      </c>
      <c r="C11226" t="s">
        <v>533</v>
      </c>
      <c r="D11226" t="s">
        <v>349</v>
      </c>
    </row>
    <row r="11227" spans="1:4">
      <c r="A11227">
        <v>20374</v>
      </c>
      <c r="B11227" t="s">
        <v>12035</v>
      </c>
      <c r="C11227" t="s">
        <v>506</v>
      </c>
      <c r="D11227" t="s">
        <v>267</v>
      </c>
    </row>
    <row r="11228" spans="1:4">
      <c r="A11228">
        <v>52515</v>
      </c>
      <c r="B11228" t="s">
        <v>12036</v>
      </c>
      <c r="C11228" t="s">
        <v>524</v>
      </c>
      <c r="D11228" t="s">
        <v>288</v>
      </c>
    </row>
    <row r="11229" spans="1:4">
      <c r="A11229">
        <v>52516</v>
      </c>
      <c r="B11229" t="s">
        <v>12037</v>
      </c>
      <c r="C11229" t="s">
        <v>248</v>
      </c>
      <c r="D11229" t="s">
        <v>248</v>
      </c>
    </row>
    <row r="11230" spans="1:4">
      <c r="A11230">
        <v>60462</v>
      </c>
      <c r="B11230" t="s">
        <v>12038</v>
      </c>
      <c r="C11230" t="s">
        <v>465</v>
      </c>
      <c r="D11230" t="s">
        <v>432</v>
      </c>
    </row>
    <row r="11231" spans="1:4">
      <c r="A11231">
        <v>31365</v>
      </c>
      <c r="B11231" t="s">
        <v>12039</v>
      </c>
      <c r="C11231" t="s">
        <v>1032</v>
      </c>
      <c r="D11231" t="s">
        <v>283</v>
      </c>
    </row>
    <row r="11232" spans="1:4">
      <c r="A11232">
        <v>52517</v>
      </c>
      <c r="B11232" t="s">
        <v>12040</v>
      </c>
      <c r="C11232" t="s">
        <v>306</v>
      </c>
      <c r="D11232" t="s">
        <v>306</v>
      </c>
    </row>
    <row r="11233" spans="1:4">
      <c r="A11233">
        <v>10967</v>
      </c>
      <c r="B11233" t="s">
        <v>12041</v>
      </c>
      <c r="C11233" t="s">
        <v>925</v>
      </c>
      <c r="D11233" t="s">
        <v>349</v>
      </c>
    </row>
    <row r="11234" spans="1:4">
      <c r="A11234">
        <v>70599</v>
      </c>
      <c r="B11234" t="s">
        <v>12042</v>
      </c>
      <c r="C11234" t="s">
        <v>1181</v>
      </c>
      <c r="D11234" t="s">
        <v>288</v>
      </c>
    </row>
    <row r="11235" spans="1:4">
      <c r="A11235">
        <v>31366</v>
      </c>
      <c r="B11235" t="s">
        <v>12043</v>
      </c>
      <c r="C11235" t="s">
        <v>282</v>
      </c>
      <c r="D11235" t="s">
        <v>283</v>
      </c>
    </row>
    <row r="11236" spans="1:4">
      <c r="A11236">
        <v>52833</v>
      </c>
      <c r="B11236" t="s">
        <v>12044</v>
      </c>
      <c r="C11236" t="s">
        <v>301</v>
      </c>
      <c r="D11236" t="s">
        <v>302</v>
      </c>
    </row>
    <row r="11237" spans="1:4">
      <c r="A11237">
        <v>52518</v>
      </c>
      <c r="B11237" t="s">
        <v>12045</v>
      </c>
      <c r="C11237" t="s">
        <v>354</v>
      </c>
      <c r="D11237" t="s">
        <v>302</v>
      </c>
    </row>
    <row r="11238" spans="1:4">
      <c r="A11238">
        <v>40305</v>
      </c>
      <c r="B11238" t="s">
        <v>12046</v>
      </c>
      <c r="C11238" t="s">
        <v>477</v>
      </c>
      <c r="D11238" t="s">
        <v>393</v>
      </c>
    </row>
    <row r="11239" spans="1:4">
      <c r="A11239">
        <v>52519</v>
      </c>
      <c r="B11239" t="s">
        <v>12047</v>
      </c>
      <c r="C11239" t="s">
        <v>524</v>
      </c>
      <c r="D11239" t="s">
        <v>288</v>
      </c>
    </row>
    <row r="11240" spans="1:4">
      <c r="A11240">
        <v>52520</v>
      </c>
      <c r="B11240" t="s">
        <v>12048</v>
      </c>
      <c r="C11240" t="s">
        <v>306</v>
      </c>
      <c r="D11240" t="s">
        <v>306</v>
      </c>
    </row>
    <row r="11241" spans="1:4">
      <c r="A11241">
        <v>40304</v>
      </c>
      <c r="B11241" t="s">
        <v>12049</v>
      </c>
      <c r="C11241" t="s">
        <v>297</v>
      </c>
      <c r="D11241" t="s">
        <v>272</v>
      </c>
    </row>
    <row r="11242" spans="1:4">
      <c r="A11242">
        <v>22200</v>
      </c>
      <c r="B11242" t="s">
        <v>12050</v>
      </c>
      <c r="C11242" t="s">
        <v>843</v>
      </c>
      <c r="D11242" t="s">
        <v>267</v>
      </c>
    </row>
    <row r="11243" spans="1:4">
      <c r="A11243">
        <v>40303</v>
      </c>
      <c r="B11243" t="s">
        <v>12051</v>
      </c>
      <c r="C11243" t="s">
        <v>297</v>
      </c>
      <c r="D11243" t="s">
        <v>272</v>
      </c>
    </row>
    <row r="11244" spans="1:4">
      <c r="A11244">
        <v>24097</v>
      </c>
      <c r="B11244" t="s">
        <v>12052</v>
      </c>
      <c r="C11244" t="s">
        <v>696</v>
      </c>
      <c r="D11244" t="s">
        <v>277</v>
      </c>
    </row>
    <row r="11245" spans="1:4">
      <c r="A11245">
        <v>20254</v>
      </c>
      <c r="B11245" t="s">
        <v>12053</v>
      </c>
      <c r="C11245" t="s">
        <v>506</v>
      </c>
      <c r="D11245" t="s">
        <v>277</v>
      </c>
    </row>
    <row r="11246" spans="1:4">
      <c r="A11246">
        <v>34541</v>
      </c>
      <c r="B11246" t="s">
        <v>12054</v>
      </c>
      <c r="C11246" t="s">
        <v>444</v>
      </c>
      <c r="D11246" t="s">
        <v>256</v>
      </c>
    </row>
    <row r="11247" spans="1:4">
      <c r="A11247">
        <v>20618</v>
      </c>
      <c r="B11247" t="s">
        <v>12055</v>
      </c>
      <c r="C11247" t="s">
        <v>438</v>
      </c>
      <c r="D11247" t="s">
        <v>326</v>
      </c>
    </row>
    <row r="11248" spans="1:4">
      <c r="A11248">
        <v>70600</v>
      </c>
      <c r="B11248" t="s">
        <v>12056</v>
      </c>
      <c r="C11248" t="s">
        <v>472</v>
      </c>
      <c r="D11248" t="s">
        <v>288</v>
      </c>
    </row>
    <row r="11249" spans="1:4">
      <c r="A11249">
        <v>52853</v>
      </c>
      <c r="B11249" t="s">
        <v>12057</v>
      </c>
      <c r="C11249" t="s">
        <v>306</v>
      </c>
      <c r="D11249" t="s">
        <v>306</v>
      </c>
    </row>
    <row r="11250" spans="1:4">
      <c r="A11250">
        <v>54551</v>
      </c>
      <c r="B11250" t="s">
        <v>12058</v>
      </c>
      <c r="C11250" t="s">
        <v>2263</v>
      </c>
      <c r="D11250" t="s">
        <v>306</v>
      </c>
    </row>
    <row r="11251" spans="1:4">
      <c r="A11251">
        <v>70601</v>
      </c>
      <c r="B11251" t="s">
        <v>12059</v>
      </c>
      <c r="C11251" t="s">
        <v>588</v>
      </c>
      <c r="D11251" t="s">
        <v>288</v>
      </c>
    </row>
    <row r="11252" spans="1:4">
      <c r="A11252">
        <v>40302</v>
      </c>
      <c r="B11252" t="s">
        <v>12060</v>
      </c>
      <c r="C11252" t="s">
        <v>1189</v>
      </c>
      <c r="D11252" t="s">
        <v>393</v>
      </c>
    </row>
    <row r="11253" spans="1:4">
      <c r="A11253">
        <v>70602</v>
      </c>
      <c r="B11253" t="s">
        <v>12061</v>
      </c>
      <c r="C11253" t="s">
        <v>760</v>
      </c>
      <c r="D11253" t="s">
        <v>288</v>
      </c>
    </row>
    <row r="11254" spans="1:4">
      <c r="A11254">
        <v>22199</v>
      </c>
      <c r="B11254" t="s">
        <v>12062</v>
      </c>
      <c r="C11254" t="s">
        <v>843</v>
      </c>
      <c r="D11254" t="s">
        <v>267</v>
      </c>
    </row>
    <row r="11255" spans="1:4">
      <c r="A11255">
        <v>52521</v>
      </c>
      <c r="B11255" t="s">
        <v>12063</v>
      </c>
      <c r="C11255" t="s">
        <v>337</v>
      </c>
      <c r="D11255" t="s">
        <v>338</v>
      </c>
    </row>
    <row r="11256" spans="1:4">
      <c r="A11256">
        <v>34542</v>
      </c>
      <c r="B11256" t="s">
        <v>12064</v>
      </c>
      <c r="C11256" t="s">
        <v>876</v>
      </c>
      <c r="D11256" t="s">
        <v>321</v>
      </c>
    </row>
    <row r="11257" spans="1:4">
      <c r="A11257">
        <v>20549</v>
      </c>
      <c r="B11257" t="s">
        <v>12065</v>
      </c>
      <c r="C11257" t="s">
        <v>463</v>
      </c>
      <c r="D11257" t="s">
        <v>267</v>
      </c>
    </row>
    <row r="11258" spans="1:4">
      <c r="A11258">
        <v>53667</v>
      </c>
      <c r="B11258" t="s">
        <v>12066</v>
      </c>
      <c r="C11258" t="s">
        <v>7513</v>
      </c>
      <c r="D11258" t="s">
        <v>306</v>
      </c>
    </row>
    <row r="11259" spans="1:4">
      <c r="A11259">
        <v>53073</v>
      </c>
      <c r="B11259" t="s">
        <v>12067</v>
      </c>
      <c r="C11259" t="s">
        <v>354</v>
      </c>
      <c r="D11259" t="s">
        <v>306</v>
      </c>
    </row>
    <row r="11260" spans="1:4">
      <c r="A11260">
        <v>52795</v>
      </c>
      <c r="B11260" t="s">
        <v>12068</v>
      </c>
      <c r="C11260" t="s">
        <v>306</v>
      </c>
      <c r="D11260" t="s">
        <v>306</v>
      </c>
    </row>
    <row r="11261" spans="1:4">
      <c r="A11261">
        <v>22987</v>
      </c>
      <c r="B11261" t="s">
        <v>12069</v>
      </c>
      <c r="C11261" t="s">
        <v>12070</v>
      </c>
      <c r="D11261" t="s">
        <v>326</v>
      </c>
    </row>
    <row r="11262" spans="1:4">
      <c r="A11262">
        <v>52522</v>
      </c>
      <c r="B11262" t="s">
        <v>12071</v>
      </c>
      <c r="C11262" t="s">
        <v>301</v>
      </c>
      <c r="D11262" t="s">
        <v>302</v>
      </c>
    </row>
    <row r="11263" spans="1:4">
      <c r="A11263">
        <v>34543</v>
      </c>
      <c r="B11263" t="s">
        <v>12072</v>
      </c>
      <c r="C11263" t="s">
        <v>444</v>
      </c>
      <c r="D11263" t="s">
        <v>256</v>
      </c>
    </row>
    <row r="11264" spans="1:4">
      <c r="A11264">
        <v>60620</v>
      </c>
      <c r="B11264" t="s">
        <v>12073</v>
      </c>
      <c r="C11264" t="s">
        <v>465</v>
      </c>
      <c r="D11264" t="s">
        <v>432</v>
      </c>
    </row>
    <row r="11265" spans="1:4">
      <c r="A11265">
        <v>24011</v>
      </c>
      <c r="B11265" t="s">
        <v>12074</v>
      </c>
      <c r="C11265" t="s">
        <v>1466</v>
      </c>
      <c r="D11265" t="s">
        <v>349</v>
      </c>
    </row>
    <row r="11266" spans="1:4">
      <c r="A11266">
        <v>20523</v>
      </c>
      <c r="B11266" t="s">
        <v>12075</v>
      </c>
      <c r="C11266" t="s">
        <v>463</v>
      </c>
      <c r="D11266" t="s">
        <v>267</v>
      </c>
    </row>
    <row r="11267" spans="1:4">
      <c r="A11267">
        <v>22729</v>
      </c>
      <c r="B11267" t="s">
        <v>12076</v>
      </c>
      <c r="C11267" t="s">
        <v>463</v>
      </c>
      <c r="D11267" t="s">
        <v>267</v>
      </c>
    </row>
    <row r="11268" spans="1:4">
      <c r="A11268">
        <v>52523</v>
      </c>
      <c r="B11268" t="s">
        <v>12077</v>
      </c>
      <c r="C11268" t="s">
        <v>374</v>
      </c>
      <c r="D11268" t="s">
        <v>306</v>
      </c>
    </row>
    <row r="11269" spans="1:4">
      <c r="A11269">
        <v>52524</v>
      </c>
      <c r="B11269" t="s">
        <v>12078</v>
      </c>
      <c r="C11269" t="s">
        <v>306</v>
      </c>
      <c r="D11269" t="s">
        <v>306</v>
      </c>
    </row>
    <row r="11270" spans="1:4">
      <c r="A11270">
        <v>20539</v>
      </c>
      <c r="B11270" t="s">
        <v>12079</v>
      </c>
      <c r="C11270" t="s">
        <v>463</v>
      </c>
      <c r="D11270" t="s">
        <v>267</v>
      </c>
    </row>
    <row r="11271" spans="1:4">
      <c r="A11271">
        <v>52525</v>
      </c>
      <c r="B11271" t="s">
        <v>12080</v>
      </c>
      <c r="C11271" t="s">
        <v>337</v>
      </c>
      <c r="D11271" t="s">
        <v>338</v>
      </c>
    </row>
    <row r="11272" spans="1:4">
      <c r="A11272">
        <v>71046</v>
      </c>
      <c r="B11272" t="s">
        <v>12081</v>
      </c>
      <c r="C11272" t="s">
        <v>396</v>
      </c>
      <c r="D11272" t="s">
        <v>288</v>
      </c>
    </row>
    <row r="11273" spans="1:4">
      <c r="A11273">
        <v>53563</v>
      </c>
      <c r="B11273" t="s">
        <v>12082</v>
      </c>
      <c r="C11273" t="s">
        <v>354</v>
      </c>
      <c r="D11273" t="s">
        <v>306</v>
      </c>
    </row>
    <row r="11274" spans="1:4">
      <c r="A11274">
        <v>40301</v>
      </c>
      <c r="B11274" t="s">
        <v>12083</v>
      </c>
      <c r="C11274" t="s">
        <v>1265</v>
      </c>
      <c r="D11274" t="s">
        <v>272</v>
      </c>
    </row>
    <row r="11275" spans="1:4">
      <c r="A11275">
        <v>34544</v>
      </c>
      <c r="B11275" t="s">
        <v>12084</v>
      </c>
      <c r="C11275" t="s">
        <v>513</v>
      </c>
      <c r="D11275" t="s">
        <v>256</v>
      </c>
    </row>
    <row r="11276" spans="1:4">
      <c r="A11276">
        <v>31367</v>
      </c>
      <c r="B11276" t="s">
        <v>12085</v>
      </c>
      <c r="C11276" t="s">
        <v>381</v>
      </c>
      <c r="D11276" t="s">
        <v>382</v>
      </c>
    </row>
    <row r="11277" spans="1:4">
      <c r="A11277">
        <v>60243</v>
      </c>
      <c r="B11277" t="s">
        <v>12086</v>
      </c>
      <c r="C11277" t="s">
        <v>431</v>
      </c>
      <c r="D11277" t="s">
        <v>432</v>
      </c>
    </row>
    <row r="11278" spans="1:4">
      <c r="A11278">
        <v>34545</v>
      </c>
      <c r="B11278" t="s">
        <v>12087</v>
      </c>
      <c r="C11278" t="s">
        <v>255</v>
      </c>
      <c r="D11278" t="s">
        <v>338</v>
      </c>
    </row>
    <row r="11279" spans="1:4">
      <c r="A11279">
        <v>24108</v>
      </c>
      <c r="B11279" t="s">
        <v>12088</v>
      </c>
      <c r="C11279" t="s">
        <v>668</v>
      </c>
      <c r="D11279" t="s">
        <v>277</v>
      </c>
    </row>
    <row r="11280" spans="1:4">
      <c r="A11280">
        <v>52526</v>
      </c>
      <c r="B11280" t="s">
        <v>12089</v>
      </c>
      <c r="C11280" t="s">
        <v>354</v>
      </c>
      <c r="D11280" t="s">
        <v>302</v>
      </c>
    </row>
    <row r="11281" spans="1:4">
      <c r="A11281">
        <v>31368</v>
      </c>
      <c r="B11281" t="s">
        <v>12090</v>
      </c>
      <c r="C11281" t="s">
        <v>381</v>
      </c>
      <c r="D11281" t="s">
        <v>382</v>
      </c>
    </row>
    <row r="11282" spans="1:4">
      <c r="A11282">
        <v>20317</v>
      </c>
      <c r="B11282" t="s">
        <v>12091</v>
      </c>
      <c r="C11282" t="s">
        <v>463</v>
      </c>
      <c r="D11282" t="s">
        <v>277</v>
      </c>
    </row>
    <row r="11283" spans="1:4">
      <c r="A11283">
        <v>52527</v>
      </c>
      <c r="B11283" t="s">
        <v>12092</v>
      </c>
      <c r="C11283" t="s">
        <v>248</v>
      </c>
      <c r="D11283" t="s">
        <v>248</v>
      </c>
    </row>
    <row r="11284" spans="1:4">
      <c r="A11284">
        <v>71445</v>
      </c>
      <c r="B11284" t="s">
        <v>12093</v>
      </c>
      <c r="C11284" t="s">
        <v>396</v>
      </c>
      <c r="D11284" t="s">
        <v>288</v>
      </c>
    </row>
    <row r="11285" spans="1:4">
      <c r="A11285">
        <v>34546</v>
      </c>
      <c r="B11285" t="s">
        <v>12094</v>
      </c>
      <c r="C11285" t="s">
        <v>518</v>
      </c>
      <c r="D11285" t="s">
        <v>256</v>
      </c>
    </row>
    <row r="11286" spans="1:4">
      <c r="A11286">
        <v>40300</v>
      </c>
      <c r="B11286" t="s">
        <v>12095</v>
      </c>
      <c r="C11286" t="s">
        <v>297</v>
      </c>
      <c r="D11286" t="s">
        <v>272</v>
      </c>
    </row>
    <row r="11287" spans="1:4">
      <c r="A11287">
        <v>20360</v>
      </c>
      <c r="B11287" t="s">
        <v>12096</v>
      </c>
      <c r="C11287" t="s">
        <v>463</v>
      </c>
      <c r="D11287" t="s">
        <v>267</v>
      </c>
    </row>
    <row r="11288" spans="1:4">
      <c r="A11288">
        <v>52528</v>
      </c>
      <c r="B11288" t="s">
        <v>12097</v>
      </c>
      <c r="C11288" t="s">
        <v>306</v>
      </c>
      <c r="D11288" t="s">
        <v>306</v>
      </c>
    </row>
    <row r="11289" spans="1:4">
      <c r="A11289">
        <v>34547</v>
      </c>
      <c r="B11289" t="s">
        <v>12098</v>
      </c>
      <c r="C11289" t="s">
        <v>538</v>
      </c>
      <c r="D11289" t="s">
        <v>539</v>
      </c>
    </row>
    <row r="11290" spans="1:4">
      <c r="A11290">
        <v>40299</v>
      </c>
      <c r="B11290" t="s">
        <v>12099</v>
      </c>
      <c r="C11290" t="s">
        <v>489</v>
      </c>
      <c r="D11290" t="s">
        <v>326</v>
      </c>
    </row>
    <row r="11291" spans="1:4">
      <c r="A11291">
        <v>52529</v>
      </c>
      <c r="B11291" t="s">
        <v>12100</v>
      </c>
      <c r="C11291" t="s">
        <v>524</v>
      </c>
      <c r="D11291" t="s">
        <v>288</v>
      </c>
    </row>
    <row r="11292" spans="1:4">
      <c r="A11292">
        <v>10968</v>
      </c>
      <c r="B11292" t="s">
        <v>12101</v>
      </c>
      <c r="C11292" t="s">
        <v>3246</v>
      </c>
      <c r="D11292" t="s">
        <v>293</v>
      </c>
    </row>
    <row r="11293" spans="1:4">
      <c r="A11293">
        <v>10969</v>
      </c>
      <c r="B11293" t="s">
        <v>12102</v>
      </c>
      <c r="C11293" t="s">
        <v>816</v>
      </c>
      <c r="D11293" t="s">
        <v>293</v>
      </c>
    </row>
    <row r="11294" spans="1:4">
      <c r="A11294">
        <v>11518</v>
      </c>
      <c r="B11294" t="s">
        <v>12103</v>
      </c>
      <c r="C11294" t="s">
        <v>698</v>
      </c>
      <c r="D11294" t="s">
        <v>349</v>
      </c>
    </row>
    <row r="11295" spans="1:4">
      <c r="A11295">
        <v>52530</v>
      </c>
      <c r="B11295" t="s">
        <v>12104</v>
      </c>
      <c r="C11295" t="s">
        <v>248</v>
      </c>
      <c r="D11295" t="s">
        <v>248</v>
      </c>
    </row>
    <row r="11296" spans="1:4">
      <c r="A11296">
        <v>52531</v>
      </c>
      <c r="B11296" t="s">
        <v>12105</v>
      </c>
      <c r="C11296" t="s">
        <v>301</v>
      </c>
      <c r="D11296" t="s">
        <v>302</v>
      </c>
    </row>
    <row r="11297" spans="1:4">
      <c r="A11297">
        <v>20336</v>
      </c>
      <c r="B11297" t="s">
        <v>12106</v>
      </c>
      <c r="C11297" t="s">
        <v>463</v>
      </c>
      <c r="D11297" t="s">
        <v>277</v>
      </c>
    </row>
    <row r="11298" spans="1:4">
      <c r="A11298">
        <v>31369</v>
      </c>
      <c r="B11298" t="s">
        <v>12107</v>
      </c>
      <c r="C11298" t="s">
        <v>417</v>
      </c>
      <c r="D11298" t="s">
        <v>382</v>
      </c>
    </row>
    <row r="11299" spans="1:4">
      <c r="A11299">
        <v>35596</v>
      </c>
      <c r="B11299" t="s">
        <v>12108</v>
      </c>
      <c r="C11299" t="s">
        <v>640</v>
      </c>
      <c r="D11299" t="s">
        <v>262</v>
      </c>
    </row>
    <row r="11300" spans="1:4">
      <c r="A11300">
        <v>22704</v>
      </c>
      <c r="B11300" t="s">
        <v>12109</v>
      </c>
      <c r="C11300" t="s">
        <v>428</v>
      </c>
      <c r="D11300" t="s">
        <v>326</v>
      </c>
    </row>
    <row r="11301" spans="1:4">
      <c r="A11301">
        <v>31370</v>
      </c>
      <c r="B11301" t="s">
        <v>12110</v>
      </c>
      <c r="C11301" t="s">
        <v>1437</v>
      </c>
      <c r="D11301" t="s">
        <v>262</v>
      </c>
    </row>
    <row r="11302" spans="1:4">
      <c r="A11302">
        <v>31371</v>
      </c>
      <c r="B11302" t="s">
        <v>12111</v>
      </c>
      <c r="C11302" t="s">
        <v>12112</v>
      </c>
      <c r="D11302" t="s">
        <v>256</v>
      </c>
    </row>
    <row r="11303" spans="1:4">
      <c r="A11303">
        <v>20029</v>
      </c>
      <c r="B11303" t="s">
        <v>12113</v>
      </c>
      <c r="C11303" t="s">
        <v>463</v>
      </c>
      <c r="D11303" t="s">
        <v>277</v>
      </c>
    </row>
    <row r="11304" spans="1:4">
      <c r="A11304">
        <v>34548</v>
      </c>
      <c r="B11304" t="s">
        <v>12114</v>
      </c>
      <c r="C11304" t="s">
        <v>515</v>
      </c>
      <c r="D11304" t="s">
        <v>321</v>
      </c>
    </row>
    <row r="11305" spans="1:4">
      <c r="A11305">
        <v>22793</v>
      </c>
      <c r="B11305" t="s">
        <v>12115</v>
      </c>
      <c r="C11305" t="s">
        <v>12116</v>
      </c>
      <c r="D11305" t="s">
        <v>326</v>
      </c>
    </row>
    <row r="11306" spans="1:4">
      <c r="A11306">
        <v>54023</v>
      </c>
      <c r="B11306" t="s">
        <v>12117</v>
      </c>
      <c r="C11306" t="s">
        <v>456</v>
      </c>
      <c r="D11306" t="s">
        <v>306</v>
      </c>
    </row>
    <row r="11307" spans="1:4">
      <c r="A11307">
        <v>40073</v>
      </c>
      <c r="B11307" t="s">
        <v>12118</v>
      </c>
      <c r="C11307" t="s">
        <v>501</v>
      </c>
      <c r="D11307" t="s">
        <v>382</v>
      </c>
    </row>
    <row r="11308" spans="1:4">
      <c r="A11308">
        <v>52533</v>
      </c>
      <c r="B11308" t="s">
        <v>12119</v>
      </c>
      <c r="C11308" t="s">
        <v>306</v>
      </c>
      <c r="D11308" t="s">
        <v>306</v>
      </c>
    </row>
    <row r="11309" spans="1:4">
      <c r="A11309">
        <v>52534</v>
      </c>
      <c r="B11309" t="s">
        <v>12120</v>
      </c>
      <c r="C11309" t="s">
        <v>301</v>
      </c>
      <c r="D11309" t="s">
        <v>302</v>
      </c>
    </row>
    <row r="11310" spans="1:4">
      <c r="A11310">
        <v>34549</v>
      </c>
      <c r="B11310" t="s">
        <v>12121</v>
      </c>
      <c r="C11310" t="s">
        <v>659</v>
      </c>
      <c r="D11310" t="s">
        <v>378</v>
      </c>
    </row>
    <row r="11311" spans="1:4">
      <c r="A11311">
        <v>52918</v>
      </c>
      <c r="B11311" t="s">
        <v>12122</v>
      </c>
      <c r="C11311" t="s">
        <v>248</v>
      </c>
      <c r="D11311" t="s">
        <v>248</v>
      </c>
    </row>
    <row r="11312" spans="1:4">
      <c r="A11312">
        <v>10970</v>
      </c>
      <c r="B11312" t="s">
        <v>12123</v>
      </c>
      <c r="C11312" t="s">
        <v>359</v>
      </c>
      <c r="D11312" t="s">
        <v>293</v>
      </c>
    </row>
    <row r="11313" spans="1:4">
      <c r="A11313">
        <v>22880</v>
      </c>
      <c r="B11313" t="s">
        <v>12124</v>
      </c>
      <c r="C11313" t="s">
        <v>7244</v>
      </c>
      <c r="D11313" t="s">
        <v>326</v>
      </c>
    </row>
    <row r="11314" spans="1:4">
      <c r="A11314">
        <v>52535</v>
      </c>
      <c r="B11314" t="s">
        <v>12125</v>
      </c>
      <c r="C11314" t="s">
        <v>248</v>
      </c>
      <c r="D11314" t="s">
        <v>248</v>
      </c>
    </row>
    <row r="11315" spans="1:4">
      <c r="A11315">
        <v>53038</v>
      </c>
      <c r="B11315" t="s">
        <v>12126</v>
      </c>
      <c r="C11315" t="s">
        <v>306</v>
      </c>
      <c r="D11315" t="s">
        <v>306</v>
      </c>
    </row>
    <row r="11316" spans="1:4">
      <c r="A11316">
        <v>31372</v>
      </c>
      <c r="B11316" t="s">
        <v>12127</v>
      </c>
      <c r="C11316" t="s">
        <v>333</v>
      </c>
      <c r="D11316" t="s">
        <v>283</v>
      </c>
    </row>
    <row r="11317" spans="1:4">
      <c r="A11317">
        <v>60704</v>
      </c>
      <c r="B11317" t="s">
        <v>12128</v>
      </c>
      <c r="C11317" t="s">
        <v>1063</v>
      </c>
      <c r="D11317" t="s">
        <v>432</v>
      </c>
    </row>
    <row r="11318" spans="1:4">
      <c r="A11318">
        <v>52536</v>
      </c>
      <c r="B11318" t="s">
        <v>12129</v>
      </c>
      <c r="C11318" t="s">
        <v>354</v>
      </c>
      <c r="D11318" t="s">
        <v>306</v>
      </c>
    </row>
    <row r="11319" spans="1:4">
      <c r="A11319">
        <v>31373</v>
      </c>
      <c r="B11319" t="s">
        <v>12130</v>
      </c>
      <c r="C11319" t="s">
        <v>343</v>
      </c>
      <c r="D11319" t="s">
        <v>283</v>
      </c>
    </row>
    <row r="11320" spans="1:4">
      <c r="A11320">
        <v>34550</v>
      </c>
      <c r="B11320" t="s">
        <v>12131</v>
      </c>
      <c r="C11320" t="s">
        <v>876</v>
      </c>
      <c r="D11320" t="s">
        <v>321</v>
      </c>
    </row>
    <row r="11321" spans="1:4">
      <c r="A11321">
        <v>40298</v>
      </c>
      <c r="B11321" t="s">
        <v>12132</v>
      </c>
      <c r="C11321" t="s">
        <v>1265</v>
      </c>
      <c r="D11321" t="s">
        <v>272</v>
      </c>
    </row>
    <row r="11322" spans="1:4">
      <c r="A11322">
        <v>52537</v>
      </c>
      <c r="B11322" t="s">
        <v>12133</v>
      </c>
      <c r="C11322" t="s">
        <v>374</v>
      </c>
      <c r="D11322" t="s">
        <v>306</v>
      </c>
    </row>
    <row r="11323" spans="1:4">
      <c r="A11323">
        <v>53450</v>
      </c>
      <c r="B11323" t="s">
        <v>12134</v>
      </c>
      <c r="C11323" t="s">
        <v>354</v>
      </c>
      <c r="D11323" t="s">
        <v>306</v>
      </c>
    </row>
    <row r="11324" spans="1:4">
      <c r="A11324">
        <v>52854</v>
      </c>
      <c r="B11324" t="s">
        <v>12135</v>
      </c>
      <c r="C11324" t="s">
        <v>337</v>
      </c>
      <c r="D11324" t="s">
        <v>338</v>
      </c>
    </row>
    <row r="11325" spans="1:4">
      <c r="A11325">
        <v>31374</v>
      </c>
      <c r="B11325" t="s">
        <v>12136</v>
      </c>
      <c r="C11325" t="s">
        <v>770</v>
      </c>
      <c r="D11325" t="s">
        <v>256</v>
      </c>
    </row>
    <row r="11326" spans="1:4">
      <c r="A11326">
        <v>70605</v>
      </c>
      <c r="B11326" t="s">
        <v>12137</v>
      </c>
      <c r="C11326" t="s">
        <v>1109</v>
      </c>
      <c r="D11326" t="s">
        <v>288</v>
      </c>
    </row>
    <row r="11327" spans="1:4">
      <c r="A11327">
        <v>31375</v>
      </c>
      <c r="B11327" t="s">
        <v>12138</v>
      </c>
      <c r="C11327" t="s">
        <v>770</v>
      </c>
      <c r="D11327" t="s">
        <v>256</v>
      </c>
    </row>
    <row r="11328" spans="1:4">
      <c r="A11328">
        <v>52538</v>
      </c>
      <c r="B11328" t="s">
        <v>12139</v>
      </c>
      <c r="C11328" t="s">
        <v>248</v>
      </c>
      <c r="D11328" t="s">
        <v>248</v>
      </c>
    </row>
    <row r="11329" spans="1:4">
      <c r="A11329">
        <v>36068</v>
      </c>
      <c r="B11329" t="s">
        <v>12140</v>
      </c>
      <c r="C11329" t="s">
        <v>642</v>
      </c>
      <c r="D11329" t="s">
        <v>262</v>
      </c>
    </row>
    <row r="11330" spans="1:4">
      <c r="A11330">
        <v>31376</v>
      </c>
      <c r="B11330" t="s">
        <v>12141</v>
      </c>
      <c r="C11330" t="s">
        <v>642</v>
      </c>
      <c r="D11330" t="s">
        <v>262</v>
      </c>
    </row>
    <row r="11331" spans="1:4">
      <c r="A11331">
        <v>34553</v>
      </c>
      <c r="B11331" t="s">
        <v>12142</v>
      </c>
      <c r="C11331" t="s">
        <v>444</v>
      </c>
      <c r="D11331" t="s">
        <v>256</v>
      </c>
    </row>
    <row r="11332" spans="1:4">
      <c r="A11332">
        <v>11460</v>
      </c>
      <c r="B11332" t="s">
        <v>12143</v>
      </c>
      <c r="C11332" t="s">
        <v>933</v>
      </c>
      <c r="D11332" t="s">
        <v>293</v>
      </c>
    </row>
    <row r="11333" spans="1:4">
      <c r="A11333">
        <v>47342</v>
      </c>
      <c r="B11333" t="s">
        <v>12144</v>
      </c>
      <c r="C11333" t="s">
        <v>392</v>
      </c>
      <c r="D11333" t="s">
        <v>393</v>
      </c>
    </row>
    <row r="11334" spans="1:4">
      <c r="A11334">
        <v>52849</v>
      </c>
      <c r="B11334" t="s">
        <v>12145</v>
      </c>
      <c r="C11334" t="s">
        <v>524</v>
      </c>
      <c r="D11334" t="s">
        <v>288</v>
      </c>
    </row>
    <row r="11335" spans="1:4">
      <c r="A11335">
        <v>22477</v>
      </c>
      <c r="B11335" t="s">
        <v>12146</v>
      </c>
      <c r="C11335" t="s">
        <v>459</v>
      </c>
      <c r="D11335" t="s">
        <v>349</v>
      </c>
    </row>
    <row r="11336" spans="1:4">
      <c r="A11336">
        <v>40297</v>
      </c>
      <c r="B11336" t="s">
        <v>12147</v>
      </c>
      <c r="C11336" t="s">
        <v>297</v>
      </c>
      <c r="D11336" t="s">
        <v>272</v>
      </c>
    </row>
    <row r="11337" spans="1:4">
      <c r="A11337">
        <v>20535</v>
      </c>
      <c r="B11337" t="s">
        <v>12148</v>
      </c>
      <c r="C11337" t="s">
        <v>276</v>
      </c>
      <c r="D11337" t="s">
        <v>277</v>
      </c>
    </row>
    <row r="11338" spans="1:4">
      <c r="A11338">
        <v>20273</v>
      </c>
      <c r="B11338" t="s">
        <v>12149</v>
      </c>
      <c r="C11338" t="s">
        <v>463</v>
      </c>
      <c r="D11338" t="s">
        <v>267</v>
      </c>
    </row>
    <row r="11339" spans="1:4">
      <c r="A11339">
        <v>31377</v>
      </c>
      <c r="B11339" t="s">
        <v>12150</v>
      </c>
      <c r="C11339" t="s">
        <v>283</v>
      </c>
      <c r="D11339" t="s">
        <v>283</v>
      </c>
    </row>
    <row r="11340" spans="1:4">
      <c r="A11340">
        <v>70607</v>
      </c>
      <c r="B11340" t="s">
        <v>12151</v>
      </c>
      <c r="C11340" t="s">
        <v>760</v>
      </c>
      <c r="D11340" t="s">
        <v>288</v>
      </c>
    </row>
    <row r="11341" spans="1:4">
      <c r="A11341">
        <v>31378</v>
      </c>
      <c r="B11341" t="s">
        <v>12152</v>
      </c>
      <c r="C11341" t="s">
        <v>1032</v>
      </c>
      <c r="D11341" t="s">
        <v>283</v>
      </c>
    </row>
    <row r="11342" spans="1:4">
      <c r="A11342">
        <v>10971</v>
      </c>
      <c r="B11342" t="s">
        <v>12153</v>
      </c>
      <c r="C11342" t="s">
        <v>1362</v>
      </c>
      <c r="D11342" t="s">
        <v>293</v>
      </c>
    </row>
    <row r="11343" spans="1:4">
      <c r="A11343">
        <v>53293</v>
      </c>
      <c r="B11343" t="s">
        <v>12154</v>
      </c>
      <c r="C11343" t="s">
        <v>524</v>
      </c>
      <c r="D11343" t="s">
        <v>288</v>
      </c>
    </row>
    <row r="11344" spans="1:4">
      <c r="A11344">
        <v>52539</v>
      </c>
      <c r="B11344" t="s">
        <v>12155</v>
      </c>
      <c r="C11344" t="s">
        <v>248</v>
      </c>
      <c r="D11344" t="s">
        <v>248</v>
      </c>
    </row>
    <row r="11345" spans="1:4">
      <c r="A11345">
        <v>40296</v>
      </c>
      <c r="B11345" t="s">
        <v>12156</v>
      </c>
      <c r="C11345" t="s">
        <v>1085</v>
      </c>
      <c r="D11345" t="s">
        <v>393</v>
      </c>
    </row>
    <row r="11346" spans="1:4">
      <c r="A11346">
        <v>20557</v>
      </c>
      <c r="B11346" t="s">
        <v>12157</v>
      </c>
      <c r="C11346" t="s">
        <v>463</v>
      </c>
      <c r="D11346" t="s">
        <v>267</v>
      </c>
    </row>
    <row r="11347" spans="1:4">
      <c r="A11347">
        <v>41410</v>
      </c>
      <c r="B11347" t="s">
        <v>12158</v>
      </c>
      <c r="C11347" t="s">
        <v>489</v>
      </c>
      <c r="D11347" t="s">
        <v>326</v>
      </c>
    </row>
    <row r="11348" spans="1:4">
      <c r="A11348">
        <v>70880</v>
      </c>
      <c r="B11348" t="s">
        <v>12159</v>
      </c>
      <c r="C11348" t="s">
        <v>1181</v>
      </c>
      <c r="D11348" t="s">
        <v>288</v>
      </c>
    </row>
    <row r="11349" spans="1:4">
      <c r="A11349">
        <v>52540</v>
      </c>
      <c r="B11349" t="s">
        <v>12160</v>
      </c>
      <c r="C11349" t="s">
        <v>301</v>
      </c>
      <c r="D11349" t="s">
        <v>302</v>
      </c>
    </row>
    <row r="11350" spans="1:4">
      <c r="A11350">
        <v>60381</v>
      </c>
      <c r="B11350" t="s">
        <v>12161</v>
      </c>
      <c r="C11350" t="s">
        <v>465</v>
      </c>
      <c r="D11350" t="s">
        <v>432</v>
      </c>
    </row>
    <row r="11351" spans="1:4">
      <c r="A11351">
        <v>52541</v>
      </c>
      <c r="B11351" t="s">
        <v>12162</v>
      </c>
      <c r="C11351" t="s">
        <v>337</v>
      </c>
      <c r="D11351" t="s">
        <v>338</v>
      </c>
    </row>
    <row r="11352" spans="1:4">
      <c r="A11352">
        <v>31379</v>
      </c>
      <c r="B11352" t="s">
        <v>12163</v>
      </c>
      <c r="C11352" t="s">
        <v>558</v>
      </c>
      <c r="D11352" t="s">
        <v>321</v>
      </c>
    </row>
    <row r="11353" spans="1:4">
      <c r="A11353">
        <v>34555</v>
      </c>
      <c r="B11353" t="s">
        <v>12164</v>
      </c>
      <c r="C11353" t="s">
        <v>538</v>
      </c>
      <c r="D11353" t="s">
        <v>539</v>
      </c>
    </row>
    <row r="11354" spans="1:4">
      <c r="A11354">
        <v>20103</v>
      </c>
      <c r="B11354" t="s">
        <v>12165</v>
      </c>
      <c r="C11354" t="s">
        <v>510</v>
      </c>
      <c r="D11354" t="s">
        <v>277</v>
      </c>
    </row>
    <row r="11355" spans="1:4">
      <c r="A11355">
        <v>22092</v>
      </c>
      <c r="B11355" t="s">
        <v>12166</v>
      </c>
      <c r="C11355" t="s">
        <v>276</v>
      </c>
      <c r="D11355" t="s">
        <v>277</v>
      </c>
    </row>
    <row r="11356" spans="1:4">
      <c r="A11356">
        <v>22479</v>
      </c>
      <c r="B11356" t="s">
        <v>12167</v>
      </c>
      <c r="C11356" t="s">
        <v>652</v>
      </c>
      <c r="D11356" t="s">
        <v>349</v>
      </c>
    </row>
    <row r="11357" spans="1:4">
      <c r="A11357">
        <v>52542</v>
      </c>
      <c r="B11357" t="s">
        <v>12168</v>
      </c>
      <c r="C11357" t="s">
        <v>306</v>
      </c>
      <c r="D11357" t="s">
        <v>306</v>
      </c>
    </row>
    <row r="11358" spans="1:4">
      <c r="A11358">
        <v>31380</v>
      </c>
      <c r="B11358" t="s">
        <v>12169</v>
      </c>
      <c r="C11358" t="s">
        <v>665</v>
      </c>
      <c r="D11358" t="s">
        <v>283</v>
      </c>
    </row>
    <row r="11359" spans="1:4">
      <c r="A11359">
        <v>11343</v>
      </c>
      <c r="B11359" t="s">
        <v>12170</v>
      </c>
      <c r="C11359" t="s">
        <v>925</v>
      </c>
      <c r="D11359" t="s">
        <v>349</v>
      </c>
    </row>
    <row r="11360" spans="1:4">
      <c r="A11360">
        <v>52820</v>
      </c>
      <c r="B11360" t="s">
        <v>12171</v>
      </c>
      <c r="C11360" t="s">
        <v>374</v>
      </c>
      <c r="D11360" t="s">
        <v>306</v>
      </c>
    </row>
    <row r="11361" spans="1:4">
      <c r="A11361">
        <v>60378</v>
      </c>
      <c r="B11361" t="s">
        <v>12172</v>
      </c>
      <c r="C11361" t="s">
        <v>431</v>
      </c>
      <c r="D11361" t="s">
        <v>432</v>
      </c>
    </row>
    <row r="11362" spans="1:4">
      <c r="A11362">
        <v>40295</v>
      </c>
      <c r="B11362" t="s">
        <v>12173</v>
      </c>
      <c r="C11362" t="s">
        <v>297</v>
      </c>
      <c r="D11362" t="s">
        <v>272</v>
      </c>
    </row>
    <row r="11363" spans="1:4">
      <c r="A11363">
        <v>52894</v>
      </c>
      <c r="B11363" t="s">
        <v>12174</v>
      </c>
      <c r="C11363" t="s">
        <v>306</v>
      </c>
      <c r="D11363" t="s">
        <v>306</v>
      </c>
    </row>
    <row r="11364" spans="1:4">
      <c r="A11364">
        <v>52543</v>
      </c>
      <c r="B11364" t="s">
        <v>12175</v>
      </c>
      <c r="C11364" t="s">
        <v>248</v>
      </c>
      <c r="D11364" t="s">
        <v>248</v>
      </c>
    </row>
    <row r="11365" spans="1:4">
      <c r="A11365">
        <v>11489</v>
      </c>
      <c r="B11365" t="s">
        <v>12176</v>
      </c>
      <c r="C11365" t="s">
        <v>4108</v>
      </c>
      <c r="D11365" t="s">
        <v>293</v>
      </c>
    </row>
    <row r="11366" spans="1:4">
      <c r="A11366">
        <v>34556</v>
      </c>
      <c r="B11366" t="s">
        <v>12177</v>
      </c>
      <c r="C11366" t="s">
        <v>513</v>
      </c>
      <c r="D11366" t="s">
        <v>256</v>
      </c>
    </row>
    <row r="11367" spans="1:4">
      <c r="A11367">
        <v>10973</v>
      </c>
      <c r="B11367" t="s">
        <v>12178</v>
      </c>
      <c r="C11367" t="s">
        <v>1700</v>
      </c>
      <c r="D11367" t="s">
        <v>293</v>
      </c>
    </row>
    <row r="11368" spans="1:4">
      <c r="A11368">
        <v>52544</v>
      </c>
      <c r="B11368" t="s">
        <v>12179</v>
      </c>
      <c r="C11368" t="s">
        <v>374</v>
      </c>
      <c r="D11368" t="s">
        <v>306</v>
      </c>
    </row>
    <row r="11369" spans="1:4">
      <c r="A11369">
        <v>10974</v>
      </c>
      <c r="B11369" t="s">
        <v>12180</v>
      </c>
      <c r="C11369" t="s">
        <v>3246</v>
      </c>
      <c r="D11369" t="s">
        <v>293</v>
      </c>
    </row>
    <row r="11370" spans="1:4">
      <c r="A11370">
        <v>34558</v>
      </c>
      <c r="B11370" t="s">
        <v>12181</v>
      </c>
      <c r="C11370" t="s">
        <v>320</v>
      </c>
      <c r="D11370" t="s">
        <v>321</v>
      </c>
    </row>
    <row r="11371" spans="1:4">
      <c r="A11371">
        <v>31381</v>
      </c>
      <c r="B11371" t="s">
        <v>12182</v>
      </c>
      <c r="C11371" t="s">
        <v>642</v>
      </c>
      <c r="D11371" t="s">
        <v>262</v>
      </c>
    </row>
    <row r="11372" spans="1:4">
      <c r="A11372">
        <v>34559</v>
      </c>
      <c r="B11372" t="s">
        <v>12183</v>
      </c>
      <c r="C11372" t="s">
        <v>377</v>
      </c>
      <c r="D11372" t="s">
        <v>256</v>
      </c>
    </row>
    <row r="11373" spans="1:4">
      <c r="A11373">
        <v>52545</v>
      </c>
      <c r="B11373" t="s">
        <v>12184</v>
      </c>
      <c r="C11373" t="s">
        <v>524</v>
      </c>
      <c r="D11373" t="s">
        <v>288</v>
      </c>
    </row>
    <row r="11374" spans="1:4">
      <c r="A11374">
        <v>40294</v>
      </c>
      <c r="B11374" t="s">
        <v>12185</v>
      </c>
      <c r="C11374" t="s">
        <v>2326</v>
      </c>
      <c r="D11374" t="s">
        <v>393</v>
      </c>
    </row>
    <row r="11375" spans="1:4">
      <c r="B11375" t="s">
        <v>12186</v>
      </c>
      <c r="C11375" t="s">
        <v>432</v>
      </c>
      <c r="D11375" t="s">
        <v>432</v>
      </c>
    </row>
    <row r="11376" spans="1:4">
      <c r="A11376">
        <v>52546</v>
      </c>
      <c r="B11376" t="s">
        <v>12187</v>
      </c>
      <c r="C11376" t="s">
        <v>524</v>
      </c>
      <c r="D11376" t="s">
        <v>288</v>
      </c>
    </row>
    <row r="11377" spans="1:4">
      <c r="A11377">
        <v>52547</v>
      </c>
      <c r="B11377" t="s">
        <v>12188</v>
      </c>
      <c r="C11377" t="s">
        <v>354</v>
      </c>
      <c r="D11377" t="s">
        <v>302</v>
      </c>
    </row>
    <row r="11378" spans="1:4">
      <c r="A11378">
        <v>24053</v>
      </c>
      <c r="B11378" t="s">
        <v>12189</v>
      </c>
      <c r="C11378" t="s">
        <v>428</v>
      </c>
      <c r="D11378" t="s">
        <v>326</v>
      </c>
    </row>
    <row r="11379" spans="1:4">
      <c r="A11379">
        <v>10975</v>
      </c>
      <c r="B11379" t="s">
        <v>12190</v>
      </c>
      <c r="C11379" t="s">
        <v>527</v>
      </c>
      <c r="D11379" t="s">
        <v>293</v>
      </c>
    </row>
    <row r="11380" spans="1:4">
      <c r="A11380">
        <v>53598</v>
      </c>
      <c r="B11380" t="s">
        <v>12191</v>
      </c>
      <c r="C11380" t="s">
        <v>248</v>
      </c>
      <c r="D11380" t="s">
        <v>248</v>
      </c>
    </row>
    <row r="11381" spans="1:4">
      <c r="A11381">
        <v>20599</v>
      </c>
      <c r="B11381" t="s">
        <v>12192</v>
      </c>
      <c r="C11381" t="s">
        <v>276</v>
      </c>
      <c r="D11381" t="s">
        <v>277</v>
      </c>
    </row>
    <row r="11382" spans="1:4">
      <c r="A11382">
        <v>41397</v>
      </c>
      <c r="B11382" t="s">
        <v>12193</v>
      </c>
      <c r="C11382" t="s">
        <v>1319</v>
      </c>
      <c r="D11382" t="s">
        <v>326</v>
      </c>
    </row>
    <row r="11383" spans="1:4">
      <c r="A11383">
        <v>71047</v>
      </c>
      <c r="B11383" t="s">
        <v>12194</v>
      </c>
      <c r="C11383" t="s">
        <v>396</v>
      </c>
      <c r="D11383" t="s">
        <v>288</v>
      </c>
    </row>
    <row r="11384" spans="1:4">
      <c r="A11384">
        <v>71471</v>
      </c>
      <c r="B11384" t="s">
        <v>12195</v>
      </c>
      <c r="C11384" t="s">
        <v>12196</v>
      </c>
      <c r="D11384" t="s">
        <v>288</v>
      </c>
    </row>
    <row r="11385" spans="1:4">
      <c r="A11385">
        <v>70611</v>
      </c>
      <c r="B11385" t="s">
        <v>12197</v>
      </c>
      <c r="C11385" t="s">
        <v>472</v>
      </c>
      <c r="D11385" t="s">
        <v>288</v>
      </c>
    </row>
    <row r="11386" spans="1:4">
      <c r="A11386">
        <v>31382</v>
      </c>
      <c r="B11386" t="s">
        <v>12198</v>
      </c>
      <c r="C11386" t="s">
        <v>422</v>
      </c>
      <c r="D11386" t="s">
        <v>262</v>
      </c>
    </row>
    <row r="11387" spans="1:4">
      <c r="A11387">
        <v>60637</v>
      </c>
      <c r="B11387" t="s">
        <v>12199</v>
      </c>
      <c r="C11387" t="s">
        <v>465</v>
      </c>
      <c r="D11387" t="s">
        <v>432</v>
      </c>
    </row>
    <row r="11388" spans="1:4">
      <c r="A11388">
        <v>31383</v>
      </c>
      <c r="B11388" t="s">
        <v>12200</v>
      </c>
      <c r="C11388" t="s">
        <v>1032</v>
      </c>
      <c r="D11388" t="s">
        <v>283</v>
      </c>
    </row>
    <row r="11389" spans="1:4">
      <c r="A11389">
        <v>20392</v>
      </c>
      <c r="B11389" t="s">
        <v>12201</v>
      </c>
      <c r="C11389" t="s">
        <v>463</v>
      </c>
      <c r="D11389" t="s">
        <v>267</v>
      </c>
    </row>
    <row r="11390" spans="1:4">
      <c r="A11390">
        <v>52548</v>
      </c>
      <c r="B11390" t="s">
        <v>12202</v>
      </c>
      <c r="C11390" t="s">
        <v>374</v>
      </c>
      <c r="D11390" t="s">
        <v>306</v>
      </c>
    </row>
    <row r="11391" spans="1:4">
      <c r="A11391">
        <v>47079</v>
      </c>
      <c r="B11391" t="s">
        <v>12203</v>
      </c>
      <c r="C11391" t="s">
        <v>271</v>
      </c>
      <c r="D11391" t="s">
        <v>272</v>
      </c>
    </row>
    <row r="11392" spans="1:4">
      <c r="A11392">
        <v>53335</v>
      </c>
      <c r="B11392" t="s">
        <v>12204</v>
      </c>
      <c r="C11392" t="s">
        <v>337</v>
      </c>
      <c r="D11392" t="s">
        <v>338</v>
      </c>
    </row>
    <row r="11393" spans="1:4">
      <c r="A11393">
        <v>31384</v>
      </c>
      <c r="B11393" t="s">
        <v>12205</v>
      </c>
      <c r="C11393" t="s">
        <v>642</v>
      </c>
      <c r="D11393" t="s">
        <v>262</v>
      </c>
    </row>
    <row r="11394" spans="1:4">
      <c r="A11394">
        <v>52549</v>
      </c>
      <c r="B11394" t="s">
        <v>12206</v>
      </c>
      <c r="C11394" t="s">
        <v>301</v>
      </c>
      <c r="D11394" t="s">
        <v>302</v>
      </c>
    </row>
    <row r="11395" spans="1:4">
      <c r="A11395">
        <v>31385</v>
      </c>
      <c r="B11395" t="s">
        <v>12207</v>
      </c>
      <c r="C11395" t="s">
        <v>614</v>
      </c>
      <c r="D11395" t="s">
        <v>321</v>
      </c>
    </row>
    <row r="11396" spans="1:4">
      <c r="A11396">
        <v>31386</v>
      </c>
      <c r="B11396" t="s">
        <v>12208</v>
      </c>
      <c r="C11396" t="s">
        <v>1437</v>
      </c>
      <c r="D11396" t="s">
        <v>262</v>
      </c>
    </row>
    <row r="11397" spans="1:4">
      <c r="A11397">
        <v>10977</v>
      </c>
      <c r="B11397" t="s">
        <v>12209</v>
      </c>
      <c r="C11397" t="s">
        <v>933</v>
      </c>
      <c r="D11397" t="s">
        <v>293</v>
      </c>
    </row>
    <row r="11398" spans="1:4">
      <c r="A11398">
        <v>52550</v>
      </c>
      <c r="B11398" t="s">
        <v>12210</v>
      </c>
      <c r="C11398" t="s">
        <v>524</v>
      </c>
      <c r="D11398" t="s">
        <v>288</v>
      </c>
    </row>
    <row r="11399" spans="1:4">
      <c r="A11399">
        <v>22868</v>
      </c>
      <c r="B11399" t="s">
        <v>12211</v>
      </c>
      <c r="C11399" t="s">
        <v>428</v>
      </c>
      <c r="D11399" t="s">
        <v>326</v>
      </c>
    </row>
    <row r="11400" spans="1:4">
      <c r="A11400">
        <v>11353</v>
      </c>
      <c r="B11400" t="s">
        <v>12212</v>
      </c>
      <c r="C11400" t="s">
        <v>610</v>
      </c>
      <c r="D11400" t="s">
        <v>293</v>
      </c>
    </row>
    <row r="11401" spans="1:4">
      <c r="A11401">
        <v>10978</v>
      </c>
      <c r="B11401" t="s">
        <v>12213</v>
      </c>
      <c r="C11401" t="s">
        <v>547</v>
      </c>
      <c r="D11401" t="s">
        <v>293</v>
      </c>
    </row>
    <row r="11402" spans="1:4">
      <c r="A11402">
        <v>40293</v>
      </c>
      <c r="B11402" t="s">
        <v>12214</v>
      </c>
      <c r="C11402" t="s">
        <v>12215</v>
      </c>
      <c r="D11402" t="s">
        <v>326</v>
      </c>
    </row>
    <row r="11403" spans="1:4">
      <c r="A11403">
        <v>71447</v>
      </c>
      <c r="B11403" t="s">
        <v>12216</v>
      </c>
      <c r="C11403" t="s">
        <v>396</v>
      </c>
      <c r="D11403" t="s">
        <v>288</v>
      </c>
    </row>
    <row r="11404" spans="1:4">
      <c r="A11404">
        <v>22690</v>
      </c>
      <c r="B11404" t="s">
        <v>12217</v>
      </c>
      <c r="C11404" t="s">
        <v>1207</v>
      </c>
      <c r="D11404" t="s">
        <v>326</v>
      </c>
    </row>
    <row r="11405" spans="1:4">
      <c r="A11405">
        <v>34750</v>
      </c>
      <c r="B11405" t="s">
        <v>12218</v>
      </c>
      <c r="C11405" t="s">
        <v>515</v>
      </c>
      <c r="D11405" t="s">
        <v>321</v>
      </c>
    </row>
    <row r="11406" spans="1:4">
      <c r="A11406">
        <v>10979</v>
      </c>
      <c r="B11406" t="s">
        <v>12219</v>
      </c>
      <c r="C11406" t="s">
        <v>966</v>
      </c>
      <c r="D11406" t="s">
        <v>293</v>
      </c>
    </row>
    <row r="11407" spans="1:4">
      <c r="A11407">
        <v>20285</v>
      </c>
      <c r="B11407" t="s">
        <v>12220</v>
      </c>
      <c r="C11407" t="s">
        <v>463</v>
      </c>
      <c r="D11407" t="s">
        <v>267</v>
      </c>
    </row>
    <row r="11408" spans="1:4">
      <c r="A11408">
        <v>52551</v>
      </c>
      <c r="B11408" t="s">
        <v>12221</v>
      </c>
      <c r="C11408" t="s">
        <v>524</v>
      </c>
      <c r="D11408" t="s">
        <v>288</v>
      </c>
    </row>
    <row r="11409" spans="1:4">
      <c r="A11409">
        <v>31387</v>
      </c>
      <c r="B11409" t="s">
        <v>12222</v>
      </c>
      <c r="C11409" t="s">
        <v>422</v>
      </c>
      <c r="D11409" t="s">
        <v>262</v>
      </c>
    </row>
    <row r="11410" spans="1:4">
      <c r="A11410">
        <v>31464</v>
      </c>
      <c r="B11410" t="s">
        <v>12223</v>
      </c>
      <c r="C11410" t="s">
        <v>422</v>
      </c>
      <c r="D11410" t="s">
        <v>262</v>
      </c>
    </row>
    <row r="11411" spans="1:4">
      <c r="A11411">
        <v>11511</v>
      </c>
      <c r="B11411" t="s">
        <v>12224</v>
      </c>
      <c r="C11411" t="s">
        <v>477</v>
      </c>
      <c r="D11411" t="s">
        <v>393</v>
      </c>
    </row>
    <row r="11412" spans="1:4">
      <c r="A11412">
        <v>52552</v>
      </c>
      <c r="B11412" t="s">
        <v>12225</v>
      </c>
      <c r="C11412" t="s">
        <v>306</v>
      </c>
      <c r="D11412" t="s">
        <v>306</v>
      </c>
    </row>
    <row r="11413" spans="1:4">
      <c r="A11413">
        <v>20305</v>
      </c>
      <c r="B11413" t="s">
        <v>12226</v>
      </c>
      <c r="C11413" t="s">
        <v>463</v>
      </c>
      <c r="D11413" t="s">
        <v>277</v>
      </c>
    </row>
    <row r="11414" spans="1:4">
      <c r="A11414">
        <v>34561</v>
      </c>
      <c r="B11414" t="s">
        <v>12227</v>
      </c>
      <c r="C11414" t="s">
        <v>569</v>
      </c>
      <c r="D11414" t="s">
        <v>378</v>
      </c>
    </row>
    <row r="11415" spans="1:4">
      <c r="A11415">
        <v>52553</v>
      </c>
      <c r="B11415" t="s">
        <v>12228</v>
      </c>
      <c r="C11415" t="s">
        <v>374</v>
      </c>
      <c r="D11415" t="s">
        <v>306</v>
      </c>
    </row>
    <row r="11416" spans="1:4">
      <c r="A11416">
        <v>22700</v>
      </c>
      <c r="B11416" t="s">
        <v>12229</v>
      </c>
      <c r="C11416" t="s">
        <v>2385</v>
      </c>
      <c r="D11416" t="s">
        <v>326</v>
      </c>
    </row>
    <row r="11417" spans="1:4">
      <c r="A11417">
        <v>52554</v>
      </c>
      <c r="B11417" t="s">
        <v>12230</v>
      </c>
      <c r="C11417" t="s">
        <v>354</v>
      </c>
      <c r="D11417" t="s">
        <v>302</v>
      </c>
    </row>
    <row r="11418" spans="1:4">
      <c r="A11418">
        <v>60468</v>
      </c>
      <c r="B11418" t="s">
        <v>12231</v>
      </c>
      <c r="C11418" t="s">
        <v>431</v>
      </c>
      <c r="D11418" t="s">
        <v>432</v>
      </c>
    </row>
    <row r="11419" spans="1:4">
      <c r="A11419">
        <v>52555</v>
      </c>
      <c r="B11419" t="s">
        <v>12232</v>
      </c>
      <c r="C11419" t="s">
        <v>306</v>
      </c>
      <c r="D11419" t="s">
        <v>306</v>
      </c>
    </row>
    <row r="11420" spans="1:4">
      <c r="A11420">
        <v>52556</v>
      </c>
      <c r="B11420" t="s">
        <v>12233</v>
      </c>
      <c r="C11420" t="s">
        <v>374</v>
      </c>
      <c r="D11420" t="s">
        <v>306</v>
      </c>
    </row>
    <row r="11421" spans="1:4">
      <c r="A11421">
        <v>52557</v>
      </c>
      <c r="B11421" t="s">
        <v>12234</v>
      </c>
      <c r="C11421" t="s">
        <v>354</v>
      </c>
      <c r="D11421" t="s">
        <v>302</v>
      </c>
    </row>
    <row r="11422" spans="1:4">
      <c r="A11422">
        <v>52900</v>
      </c>
      <c r="B11422" t="s">
        <v>12235</v>
      </c>
      <c r="C11422" t="s">
        <v>306</v>
      </c>
      <c r="D11422" t="s">
        <v>306</v>
      </c>
    </row>
    <row r="11423" spans="1:4">
      <c r="A11423">
        <v>52558</v>
      </c>
      <c r="B11423" t="s">
        <v>12236</v>
      </c>
      <c r="C11423" t="s">
        <v>374</v>
      </c>
      <c r="D11423" t="s">
        <v>306</v>
      </c>
    </row>
    <row r="11424" spans="1:4">
      <c r="A11424">
        <v>31388</v>
      </c>
      <c r="B11424" t="s">
        <v>12237</v>
      </c>
      <c r="C11424" t="s">
        <v>417</v>
      </c>
      <c r="D11424" t="s">
        <v>382</v>
      </c>
    </row>
    <row r="11425" spans="1:4">
      <c r="A11425">
        <v>52559</v>
      </c>
      <c r="B11425" t="s">
        <v>12238</v>
      </c>
      <c r="C11425" t="s">
        <v>354</v>
      </c>
      <c r="D11425" t="s">
        <v>302</v>
      </c>
    </row>
    <row r="11426" spans="1:4">
      <c r="A11426">
        <v>53528</v>
      </c>
      <c r="B11426" t="s">
        <v>12239</v>
      </c>
      <c r="C11426" t="s">
        <v>524</v>
      </c>
      <c r="D11426" t="s">
        <v>306</v>
      </c>
    </row>
    <row r="11427" spans="1:4">
      <c r="A11427">
        <v>36044</v>
      </c>
      <c r="B11427" t="s">
        <v>12240</v>
      </c>
      <c r="C11427" t="s">
        <v>381</v>
      </c>
      <c r="D11427" t="s">
        <v>382</v>
      </c>
    </row>
    <row r="11428" spans="1:4">
      <c r="A11428">
        <v>34562</v>
      </c>
      <c r="B11428" t="s">
        <v>12241</v>
      </c>
      <c r="C11428" t="s">
        <v>630</v>
      </c>
      <c r="D11428" t="s">
        <v>283</v>
      </c>
    </row>
    <row r="11429" spans="1:4">
      <c r="A11429">
        <v>53229</v>
      </c>
      <c r="B11429" t="s">
        <v>12242</v>
      </c>
      <c r="C11429" t="s">
        <v>337</v>
      </c>
      <c r="D11429" t="s">
        <v>338</v>
      </c>
    </row>
    <row r="11430" spans="1:4">
      <c r="A11430">
        <v>60382</v>
      </c>
      <c r="B11430" t="s">
        <v>12243</v>
      </c>
      <c r="C11430" t="s">
        <v>431</v>
      </c>
      <c r="D11430" t="s">
        <v>432</v>
      </c>
    </row>
    <row r="11431" spans="1:4">
      <c r="A11431">
        <v>10980</v>
      </c>
      <c r="B11431" t="s">
        <v>12244</v>
      </c>
      <c r="C11431" t="s">
        <v>1432</v>
      </c>
      <c r="D11431" t="s">
        <v>293</v>
      </c>
    </row>
    <row r="11432" spans="1:4">
      <c r="A11432">
        <v>52560</v>
      </c>
      <c r="B11432" t="s">
        <v>12245</v>
      </c>
      <c r="C11432" t="s">
        <v>374</v>
      </c>
      <c r="D11432" t="s">
        <v>306</v>
      </c>
    </row>
    <row r="11433" spans="1:4">
      <c r="A11433">
        <v>53974</v>
      </c>
      <c r="B11433" t="s">
        <v>12246</v>
      </c>
      <c r="C11433" t="s">
        <v>374</v>
      </c>
      <c r="D11433" t="s">
        <v>306</v>
      </c>
    </row>
    <row r="11434" spans="1:4">
      <c r="A11434">
        <v>52562</v>
      </c>
      <c r="B11434" t="s">
        <v>12247</v>
      </c>
      <c r="C11434" t="s">
        <v>306</v>
      </c>
      <c r="D11434" t="s">
        <v>306</v>
      </c>
    </row>
    <row r="11435" spans="1:4">
      <c r="A11435">
        <v>70614</v>
      </c>
      <c r="B11435" t="s">
        <v>12248</v>
      </c>
      <c r="C11435" t="s">
        <v>760</v>
      </c>
      <c r="D11435" t="s">
        <v>288</v>
      </c>
    </row>
    <row r="11436" spans="1:4">
      <c r="A11436">
        <v>31529</v>
      </c>
      <c r="B11436" t="s">
        <v>12249</v>
      </c>
      <c r="C11436" t="s">
        <v>12250</v>
      </c>
      <c r="D11436" t="s">
        <v>262</v>
      </c>
    </row>
    <row r="11437" spans="1:4">
      <c r="A11437">
        <v>31389</v>
      </c>
      <c r="B11437" t="s">
        <v>12251</v>
      </c>
      <c r="C11437" t="s">
        <v>12250</v>
      </c>
      <c r="D11437" t="s">
        <v>262</v>
      </c>
    </row>
    <row r="11438" spans="1:4">
      <c r="A11438">
        <v>60244</v>
      </c>
      <c r="B11438" t="s">
        <v>12252</v>
      </c>
      <c r="C11438" t="s">
        <v>465</v>
      </c>
      <c r="D11438" t="s">
        <v>432</v>
      </c>
    </row>
    <row r="11439" spans="1:4">
      <c r="A11439">
        <v>20719</v>
      </c>
      <c r="B11439" t="s">
        <v>12253</v>
      </c>
      <c r="C11439" t="s">
        <v>973</v>
      </c>
      <c r="D11439" t="s">
        <v>326</v>
      </c>
    </row>
    <row r="11440" spans="1:4">
      <c r="A11440">
        <v>22815</v>
      </c>
      <c r="B11440" t="s">
        <v>12254</v>
      </c>
      <c r="C11440" t="s">
        <v>973</v>
      </c>
      <c r="D11440" t="s">
        <v>326</v>
      </c>
    </row>
    <row r="11441" spans="1:4">
      <c r="A11441">
        <v>40292</v>
      </c>
      <c r="B11441" t="s">
        <v>12255</v>
      </c>
      <c r="C11441" t="s">
        <v>477</v>
      </c>
      <c r="D11441" t="s">
        <v>393</v>
      </c>
    </row>
    <row r="11442" spans="1:4">
      <c r="A11442">
        <v>40291</v>
      </c>
      <c r="B11442" t="s">
        <v>12256</v>
      </c>
      <c r="C11442" t="s">
        <v>297</v>
      </c>
      <c r="D11442" t="s">
        <v>272</v>
      </c>
    </row>
    <row r="11443" spans="1:4">
      <c r="A11443">
        <v>20699</v>
      </c>
      <c r="B11443" t="s">
        <v>12257</v>
      </c>
      <c r="C11443" t="s">
        <v>1207</v>
      </c>
      <c r="D11443" t="s">
        <v>326</v>
      </c>
    </row>
    <row r="11444" spans="1:4">
      <c r="A11444">
        <v>34563</v>
      </c>
      <c r="B11444" t="s">
        <v>12258</v>
      </c>
      <c r="C11444" t="s">
        <v>513</v>
      </c>
      <c r="D11444" t="s">
        <v>256</v>
      </c>
    </row>
    <row r="11445" spans="1:4">
      <c r="A11445">
        <v>40289</v>
      </c>
      <c r="B11445" t="s">
        <v>12259</v>
      </c>
      <c r="C11445" t="s">
        <v>4427</v>
      </c>
      <c r="D11445" t="s">
        <v>393</v>
      </c>
    </row>
    <row r="11446" spans="1:4">
      <c r="A11446">
        <v>31390</v>
      </c>
      <c r="B11446" t="s">
        <v>12260</v>
      </c>
      <c r="C11446" t="s">
        <v>282</v>
      </c>
      <c r="D11446" t="s">
        <v>283</v>
      </c>
    </row>
    <row r="11447" spans="1:4">
      <c r="A11447">
        <v>34565</v>
      </c>
      <c r="B11447" t="s">
        <v>12261</v>
      </c>
      <c r="C11447" t="s">
        <v>538</v>
      </c>
      <c r="D11447" t="s">
        <v>539</v>
      </c>
    </row>
    <row r="11448" spans="1:4">
      <c r="A11448">
        <v>11236</v>
      </c>
      <c r="B11448" t="s">
        <v>12262</v>
      </c>
      <c r="C11448" t="s">
        <v>2874</v>
      </c>
      <c r="D11448" t="s">
        <v>349</v>
      </c>
    </row>
    <row r="11449" spans="1:4">
      <c r="A11449">
        <v>25004</v>
      </c>
      <c r="B11449" t="s">
        <v>12263</v>
      </c>
      <c r="C11449" t="s">
        <v>438</v>
      </c>
      <c r="D11449" t="s">
        <v>326</v>
      </c>
    </row>
    <row r="11450" spans="1:4">
      <c r="A11450">
        <v>11505</v>
      </c>
      <c r="B11450" s="18" t="s">
        <v>12264</v>
      </c>
      <c r="C11450" t="s">
        <v>2484</v>
      </c>
      <c r="D11450" t="s">
        <v>293</v>
      </c>
    </row>
    <row r="11451" spans="1:4">
      <c r="A11451">
        <v>34566</v>
      </c>
      <c r="B11451" t="s">
        <v>12265</v>
      </c>
      <c r="C11451" t="s">
        <v>444</v>
      </c>
      <c r="D11451" t="s">
        <v>256</v>
      </c>
    </row>
    <row r="11452" spans="1:4">
      <c r="A11452">
        <v>10982</v>
      </c>
      <c r="B11452" t="s">
        <v>12266</v>
      </c>
      <c r="C11452" t="s">
        <v>405</v>
      </c>
      <c r="D11452" t="s">
        <v>293</v>
      </c>
    </row>
    <row r="11453" spans="1:4">
      <c r="A11453">
        <v>31391</v>
      </c>
      <c r="B11453" t="s">
        <v>12267</v>
      </c>
      <c r="C11453" t="s">
        <v>261</v>
      </c>
      <c r="D11453" t="s">
        <v>262</v>
      </c>
    </row>
    <row r="11454" spans="1:4">
      <c r="A11454">
        <v>70615</v>
      </c>
      <c r="B11454" t="s">
        <v>12268</v>
      </c>
      <c r="C11454" t="s">
        <v>1109</v>
      </c>
      <c r="D11454" t="s">
        <v>288</v>
      </c>
    </row>
    <row r="11455" spans="1:4">
      <c r="A11455">
        <v>10983</v>
      </c>
      <c r="B11455" t="s">
        <v>12269</v>
      </c>
      <c r="C11455" t="s">
        <v>1439</v>
      </c>
      <c r="D11455" t="s">
        <v>293</v>
      </c>
    </row>
    <row r="11456" spans="1:4">
      <c r="A11456">
        <v>10984</v>
      </c>
      <c r="B11456" t="s">
        <v>12270</v>
      </c>
      <c r="C11456" t="s">
        <v>1052</v>
      </c>
      <c r="D11456" t="s">
        <v>293</v>
      </c>
    </row>
    <row r="11457" spans="1:4">
      <c r="A11457">
        <v>21092</v>
      </c>
      <c r="B11457" t="s">
        <v>12271</v>
      </c>
      <c r="C11457" t="s">
        <v>618</v>
      </c>
      <c r="D11457" t="s">
        <v>267</v>
      </c>
    </row>
    <row r="11458" spans="1:4">
      <c r="A11458">
        <v>31392</v>
      </c>
      <c r="B11458" t="s">
        <v>12272</v>
      </c>
      <c r="C11458" t="s">
        <v>531</v>
      </c>
      <c r="D11458" t="s">
        <v>262</v>
      </c>
    </row>
    <row r="11459" spans="1:4">
      <c r="A11459">
        <v>52564</v>
      </c>
      <c r="B11459" t="s">
        <v>12273</v>
      </c>
      <c r="C11459" t="s">
        <v>337</v>
      </c>
      <c r="D11459" t="s">
        <v>338</v>
      </c>
    </row>
    <row r="11460" spans="1:4">
      <c r="A11460">
        <v>40288</v>
      </c>
      <c r="B11460" t="s">
        <v>12274</v>
      </c>
      <c r="C11460" t="s">
        <v>454</v>
      </c>
      <c r="D11460" t="s">
        <v>272</v>
      </c>
    </row>
    <row r="11461" spans="1:4">
      <c r="A11461">
        <v>40287</v>
      </c>
      <c r="B11461" t="s">
        <v>12275</v>
      </c>
      <c r="C11461" t="s">
        <v>1063</v>
      </c>
      <c r="D11461" t="s">
        <v>272</v>
      </c>
    </row>
    <row r="11462" spans="1:4">
      <c r="A11462">
        <v>70616</v>
      </c>
      <c r="B11462" t="s">
        <v>12276</v>
      </c>
      <c r="C11462" t="s">
        <v>760</v>
      </c>
      <c r="D11462" t="s">
        <v>288</v>
      </c>
    </row>
    <row r="11463" spans="1:4">
      <c r="A11463">
        <v>52565</v>
      </c>
      <c r="B11463" t="s">
        <v>12277</v>
      </c>
      <c r="C11463" t="s">
        <v>374</v>
      </c>
      <c r="D11463" t="s">
        <v>306</v>
      </c>
    </row>
    <row r="11464" spans="1:4">
      <c r="A11464">
        <v>52566</v>
      </c>
      <c r="B11464" t="s">
        <v>12278</v>
      </c>
      <c r="C11464" t="s">
        <v>374</v>
      </c>
      <c r="D11464" t="s">
        <v>306</v>
      </c>
    </row>
    <row r="11465" spans="1:4">
      <c r="A11465">
        <v>22203</v>
      </c>
      <c r="B11465" t="s">
        <v>12279</v>
      </c>
      <c r="C11465" t="s">
        <v>843</v>
      </c>
      <c r="D11465" t="s">
        <v>267</v>
      </c>
    </row>
    <row r="11466" spans="1:4">
      <c r="A11466">
        <v>52567</v>
      </c>
      <c r="B11466" t="s">
        <v>12280</v>
      </c>
      <c r="C11466" t="s">
        <v>306</v>
      </c>
      <c r="D11466" t="s">
        <v>306</v>
      </c>
    </row>
    <row r="11467" spans="1:4">
      <c r="A11467">
        <v>47320</v>
      </c>
      <c r="B11467" t="s">
        <v>12281</v>
      </c>
      <c r="C11467" t="s">
        <v>434</v>
      </c>
      <c r="D11467" t="s">
        <v>272</v>
      </c>
    </row>
    <row r="11468" spans="1:4">
      <c r="A11468">
        <v>34567</v>
      </c>
      <c r="B11468" t="s">
        <v>12282</v>
      </c>
      <c r="C11468" t="s">
        <v>377</v>
      </c>
      <c r="D11468" t="s">
        <v>378</v>
      </c>
    </row>
    <row r="11469" spans="1:4">
      <c r="A11469">
        <v>31393</v>
      </c>
      <c r="B11469" t="s">
        <v>12283</v>
      </c>
      <c r="C11469" t="s">
        <v>1395</v>
      </c>
      <c r="D11469" t="s">
        <v>321</v>
      </c>
    </row>
    <row r="11470" spans="1:4">
      <c r="A11470">
        <v>40286</v>
      </c>
      <c r="B11470" t="s">
        <v>12284</v>
      </c>
      <c r="C11470" t="s">
        <v>434</v>
      </c>
      <c r="D11470" t="s">
        <v>272</v>
      </c>
    </row>
    <row r="11471" spans="1:4">
      <c r="A11471">
        <v>24104</v>
      </c>
      <c r="B11471" t="s">
        <v>12285</v>
      </c>
      <c r="C11471" t="s">
        <v>2517</v>
      </c>
      <c r="D11471" t="s">
        <v>326</v>
      </c>
    </row>
    <row r="11472" spans="1:4">
      <c r="A11472">
        <v>52568</v>
      </c>
      <c r="B11472" t="s">
        <v>12286</v>
      </c>
      <c r="C11472" t="s">
        <v>354</v>
      </c>
      <c r="D11472" t="s">
        <v>302</v>
      </c>
    </row>
    <row r="11473" spans="1:4">
      <c r="A11473">
        <v>53659</v>
      </c>
      <c r="B11473" t="s">
        <v>12287</v>
      </c>
      <c r="C11473" t="s">
        <v>456</v>
      </c>
      <c r="D11473" t="s">
        <v>306</v>
      </c>
    </row>
    <row r="11474" spans="1:4">
      <c r="A11474">
        <v>22480</v>
      </c>
      <c r="B11474" t="s">
        <v>12288</v>
      </c>
      <c r="C11474" t="s">
        <v>348</v>
      </c>
      <c r="D11474" t="s">
        <v>349</v>
      </c>
    </row>
    <row r="11475" spans="1:4">
      <c r="A11475">
        <v>31394</v>
      </c>
      <c r="B11475" t="s">
        <v>12289</v>
      </c>
      <c r="C11475" t="s">
        <v>12290</v>
      </c>
      <c r="D11475" t="s">
        <v>283</v>
      </c>
    </row>
    <row r="11476" spans="1:4">
      <c r="A11476">
        <v>20572</v>
      </c>
      <c r="B11476" t="s">
        <v>12291</v>
      </c>
      <c r="C11476" t="s">
        <v>463</v>
      </c>
      <c r="D11476" t="s">
        <v>267</v>
      </c>
    </row>
    <row r="11477" spans="1:4">
      <c r="A11477">
        <v>52569</v>
      </c>
      <c r="B11477" t="s">
        <v>12292</v>
      </c>
      <c r="C11477" t="s">
        <v>248</v>
      </c>
      <c r="D11477" t="s">
        <v>248</v>
      </c>
    </row>
    <row r="11478" spans="1:4">
      <c r="A11478">
        <v>60245</v>
      </c>
      <c r="B11478" t="s">
        <v>12293</v>
      </c>
      <c r="C11478" t="s">
        <v>564</v>
      </c>
      <c r="D11478" t="s">
        <v>432</v>
      </c>
    </row>
    <row r="11479" spans="1:4">
      <c r="A11479">
        <v>35927</v>
      </c>
      <c r="B11479" t="s">
        <v>12294</v>
      </c>
      <c r="C11479" t="s">
        <v>640</v>
      </c>
      <c r="D11479" t="s">
        <v>262</v>
      </c>
    </row>
    <row r="11480" spans="1:4">
      <c r="A11480">
        <v>11220</v>
      </c>
      <c r="B11480" t="s">
        <v>12295</v>
      </c>
      <c r="C11480" t="s">
        <v>547</v>
      </c>
      <c r="D11480" t="s">
        <v>293</v>
      </c>
    </row>
    <row r="11481" spans="1:4">
      <c r="A11481">
        <v>20740</v>
      </c>
      <c r="B11481" t="s">
        <v>12296</v>
      </c>
      <c r="C11481" t="s">
        <v>3433</v>
      </c>
      <c r="D11481" t="s">
        <v>349</v>
      </c>
    </row>
    <row r="11482" spans="1:4">
      <c r="A11482">
        <v>52570</v>
      </c>
      <c r="B11482" t="s">
        <v>12297</v>
      </c>
      <c r="C11482" t="s">
        <v>337</v>
      </c>
      <c r="D11482" t="s">
        <v>338</v>
      </c>
    </row>
    <row r="11483" spans="1:4">
      <c r="A11483">
        <v>22206</v>
      </c>
      <c r="B11483" t="s">
        <v>12298</v>
      </c>
      <c r="C11483" t="s">
        <v>266</v>
      </c>
      <c r="D11483" t="s">
        <v>267</v>
      </c>
    </row>
    <row r="11484" spans="1:4">
      <c r="A11484">
        <v>52571</v>
      </c>
      <c r="B11484" t="s">
        <v>12299</v>
      </c>
      <c r="C11484" t="s">
        <v>337</v>
      </c>
      <c r="D11484" t="s">
        <v>338</v>
      </c>
    </row>
    <row r="11485" spans="1:4">
      <c r="A11485">
        <v>22207</v>
      </c>
      <c r="B11485" t="s">
        <v>12300</v>
      </c>
      <c r="C11485" t="s">
        <v>266</v>
      </c>
      <c r="D11485" t="s">
        <v>267</v>
      </c>
    </row>
    <row r="11486" spans="1:4">
      <c r="A11486">
        <v>40285</v>
      </c>
      <c r="B11486" t="s">
        <v>12301</v>
      </c>
      <c r="C11486" t="s">
        <v>434</v>
      </c>
      <c r="D11486" t="s">
        <v>272</v>
      </c>
    </row>
    <row r="11487" spans="1:4">
      <c r="A11487">
        <v>71406</v>
      </c>
      <c r="B11487" t="s">
        <v>12302</v>
      </c>
      <c r="C11487" t="s">
        <v>287</v>
      </c>
      <c r="D11487" t="s">
        <v>288</v>
      </c>
    </row>
    <row r="11488" spans="1:4">
      <c r="A11488">
        <v>71499</v>
      </c>
      <c r="B11488" t="s">
        <v>12303</v>
      </c>
      <c r="C11488" t="s">
        <v>287</v>
      </c>
      <c r="D11488" t="s">
        <v>288</v>
      </c>
    </row>
    <row r="11489" spans="1:4">
      <c r="A11489">
        <v>40284</v>
      </c>
      <c r="B11489" t="s">
        <v>12304</v>
      </c>
      <c r="C11489" t="s">
        <v>883</v>
      </c>
      <c r="D11489" t="s">
        <v>393</v>
      </c>
    </row>
    <row r="11490" spans="1:4">
      <c r="A11490">
        <v>34569</v>
      </c>
      <c r="B11490" t="s">
        <v>12305</v>
      </c>
      <c r="C11490" t="s">
        <v>504</v>
      </c>
      <c r="D11490" t="s">
        <v>321</v>
      </c>
    </row>
    <row r="11491" spans="1:4">
      <c r="A11491">
        <v>71049</v>
      </c>
      <c r="B11491" t="s">
        <v>12306</v>
      </c>
      <c r="C11491" t="s">
        <v>396</v>
      </c>
      <c r="D11491" t="s">
        <v>288</v>
      </c>
    </row>
    <row r="11492" spans="1:4">
      <c r="A11492">
        <v>34568</v>
      </c>
      <c r="B11492" t="s">
        <v>12307</v>
      </c>
      <c r="C11492" t="s">
        <v>538</v>
      </c>
      <c r="D11492" t="s">
        <v>539</v>
      </c>
    </row>
    <row r="11493" spans="1:4">
      <c r="A11493">
        <v>70853</v>
      </c>
      <c r="B11493" t="s">
        <v>12308</v>
      </c>
      <c r="C11493" t="s">
        <v>1181</v>
      </c>
      <c r="D11493" t="s">
        <v>288</v>
      </c>
    </row>
    <row r="11494" spans="1:4">
      <c r="A11494">
        <v>22482</v>
      </c>
      <c r="B11494" t="s">
        <v>12309</v>
      </c>
      <c r="C11494" t="s">
        <v>348</v>
      </c>
      <c r="D11494" t="s">
        <v>349</v>
      </c>
    </row>
    <row r="11495" spans="1:4">
      <c r="A11495">
        <v>21093</v>
      </c>
      <c r="B11495" t="s">
        <v>12310</v>
      </c>
      <c r="C11495" t="s">
        <v>618</v>
      </c>
      <c r="D11495" t="s">
        <v>267</v>
      </c>
    </row>
    <row r="11496" spans="1:4">
      <c r="A11496">
        <v>10985</v>
      </c>
      <c r="B11496" t="s">
        <v>12311</v>
      </c>
      <c r="C11496" t="s">
        <v>716</v>
      </c>
      <c r="D11496" t="s">
        <v>293</v>
      </c>
    </row>
    <row r="11497" spans="1:4">
      <c r="A11497">
        <v>11497</v>
      </c>
      <c r="B11497" t="s">
        <v>12312</v>
      </c>
      <c r="C11497" t="s">
        <v>1243</v>
      </c>
      <c r="D11497" t="s">
        <v>293</v>
      </c>
    </row>
    <row r="11498" spans="1:4">
      <c r="A11498">
        <v>10987</v>
      </c>
      <c r="B11498" t="s">
        <v>12313</v>
      </c>
      <c r="C11498" t="s">
        <v>1243</v>
      </c>
      <c r="D11498" t="s">
        <v>293</v>
      </c>
    </row>
    <row r="11499" spans="1:4">
      <c r="A11499">
        <v>40283</v>
      </c>
      <c r="B11499" t="s">
        <v>12314</v>
      </c>
      <c r="C11499" t="s">
        <v>12315</v>
      </c>
      <c r="D11499" t="s">
        <v>393</v>
      </c>
    </row>
    <row r="11500" spans="1:4">
      <c r="A11500">
        <v>20516</v>
      </c>
      <c r="B11500" t="s">
        <v>12316</v>
      </c>
      <c r="C11500" t="s">
        <v>463</v>
      </c>
      <c r="D11500" t="s">
        <v>267</v>
      </c>
    </row>
    <row r="11501" spans="1:4">
      <c r="A11501">
        <v>52572</v>
      </c>
      <c r="B11501" t="s">
        <v>12317</v>
      </c>
      <c r="C11501" t="s">
        <v>306</v>
      </c>
      <c r="D11501" t="s">
        <v>306</v>
      </c>
    </row>
    <row r="11502" spans="1:4">
      <c r="A11502">
        <v>31395</v>
      </c>
      <c r="B11502" t="s">
        <v>12318</v>
      </c>
      <c r="C11502" t="s">
        <v>381</v>
      </c>
      <c r="D11502" t="s">
        <v>382</v>
      </c>
    </row>
    <row r="11503" spans="1:4">
      <c r="A11503">
        <v>40282</v>
      </c>
      <c r="B11503" t="s">
        <v>12319</v>
      </c>
      <c r="C11503" t="s">
        <v>672</v>
      </c>
      <c r="D11503" t="s">
        <v>272</v>
      </c>
    </row>
    <row r="11504" spans="1:4">
      <c r="A11504">
        <v>40281</v>
      </c>
      <c r="B11504" t="s">
        <v>12320</v>
      </c>
      <c r="C11504" t="s">
        <v>1265</v>
      </c>
      <c r="D11504" t="s">
        <v>272</v>
      </c>
    </row>
    <row r="11505" spans="1:4">
      <c r="A11505">
        <v>47327</v>
      </c>
      <c r="B11505" s="18" t="s">
        <v>12321</v>
      </c>
      <c r="C11505" t="s">
        <v>2484</v>
      </c>
      <c r="D11505" t="s">
        <v>272</v>
      </c>
    </row>
    <row r="11506" spans="1:4">
      <c r="A11506">
        <v>52573</v>
      </c>
      <c r="B11506" t="s">
        <v>12322</v>
      </c>
      <c r="C11506" t="s">
        <v>306</v>
      </c>
      <c r="D11506" t="s">
        <v>306</v>
      </c>
    </row>
    <row r="11507" spans="1:4">
      <c r="A11507">
        <v>34570</v>
      </c>
      <c r="B11507" t="s">
        <v>12323</v>
      </c>
      <c r="C11507" t="s">
        <v>876</v>
      </c>
      <c r="D11507" t="s">
        <v>321</v>
      </c>
    </row>
    <row r="11508" spans="1:4">
      <c r="A11508">
        <v>20531</v>
      </c>
      <c r="B11508" t="s">
        <v>12324</v>
      </c>
      <c r="C11508" t="s">
        <v>266</v>
      </c>
      <c r="D11508" t="s">
        <v>267</v>
      </c>
    </row>
    <row r="11509" spans="1:4">
      <c r="A11509">
        <v>40280</v>
      </c>
      <c r="B11509" t="s">
        <v>12325</v>
      </c>
      <c r="C11509" t="s">
        <v>297</v>
      </c>
      <c r="D11509" t="s">
        <v>272</v>
      </c>
    </row>
    <row r="11510" spans="1:4">
      <c r="A11510">
        <v>22702</v>
      </c>
      <c r="B11510" t="s">
        <v>12326</v>
      </c>
      <c r="C11510" t="s">
        <v>428</v>
      </c>
      <c r="D11510" t="s">
        <v>326</v>
      </c>
    </row>
    <row r="11511" spans="1:4">
      <c r="A11511">
        <v>22674</v>
      </c>
      <c r="B11511" t="s">
        <v>12327</v>
      </c>
      <c r="C11511" t="s">
        <v>428</v>
      </c>
      <c r="D11511" t="s">
        <v>326</v>
      </c>
    </row>
    <row r="11512" spans="1:4">
      <c r="A11512">
        <v>34917</v>
      </c>
      <c r="B11512" t="s">
        <v>12328</v>
      </c>
      <c r="C11512" t="s">
        <v>333</v>
      </c>
      <c r="D11512" t="s">
        <v>283</v>
      </c>
    </row>
    <row r="11513" spans="1:4">
      <c r="A11513">
        <v>40279</v>
      </c>
      <c r="B11513" t="s">
        <v>12329</v>
      </c>
      <c r="C11513" t="s">
        <v>544</v>
      </c>
      <c r="D11513" t="s">
        <v>382</v>
      </c>
    </row>
    <row r="11514" spans="1:4">
      <c r="A11514">
        <v>40278</v>
      </c>
      <c r="B11514" t="s">
        <v>12330</v>
      </c>
      <c r="C11514" t="s">
        <v>1166</v>
      </c>
      <c r="D11514" t="s">
        <v>382</v>
      </c>
    </row>
    <row r="11515" spans="1:4">
      <c r="A11515">
        <v>20489</v>
      </c>
      <c r="B11515" t="s">
        <v>12331</v>
      </c>
      <c r="C11515" t="s">
        <v>463</v>
      </c>
      <c r="D11515" t="s">
        <v>267</v>
      </c>
    </row>
    <row r="11516" spans="1:4">
      <c r="A11516">
        <v>20334</v>
      </c>
      <c r="B11516" t="s">
        <v>12332</v>
      </c>
      <c r="C11516" t="s">
        <v>506</v>
      </c>
      <c r="D11516" t="s">
        <v>277</v>
      </c>
    </row>
    <row r="11517" spans="1:4">
      <c r="A11517">
        <v>22483</v>
      </c>
      <c r="B11517" t="s">
        <v>12333</v>
      </c>
      <c r="C11517" t="s">
        <v>425</v>
      </c>
      <c r="D11517" t="s">
        <v>349</v>
      </c>
    </row>
    <row r="11518" spans="1:4">
      <c r="A11518">
        <v>20737</v>
      </c>
      <c r="B11518" t="s">
        <v>12334</v>
      </c>
      <c r="C11518" t="s">
        <v>3433</v>
      </c>
      <c r="D11518" t="s">
        <v>349</v>
      </c>
    </row>
    <row r="11519" spans="1:4">
      <c r="A11519">
        <v>34571</v>
      </c>
      <c r="B11519" t="s">
        <v>12335</v>
      </c>
      <c r="C11519" t="s">
        <v>630</v>
      </c>
      <c r="D11519" t="s">
        <v>283</v>
      </c>
    </row>
    <row r="11520" spans="1:4">
      <c r="A11520">
        <v>22150</v>
      </c>
      <c r="B11520" t="s">
        <v>12336</v>
      </c>
      <c r="C11520" t="s">
        <v>276</v>
      </c>
      <c r="D11520" t="s">
        <v>277</v>
      </c>
    </row>
    <row r="11521" spans="1:4">
      <c r="A11521">
        <v>52574</v>
      </c>
      <c r="B11521" t="s">
        <v>12337</v>
      </c>
      <c r="C11521" t="s">
        <v>306</v>
      </c>
      <c r="D11521" t="s">
        <v>306</v>
      </c>
    </row>
    <row r="11522" spans="1:4">
      <c r="A11522">
        <v>20680</v>
      </c>
      <c r="B11522" t="s">
        <v>12338</v>
      </c>
      <c r="C11522" t="s">
        <v>463</v>
      </c>
      <c r="D11522" t="s">
        <v>326</v>
      </c>
    </row>
    <row r="11523" spans="1:4">
      <c r="A11523">
        <v>70617</v>
      </c>
      <c r="B11523" t="s">
        <v>12339</v>
      </c>
      <c r="C11523" t="s">
        <v>588</v>
      </c>
      <c r="D11523" t="s">
        <v>288</v>
      </c>
    </row>
    <row r="11524" spans="1:4">
      <c r="A11524">
        <v>20286</v>
      </c>
      <c r="B11524" t="s">
        <v>12340</v>
      </c>
      <c r="C11524" t="s">
        <v>463</v>
      </c>
      <c r="D11524" t="s">
        <v>267</v>
      </c>
    </row>
    <row r="11525" spans="1:4">
      <c r="A11525">
        <v>52575</v>
      </c>
      <c r="B11525" t="s">
        <v>12341</v>
      </c>
      <c r="C11525" t="s">
        <v>354</v>
      </c>
      <c r="D11525" t="s">
        <v>302</v>
      </c>
    </row>
    <row r="11526" spans="1:4">
      <c r="A11526">
        <v>24099</v>
      </c>
      <c r="B11526" t="s">
        <v>12342</v>
      </c>
      <c r="C11526" t="s">
        <v>2517</v>
      </c>
      <c r="D11526" t="s">
        <v>326</v>
      </c>
    </row>
    <row r="11527" spans="1:4">
      <c r="A11527">
        <v>31397</v>
      </c>
      <c r="B11527" t="s">
        <v>12343</v>
      </c>
      <c r="C11527" t="s">
        <v>282</v>
      </c>
      <c r="D11527" t="s">
        <v>283</v>
      </c>
    </row>
    <row r="11528" spans="1:4">
      <c r="A11528">
        <v>52576</v>
      </c>
      <c r="B11528" t="s">
        <v>12344</v>
      </c>
      <c r="C11528" t="s">
        <v>337</v>
      </c>
      <c r="D11528" t="s">
        <v>338</v>
      </c>
    </row>
    <row r="11529" spans="1:4">
      <c r="A11529">
        <v>52577</v>
      </c>
      <c r="B11529" t="s">
        <v>12345</v>
      </c>
      <c r="C11529" t="s">
        <v>374</v>
      </c>
      <c r="D11529" t="s">
        <v>306</v>
      </c>
    </row>
    <row r="11530" spans="1:4">
      <c r="A11530">
        <v>80021</v>
      </c>
      <c r="B11530" t="s">
        <v>12346</v>
      </c>
      <c r="C11530" t="s">
        <v>461</v>
      </c>
      <c r="D11530" t="s">
        <v>349</v>
      </c>
    </row>
    <row r="11531" spans="1:4">
      <c r="A11531">
        <v>40277</v>
      </c>
      <c r="B11531" t="s">
        <v>12347</v>
      </c>
      <c r="C11531" t="s">
        <v>672</v>
      </c>
      <c r="D11531" t="s">
        <v>272</v>
      </c>
    </row>
    <row r="11532" spans="1:4">
      <c r="A11532">
        <v>22208</v>
      </c>
      <c r="B11532" t="s">
        <v>12348</v>
      </c>
      <c r="C11532" t="s">
        <v>266</v>
      </c>
      <c r="D11532" t="s">
        <v>267</v>
      </c>
    </row>
    <row r="11533" spans="1:4">
      <c r="A11533">
        <v>34572</v>
      </c>
      <c r="B11533" t="s">
        <v>12349</v>
      </c>
      <c r="C11533" t="s">
        <v>659</v>
      </c>
      <c r="D11533" t="s">
        <v>378</v>
      </c>
    </row>
    <row r="11534" spans="1:4">
      <c r="A11534">
        <v>47281</v>
      </c>
      <c r="B11534" t="s">
        <v>12350</v>
      </c>
      <c r="C11534" t="s">
        <v>12351</v>
      </c>
      <c r="D11534" t="s">
        <v>393</v>
      </c>
    </row>
    <row r="11535" spans="1:4">
      <c r="A11535">
        <v>52578</v>
      </c>
      <c r="B11535" t="s">
        <v>12352</v>
      </c>
      <c r="C11535" t="s">
        <v>301</v>
      </c>
      <c r="D11535" t="s">
        <v>302</v>
      </c>
    </row>
    <row r="11536" spans="1:4">
      <c r="A11536">
        <v>40276</v>
      </c>
      <c r="B11536" t="s">
        <v>12353</v>
      </c>
      <c r="C11536" t="s">
        <v>1166</v>
      </c>
      <c r="D11536" t="s">
        <v>382</v>
      </c>
    </row>
    <row r="11537" spans="1:4">
      <c r="A11537">
        <v>53677</v>
      </c>
      <c r="B11537" t="s">
        <v>12354</v>
      </c>
      <c r="C11537" t="s">
        <v>337</v>
      </c>
      <c r="D11537" t="s">
        <v>338</v>
      </c>
    </row>
    <row r="11538" spans="1:4">
      <c r="A11538">
        <v>54041</v>
      </c>
      <c r="B11538" t="s">
        <v>12355</v>
      </c>
      <c r="C11538" t="s">
        <v>1551</v>
      </c>
      <c r="D11538" t="s">
        <v>306</v>
      </c>
    </row>
    <row r="11539" spans="1:4">
      <c r="A11539">
        <v>41315</v>
      </c>
      <c r="B11539" t="s">
        <v>12356</v>
      </c>
      <c r="C11539" t="s">
        <v>1265</v>
      </c>
      <c r="D11539" t="s">
        <v>326</v>
      </c>
    </row>
    <row r="11540" spans="1:4">
      <c r="A11540">
        <v>35597</v>
      </c>
      <c r="B11540" t="s">
        <v>12357</v>
      </c>
      <c r="C11540" t="s">
        <v>5117</v>
      </c>
      <c r="D11540" t="s">
        <v>262</v>
      </c>
    </row>
    <row r="11541" spans="1:4">
      <c r="A11541">
        <v>31398</v>
      </c>
      <c r="B11541" t="s">
        <v>12358</v>
      </c>
      <c r="C11541" t="s">
        <v>1437</v>
      </c>
      <c r="D11541" t="s">
        <v>262</v>
      </c>
    </row>
    <row r="11542" spans="1:4">
      <c r="A11542">
        <v>60383</v>
      </c>
      <c r="B11542" t="s">
        <v>12359</v>
      </c>
      <c r="C11542" t="s">
        <v>431</v>
      </c>
      <c r="D11542" t="s">
        <v>432</v>
      </c>
    </row>
    <row r="11543" spans="1:4">
      <c r="A11543">
        <v>10988</v>
      </c>
      <c r="B11543" t="s">
        <v>12360</v>
      </c>
      <c r="C11543" t="s">
        <v>547</v>
      </c>
      <c r="D11543" t="s">
        <v>293</v>
      </c>
    </row>
    <row r="11544" spans="1:4">
      <c r="A11544">
        <v>31399</v>
      </c>
      <c r="B11544" t="s">
        <v>12361</v>
      </c>
      <c r="C11544" t="s">
        <v>422</v>
      </c>
      <c r="D11544" t="s">
        <v>262</v>
      </c>
    </row>
    <row r="11545" spans="1:4">
      <c r="A11545">
        <v>60246</v>
      </c>
      <c r="B11545" t="s">
        <v>12362</v>
      </c>
      <c r="C11545" t="s">
        <v>485</v>
      </c>
      <c r="D11545" t="s">
        <v>432</v>
      </c>
    </row>
    <row r="11546" spans="1:4">
      <c r="A11546">
        <v>34574</v>
      </c>
      <c r="B11546" t="s">
        <v>12363</v>
      </c>
      <c r="C11546" t="s">
        <v>561</v>
      </c>
      <c r="D11546" t="s">
        <v>321</v>
      </c>
    </row>
    <row r="11547" spans="1:4">
      <c r="A11547">
        <v>60627</v>
      </c>
      <c r="B11547" t="s">
        <v>12364</v>
      </c>
      <c r="C11547" t="s">
        <v>431</v>
      </c>
      <c r="D11547" t="s">
        <v>432</v>
      </c>
    </row>
    <row r="11548" spans="1:4">
      <c r="A11548">
        <v>11507</v>
      </c>
      <c r="B11548" t="s">
        <v>12365</v>
      </c>
      <c r="C11548" t="s">
        <v>533</v>
      </c>
      <c r="D11548" t="s">
        <v>349</v>
      </c>
    </row>
    <row r="11549" spans="1:4">
      <c r="A11549">
        <v>40112</v>
      </c>
      <c r="B11549" t="s">
        <v>12366</v>
      </c>
      <c r="C11549" t="s">
        <v>501</v>
      </c>
      <c r="D11549" t="s">
        <v>382</v>
      </c>
    </row>
    <row r="11550" spans="1:4">
      <c r="A11550">
        <v>22209</v>
      </c>
      <c r="B11550" t="s">
        <v>12367</v>
      </c>
      <c r="C11550" t="s">
        <v>266</v>
      </c>
      <c r="D11550" t="s">
        <v>267</v>
      </c>
    </row>
    <row r="11551" spans="1:4">
      <c r="A11551">
        <v>52766</v>
      </c>
      <c r="B11551" t="s">
        <v>12368</v>
      </c>
      <c r="C11551" t="s">
        <v>306</v>
      </c>
      <c r="D11551" t="s">
        <v>306</v>
      </c>
    </row>
    <row r="11552" spans="1:4">
      <c r="A11552">
        <v>35063</v>
      </c>
      <c r="B11552" t="s">
        <v>12369</v>
      </c>
      <c r="C11552" t="s">
        <v>518</v>
      </c>
      <c r="D11552" t="s">
        <v>256</v>
      </c>
    </row>
    <row r="11553" spans="1:4">
      <c r="A11553">
        <v>52579</v>
      </c>
      <c r="B11553" t="s">
        <v>12370</v>
      </c>
      <c r="C11553" t="s">
        <v>354</v>
      </c>
      <c r="D11553" t="s">
        <v>302</v>
      </c>
    </row>
    <row r="11554" spans="1:4">
      <c r="A11554">
        <v>35298</v>
      </c>
      <c r="B11554" t="s">
        <v>12371</v>
      </c>
      <c r="C11554" t="s">
        <v>422</v>
      </c>
      <c r="D11554" t="s">
        <v>262</v>
      </c>
    </row>
    <row r="11555" spans="1:4">
      <c r="A11555">
        <v>31702</v>
      </c>
      <c r="B11555" t="s">
        <v>12372</v>
      </c>
      <c r="C11555" t="s">
        <v>1011</v>
      </c>
      <c r="D11555" t="s">
        <v>283</v>
      </c>
    </row>
    <row r="11556" spans="1:4">
      <c r="A11556">
        <v>34575</v>
      </c>
      <c r="B11556" t="s">
        <v>12373</v>
      </c>
      <c r="C11556" t="s">
        <v>659</v>
      </c>
      <c r="D11556" t="s">
        <v>378</v>
      </c>
    </row>
    <row r="11557" spans="1:4">
      <c r="A11557">
        <v>40018</v>
      </c>
      <c r="B11557" t="s">
        <v>12374</v>
      </c>
      <c r="C11557" t="s">
        <v>501</v>
      </c>
      <c r="D11557" t="s">
        <v>382</v>
      </c>
    </row>
    <row r="11558" spans="1:4">
      <c r="A11558">
        <v>23000</v>
      </c>
      <c r="B11558" t="s">
        <v>12375</v>
      </c>
      <c r="C11558" t="s">
        <v>2328</v>
      </c>
      <c r="D11558" t="s">
        <v>326</v>
      </c>
    </row>
    <row r="11559" spans="1:4">
      <c r="A11559">
        <v>52580</v>
      </c>
      <c r="B11559" t="s">
        <v>12376</v>
      </c>
      <c r="C11559" t="s">
        <v>354</v>
      </c>
      <c r="D11559" t="s">
        <v>302</v>
      </c>
    </row>
    <row r="11560" spans="1:4">
      <c r="A11560">
        <v>52581</v>
      </c>
      <c r="B11560" t="s">
        <v>12377</v>
      </c>
      <c r="C11560" t="s">
        <v>337</v>
      </c>
      <c r="D11560" t="s">
        <v>338</v>
      </c>
    </row>
    <row r="11561" spans="1:4">
      <c r="A11561">
        <v>31400</v>
      </c>
      <c r="B11561" t="s">
        <v>12378</v>
      </c>
      <c r="C11561" t="s">
        <v>381</v>
      </c>
      <c r="D11561" t="s">
        <v>382</v>
      </c>
    </row>
    <row r="11562" spans="1:4">
      <c r="A11562">
        <v>31401</v>
      </c>
      <c r="B11562" t="s">
        <v>12379</v>
      </c>
      <c r="C11562" t="s">
        <v>282</v>
      </c>
      <c r="D11562" t="s">
        <v>283</v>
      </c>
    </row>
    <row r="11563" spans="1:4">
      <c r="A11563">
        <v>70841</v>
      </c>
      <c r="B11563" t="s">
        <v>12380</v>
      </c>
      <c r="C11563" t="s">
        <v>1181</v>
      </c>
      <c r="D11563" t="s">
        <v>288</v>
      </c>
    </row>
    <row r="11564" spans="1:4">
      <c r="A11564">
        <v>36069</v>
      </c>
      <c r="B11564" t="s">
        <v>12381</v>
      </c>
      <c r="C11564" t="s">
        <v>640</v>
      </c>
      <c r="D11564" t="s">
        <v>283</v>
      </c>
    </row>
    <row r="11565" spans="1:4">
      <c r="A11565">
        <v>35928</v>
      </c>
      <c r="B11565" t="s">
        <v>12382</v>
      </c>
      <c r="C11565" t="s">
        <v>640</v>
      </c>
      <c r="D11565" t="s">
        <v>283</v>
      </c>
    </row>
    <row r="11566" spans="1:4">
      <c r="A11566">
        <v>35598</v>
      </c>
      <c r="B11566" t="s">
        <v>12383</v>
      </c>
      <c r="C11566" t="s">
        <v>640</v>
      </c>
      <c r="D11566" t="s">
        <v>283</v>
      </c>
    </row>
    <row r="11567" spans="1:4">
      <c r="A11567">
        <v>80233</v>
      </c>
      <c r="B11567" t="s">
        <v>12384</v>
      </c>
      <c r="C11567" t="s">
        <v>422</v>
      </c>
      <c r="D11567" t="s">
        <v>262</v>
      </c>
    </row>
    <row r="11568" spans="1:4">
      <c r="A11568">
        <v>80234</v>
      </c>
      <c r="B11568" t="s">
        <v>12385</v>
      </c>
      <c r="C11568" t="s">
        <v>422</v>
      </c>
      <c r="D11568" t="s">
        <v>262</v>
      </c>
    </row>
    <row r="11569" spans="1:4">
      <c r="A11569">
        <v>80235</v>
      </c>
      <c r="B11569" t="s">
        <v>12386</v>
      </c>
      <c r="C11569" t="s">
        <v>422</v>
      </c>
      <c r="D11569" t="s">
        <v>262</v>
      </c>
    </row>
    <row r="11570" spans="1:4">
      <c r="A11570">
        <v>80236</v>
      </c>
      <c r="B11570" t="s">
        <v>12387</v>
      </c>
      <c r="C11570" t="s">
        <v>422</v>
      </c>
      <c r="D11570" t="s">
        <v>262</v>
      </c>
    </row>
    <row r="11571" spans="1:4">
      <c r="A11571">
        <v>52582</v>
      </c>
      <c r="B11571" t="s">
        <v>12388</v>
      </c>
      <c r="C11571" t="s">
        <v>301</v>
      </c>
      <c r="D11571" t="s">
        <v>302</v>
      </c>
    </row>
    <row r="11572" spans="1:4">
      <c r="A11572">
        <v>34576</v>
      </c>
      <c r="B11572" t="s">
        <v>12389</v>
      </c>
      <c r="C11572" t="s">
        <v>538</v>
      </c>
      <c r="D11572" t="s">
        <v>539</v>
      </c>
    </row>
    <row r="11573" spans="1:4">
      <c r="A11573">
        <v>34577</v>
      </c>
      <c r="B11573" t="s">
        <v>12390</v>
      </c>
      <c r="C11573" t="s">
        <v>538</v>
      </c>
      <c r="D11573" t="s">
        <v>539</v>
      </c>
    </row>
    <row r="11574" spans="1:4">
      <c r="A11574">
        <v>20597</v>
      </c>
      <c r="B11574" t="s">
        <v>12391</v>
      </c>
      <c r="C11574" t="s">
        <v>276</v>
      </c>
      <c r="D11574" t="s">
        <v>277</v>
      </c>
    </row>
    <row r="11575" spans="1:4">
      <c r="A11575">
        <v>60420</v>
      </c>
      <c r="B11575" t="s">
        <v>12392</v>
      </c>
      <c r="C11575" t="s">
        <v>465</v>
      </c>
      <c r="D11575" t="s">
        <v>432</v>
      </c>
    </row>
    <row r="11576" spans="1:4">
      <c r="A11576">
        <v>34579</v>
      </c>
      <c r="B11576" t="s">
        <v>12393</v>
      </c>
      <c r="C11576" t="s">
        <v>444</v>
      </c>
      <c r="D11576" t="s">
        <v>256</v>
      </c>
    </row>
    <row r="11577" spans="1:4">
      <c r="A11577">
        <v>34578</v>
      </c>
      <c r="B11577" t="s">
        <v>12394</v>
      </c>
      <c r="C11577" t="s">
        <v>255</v>
      </c>
      <c r="D11577" t="s">
        <v>338</v>
      </c>
    </row>
    <row r="11578" spans="1:4">
      <c r="A11578">
        <v>71050</v>
      </c>
      <c r="B11578" t="s">
        <v>12395</v>
      </c>
      <c r="C11578" t="s">
        <v>396</v>
      </c>
      <c r="D11578" t="s">
        <v>288</v>
      </c>
    </row>
    <row r="11579" spans="1:4">
      <c r="A11579">
        <v>31402</v>
      </c>
      <c r="B11579" t="s">
        <v>12396</v>
      </c>
      <c r="C11579" t="s">
        <v>422</v>
      </c>
      <c r="D11579" t="s">
        <v>262</v>
      </c>
    </row>
    <row r="11580" spans="1:4">
      <c r="A11580">
        <v>31403</v>
      </c>
      <c r="B11580" t="s">
        <v>12397</v>
      </c>
      <c r="C11580" t="s">
        <v>422</v>
      </c>
      <c r="D11580" t="s">
        <v>262</v>
      </c>
    </row>
    <row r="11581" spans="1:4">
      <c r="A11581">
        <v>71051</v>
      </c>
      <c r="B11581" t="s">
        <v>12398</v>
      </c>
      <c r="C11581" t="s">
        <v>396</v>
      </c>
      <c r="D11581" t="s">
        <v>288</v>
      </c>
    </row>
    <row r="11582" spans="1:4">
      <c r="A11582">
        <v>10991</v>
      </c>
      <c r="B11582" t="s">
        <v>12399</v>
      </c>
      <c r="C11582" t="s">
        <v>547</v>
      </c>
      <c r="D11582" t="s">
        <v>293</v>
      </c>
    </row>
    <row r="11583" spans="1:4">
      <c r="A11583">
        <v>52583</v>
      </c>
      <c r="B11583" t="s">
        <v>12400</v>
      </c>
      <c r="C11583" t="s">
        <v>301</v>
      </c>
      <c r="D11583" t="s">
        <v>302</v>
      </c>
    </row>
    <row r="11584" spans="1:4">
      <c r="A11584">
        <v>40275</v>
      </c>
      <c r="B11584" t="s">
        <v>12401</v>
      </c>
      <c r="C11584" t="s">
        <v>2084</v>
      </c>
      <c r="D11584" t="s">
        <v>393</v>
      </c>
    </row>
    <row r="11585" spans="1:4">
      <c r="A11585">
        <v>52584</v>
      </c>
      <c r="B11585" t="s">
        <v>12402</v>
      </c>
      <c r="C11585" t="s">
        <v>306</v>
      </c>
      <c r="D11585" t="s">
        <v>306</v>
      </c>
    </row>
    <row r="11586" spans="1:4">
      <c r="A11586">
        <v>54018</v>
      </c>
      <c r="B11586" t="s">
        <v>12403</v>
      </c>
      <c r="C11586" t="s">
        <v>456</v>
      </c>
      <c r="D11586" t="s">
        <v>306</v>
      </c>
    </row>
    <row r="11587" spans="1:4">
      <c r="A11587">
        <v>53089</v>
      </c>
      <c r="B11587" t="s">
        <v>12404</v>
      </c>
      <c r="C11587" t="s">
        <v>354</v>
      </c>
      <c r="D11587" t="s">
        <v>306</v>
      </c>
    </row>
    <row r="11588" spans="1:4">
      <c r="A11588">
        <v>22210</v>
      </c>
      <c r="B11588" t="s">
        <v>12405</v>
      </c>
      <c r="C11588" t="s">
        <v>843</v>
      </c>
      <c r="D11588" t="s">
        <v>267</v>
      </c>
    </row>
    <row r="11589" spans="1:4">
      <c r="A11589">
        <v>35564</v>
      </c>
      <c r="B11589" t="s">
        <v>12406</v>
      </c>
      <c r="C11589" t="s">
        <v>1140</v>
      </c>
      <c r="D11589" t="s">
        <v>256</v>
      </c>
    </row>
    <row r="11590" spans="1:4">
      <c r="A11590">
        <v>54224</v>
      </c>
      <c r="B11590" t="s">
        <v>12407</v>
      </c>
      <c r="C11590" t="s">
        <v>456</v>
      </c>
      <c r="D11590" t="s">
        <v>306</v>
      </c>
    </row>
    <row r="11591" spans="1:4">
      <c r="A11591">
        <v>52585</v>
      </c>
      <c r="B11591" t="s">
        <v>12408</v>
      </c>
      <c r="C11591" t="s">
        <v>337</v>
      </c>
      <c r="D11591" t="s">
        <v>338</v>
      </c>
    </row>
    <row r="11592" spans="1:4">
      <c r="A11592">
        <v>34580</v>
      </c>
      <c r="B11592" t="s">
        <v>12409</v>
      </c>
      <c r="C11592" t="s">
        <v>504</v>
      </c>
      <c r="D11592" t="s">
        <v>321</v>
      </c>
    </row>
    <row r="11593" spans="1:4">
      <c r="A11593">
        <v>60247</v>
      </c>
      <c r="B11593" t="s">
        <v>12410</v>
      </c>
      <c r="C11593" t="s">
        <v>485</v>
      </c>
      <c r="D11593" t="s">
        <v>432</v>
      </c>
    </row>
    <row r="11594" spans="1:4">
      <c r="A11594">
        <v>52586</v>
      </c>
      <c r="B11594" t="s">
        <v>12411</v>
      </c>
      <c r="C11594" t="s">
        <v>306</v>
      </c>
      <c r="D11594" t="s">
        <v>306</v>
      </c>
    </row>
    <row r="11595" spans="1:4">
      <c r="A11595">
        <v>34581</v>
      </c>
      <c r="B11595" t="s">
        <v>12412</v>
      </c>
      <c r="C11595" t="s">
        <v>538</v>
      </c>
      <c r="D11595" t="s">
        <v>539</v>
      </c>
    </row>
    <row r="11596" spans="1:4">
      <c r="A11596">
        <v>40274</v>
      </c>
      <c r="B11596" t="s">
        <v>12413</v>
      </c>
      <c r="C11596" t="s">
        <v>297</v>
      </c>
      <c r="D11596" t="s">
        <v>272</v>
      </c>
    </row>
    <row r="11597" spans="1:4">
      <c r="A11597">
        <v>70864</v>
      </c>
      <c r="B11597" t="s">
        <v>12414</v>
      </c>
      <c r="C11597" t="s">
        <v>1181</v>
      </c>
      <c r="D11597" t="s">
        <v>288</v>
      </c>
    </row>
    <row r="11598" spans="1:4">
      <c r="A11598">
        <v>47245</v>
      </c>
      <c r="B11598" t="s">
        <v>12415</v>
      </c>
      <c r="C11598" t="s">
        <v>454</v>
      </c>
      <c r="D11598" t="s">
        <v>272</v>
      </c>
    </row>
    <row r="11599" spans="1:4">
      <c r="A11599">
        <v>40693</v>
      </c>
      <c r="B11599" t="s">
        <v>12416</v>
      </c>
      <c r="C11599" t="s">
        <v>454</v>
      </c>
      <c r="D11599" t="s">
        <v>272</v>
      </c>
    </row>
    <row r="11600" spans="1:4">
      <c r="A11600">
        <v>22485</v>
      </c>
      <c r="B11600" t="s">
        <v>12417</v>
      </c>
      <c r="C11600" t="s">
        <v>1466</v>
      </c>
      <c r="D11600" t="s">
        <v>349</v>
      </c>
    </row>
    <row r="11601" spans="1:4">
      <c r="A11601">
        <v>22486</v>
      </c>
      <c r="B11601" t="s">
        <v>12418</v>
      </c>
      <c r="C11601" t="s">
        <v>459</v>
      </c>
      <c r="D11601" t="s">
        <v>349</v>
      </c>
    </row>
    <row r="11602" spans="1:4">
      <c r="A11602">
        <v>20398</v>
      </c>
      <c r="B11602" t="s">
        <v>12419</v>
      </c>
      <c r="C11602" t="s">
        <v>463</v>
      </c>
      <c r="D11602" t="s">
        <v>267</v>
      </c>
    </row>
    <row r="11603" spans="1:4">
      <c r="A11603">
        <v>24029</v>
      </c>
      <c r="B11603" t="s">
        <v>12420</v>
      </c>
      <c r="C11603" t="s">
        <v>618</v>
      </c>
      <c r="D11603" t="s">
        <v>267</v>
      </c>
    </row>
    <row r="11604" spans="1:4">
      <c r="A11604">
        <v>10992</v>
      </c>
      <c r="B11604" t="s">
        <v>12421</v>
      </c>
      <c r="C11604" t="s">
        <v>547</v>
      </c>
      <c r="D11604" t="s">
        <v>293</v>
      </c>
    </row>
    <row r="11605" spans="1:4">
      <c r="A11605">
        <v>10992</v>
      </c>
      <c r="B11605" t="s">
        <v>12422</v>
      </c>
      <c r="C11605" t="s">
        <v>11149</v>
      </c>
      <c r="D11605" t="s">
        <v>306</v>
      </c>
    </row>
    <row r="11606" spans="1:4">
      <c r="A11606">
        <v>10992</v>
      </c>
      <c r="B11606" t="s">
        <v>12423</v>
      </c>
      <c r="C11606" t="s">
        <v>12424</v>
      </c>
      <c r="D11606" t="s">
        <v>272</v>
      </c>
    </row>
    <row r="11607" spans="1:4">
      <c r="A11607">
        <v>41231</v>
      </c>
      <c r="B11607" t="s">
        <v>12425</v>
      </c>
      <c r="C11607" t="s">
        <v>297</v>
      </c>
      <c r="D11607" t="s">
        <v>272</v>
      </c>
    </row>
    <row r="11608" spans="1:4">
      <c r="A11608">
        <v>34582</v>
      </c>
      <c r="B11608" t="s">
        <v>12426</v>
      </c>
      <c r="C11608" t="s">
        <v>444</v>
      </c>
      <c r="D11608" t="s">
        <v>256</v>
      </c>
    </row>
    <row r="11609" spans="1:4">
      <c r="A11609">
        <v>52587</v>
      </c>
      <c r="B11609" t="s">
        <v>12427</v>
      </c>
      <c r="C11609" t="s">
        <v>301</v>
      </c>
      <c r="D11609" t="s">
        <v>302</v>
      </c>
    </row>
    <row r="11610" spans="1:4">
      <c r="A11610">
        <v>34583</v>
      </c>
      <c r="B11610" t="s">
        <v>12428</v>
      </c>
      <c r="C11610" t="s">
        <v>569</v>
      </c>
      <c r="D11610" t="s">
        <v>378</v>
      </c>
    </row>
    <row r="11611" spans="1:4">
      <c r="A11611">
        <v>54243</v>
      </c>
      <c r="B11611" t="s">
        <v>12429</v>
      </c>
      <c r="C11611" t="s">
        <v>8696</v>
      </c>
      <c r="D11611" t="s">
        <v>306</v>
      </c>
    </row>
    <row r="11612" spans="1:4">
      <c r="A11612">
        <v>52588</v>
      </c>
      <c r="B11612" t="s">
        <v>12430</v>
      </c>
      <c r="C11612" t="s">
        <v>3122</v>
      </c>
      <c r="D11612" t="s">
        <v>306</v>
      </c>
    </row>
    <row r="11613" spans="1:4">
      <c r="A11613">
        <v>71380</v>
      </c>
      <c r="B11613" t="s">
        <v>12431</v>
      </c>
      <c r="C11613" t="s">
        <v>636</v>
      </c>
      <c r="D11613" t="s">
        <v>288</v>
      </c>
    </row>
    <row r="11614" spans="1:4">
      <c r="A11614">
        <v>60464</v>
      </c>
      <c r="B11614" t="s">
        <v>12432</v>
      </c>
      <c r="C11614" t="s">
        <v>485</v>
      </c>
      <c r="D11614" t="s">
        <v>288</v>
      </c>
    </row>
    <row r="11615" spans="1:4">
      <c r="A11615">
        <v>22884</v>
      </c>
      <c r="B11615" t="s">
        <v>12433</v>
      </c>
      <c r="C11615" t="s">
        <v>7564</v>
      </c>
      <c r="D11615" t="s">
        <v>326</v>
      </c>
    </row>
    <row r="11616" spans="1:4">
      <c r="A11616">
        <v>53507</v>
      </c>
      <c r="B11616" t="s">
        <v>12434</v>
      </c>
      <c r="C11616" t="s">
        <v>524</v>
      </c>
      <c r="D11616" t="s">
        <v>306</v>
      </c>
    </row>
    <row r="11617" spans="1:4">
      <c r="A11617">
        <v>53433</v>
      </c>
      <c r="B11617" t="s">
        <v>12435</v>
      </c>
      <c r="C11617" t="s">
        <v>248</v>
      </c>
      <c r="D11617" t="s">
        <v>248</v>
      </c>
    </row>
    <row r="11618" spans="1:4">
      <c r="A11618">
        <v>52589</v>
      </c>
      <c r="B11618" t="s">
        <v>12436</v>
      </c>
      <c r="C11618" t="s">
        <v>354</v>
      </c>
      <c r="D11618" t="s">
        <v>302</v>
      </c>
    </row>
    <row r="11619" spans="1:4">
      <c r="A11619">
        <v>52590</v>
      </c>
      <c r="B11619" t="s">
        <v>12437</v>
      </c>
      <c r="C11619" t="s">
        <v>337</v>
      </c>
      <c r="D11619" t="s">
        <v>338</v>
      </c>
    </row>
    <row r="11620" spans="1:4">
      <c r="A11620">
        <v>53646</v>
      </c>
      <c r="B11620" t="s">
        <v>12438</v>
      </c>
      <c r="C11620" t="s">
        <v>456</v>
      </c>
      <c r="D11620" t="s">
        <v>306</v>
      </c>
    </row>
    <row r="11621" spans="1:4">
      <c r="A11621">
        <v>40410</v>
      </c>
      <c r="B11621" t="s">
        <v>12439</v>
      </c>
      <c r="C11621" t="s">
        <v>12440</v>
      </c>
      <c r="D11621" t="s">
        <v>272</v>
      </c>
    </row>
    <row r="11622" spans="1:4">
      <c r="A11622">
        <v>40273</v>
      </c>
      <c r="B11622" t="s">
        <v>12441</v>
      </c>
      <c r="C11622" t="s">
        <v>434</v>
      </c>
      <c r="D11622" t="s">
        <v>272</v>
      </c>
    </row>
    <row r="11623" spans="1:4">
      <c r="A11623">
        <v>21094</v>
      </c>
      <c r="B11623" t="s">
        <v>12442</v>
      </c>
      <c r="C11623" t="s">
        <v>618</v>
      </c>
      <c r="D11623" t="s">
        <v>267</v>
      </c>
    </row>
    <row r="11624" spans="1:4">
      <c r="A11624">
        <v>31404</v>
      </c>
      <c r="B11624" t="s">
        <v>12443</v>
      </c>
      <c r="C11624" t="s">
        <v>422</v>
      </c>
      <c r="D11624" t="s">
        <v>262</v>
      </c>
    </row>
    <row r="11625" spans="1:4">
      <c r="A11625">
        <v>52591</v>
      </c>
      <c r="B11625" t="s">
        <v>12444</v>
      </c>
      <c r="C11625" t="s">
        <v>306</v>
      </c>
      <c r="D11625" t="s">
        <v>306</v>
      </c>
    </row>
    <row r="11626" spans="1:4">
      <c r="A11626">
        <v>40272</v>
      </c>
      <c r="B11626" t="s">
        <v>12445</v>
      </c>
      <c r="C11626" t="s">
        <v>1166</v>
      </c>
      <c r="D11626" t="s">
        <v>382</v>
      </c>
    </row>
    <row r="11627" spans="1:4">
      <c r="A11627">
        <v>54033</v>
      </c>
      <c r="B11627" t="s">
        <v>12446</v>
      </c>
      <c r="C11627" t="s">
        <v>248</v>
      </c>
      <c r="D11627" t="s">
        <v>248</v>
      </c>
    </row>
    <row r="11628" spans="1:4">
      <c r="A11628">
        <v>52592</v>
      </c>
      <c r="B11628" t="s">
        <v>12447</v>
      </c>
      <c r="C11628" t="s">
        <v>337</v>
      </c>
      <c r="D11628" t="s">
        <v>338</v>
      </c>
    </row>
    <row r="11629" spans="1:4">
      <c r="A11629">
        <v>31405</v>
      </c>
      <c r="B11629" t="s">
        <v>12448</v>
      </c>
      <c r="C11629" t="s">
        <v>1437</v>
      </c>
      <c r="D11629" t="s">
        <v>262</v>
      </c>
    </row>
    <row r="11630" spans="1:4">
      <c r="A11630">
        <v>22822</v>
      </c>
      <c r="B11630" t="s">
        <v>12449</v>
      </c>
      <c r="C11630" t="s">
        <v>428</v>
      </c>
      <c r="D11630" t="s">
        <v>326</v>
      </c>
    </row>
    <row r="11631" spans="1:4">
      <c r="A11631">
        <v>40271</v>
      </c>
      <c r="B11631" t="s">
        <v>12450</v>
      </c>
      <c r="C11631" t="s">
        <v>428</v>
      </c>
      <c r="D11631" t="s">
        <v>326</v>
      </c>
    </row>
    <row r="11632" spans="1:4">
      <c r="A11632">
        <v>40271</v>
      </c>
      <c r="B11632" t="s">
        <v>12451</v>
      </c>
      <c r="C11632" t="s">
        <v>2326</v>
      </c>
      <c r="D11632" t="s">
        <v>393</v>
      </c>
    </row>
    <row r="11633" spans="1:4">
      <c r="A11633">
        <v>40785</v>
      </c>
      <c r="B11633" t="s">
        <v>12452</v>
      </c>
      <c r="C11633" t="s">
        <v>454</v>
      </c>
      <c r="D11633" t="s">
        <v>272</v>
      </c>
    </row>
    <row r="11634" spans="1:4">
      <c r="A11634">
        <v>47080</v>
      </c>
      <c r="B11634" t="s">
        <v>12453</v>
      </c>
      <c r="C11634" t="s">
        <v>12454</v>
      </c>
      <c r="D11634" t="s">
        <v>272</v>
      </c>
    </row>
    <row r="11635" spans="1:4">
      <c r="A11635">
        <v>40031</v>
      </c>
      <c r="B11635" t="s">
        <v>12455</v>
      </c>
      <c r="C11635" t="s">
        <v>297</v>
      </c>
      <c r="D11635" t="s">
        <v>272</v>
      </c>
    </row>
    <row r="11636" spans="1:4">
      <c r="A11636">
        <v>35262</v>
      </c>
      <c r="B11636" t="s">
        <v>12456</v>
      </c>
      <c r="C11636" t="s">
        <v>538</v>
      </c>
      <c r="D11636" t="s">
        <v>539</v>
      </c>
    </row>
    <row r="11637" spans="1:4">
      <c r="A11637">
        <v>34584</v>
      </c>
      <c r="B11637" t="s">
        <v>12457</v>
      </c>
      <c r="C11637" t="s">
        <v>561</v>
      </c>
      <c r="D11637" t="s">
        <v>321</v>
      </c>
    </row>
    <row r="11638" spans="1:4">
      <c r="A11638">
        <v>10993</v>
      </c>
      <c r="B11638" t="s">
        <v>12458</v>
      </c>
      <c r="C11638" t="s">
        <v>816</v>
      </c>
      <c r="D11638" t="s">
        <v>293</v>
      </c>
    </row>
    <row r="11639" spans="1:4">
      <c r="A11639">
        <v>52593</v>
      </c>
      <c r="B11639" t="s">
        <v>12459</v>
      </c>
      <c r="C11639" t="s">
        <v>301</v>
      </c>
      <c r="D11639" t="s">
        <v>338</v>
      </c>
    </row>
    <row r="11640" spans="1:4">
      <c r="A11640">
        <v>60248</v>
      </c>
      <c r="B11640" t="s">
        <v>12460</v>
      </c>
      <c r="C11640" t="s">
        <v>485</v>
      </c>
      <c r="D11640" t="s">
        <v>432</v>
      </c>
    </row>
    <row r="11641" spans="1:4">
      <c r="A11641">
        <v>34585</v>
      </c>
      <c r="B11641" t="s">
        <v>12461</v>
      </c>
      <c r="C11641" t="s">
        <v>561</v>
      </c>
      <c r="D11641" t="s">
        <v>321</v>
      </c>
    </row>
    <row r="11642" spans="1:4">
      <c r="A11642">
        <v>10994</v>
      </c>
      <c r="B11642" t="s">
        <v>12462</v>
      </c>
      <c r="C11642" t="s">
        <v>12463</v>
      </c>
      <c r="D11642" t="s">
        <v>349</v>
      </c>
    </row>
    <row r="11643" spans="1:4">
      <c r="A11643">
        <v>11577</v>
      </c>
      <c r="B11643" t="s">
        <v>12464</v>
      </c>
      <c r="C11643" t="s">
        <v>966</v>
      </c>
      <c r="D11643" t="s">
        <v>293</v>
      </c>
    </row>
    <row r="11644" spans="1:4">
      <c r="A11644">
        <v>52917</v>
      </c>
      <c r="B11644" t="s">
        <v>12465</v>
      </c>
      <c r="C11644" t="s">
        <v>248</v>
      </c>
      <c r="D11644" t="s">
        <v>248</v>
      </c>
    </row>
    <row r="11645" spans="1:4">
      <c r="A11645">
        <v>32953</v>
      </c>
      <c r="B11645" t="s">
        <v>12466</v>
      </c>
      <c r="C11645" t="s">
        <v>1395</v>
      </c>
      <c r="D11645" t="s">
        <v>262</v>
      </c>
    </row>
    <row r="11646" spans="1:4">
      <c r="A11646">
        <v>31406</v>
      </c>
      <c r="B11646" t="s">
        <v>12467</v>
      </c>
      <c r="C11646" t="s">
        <v>1395</v>
      </c>
      <c r="D11646" t="s">
        <v>321</v>
      </c>
    </row>
    <row r="11647" spans="1:4">
      <c r="A11647">
        <v>10996</v>
      </c>
      <c r="B11647" t="s">
        <v>12468</v>
      </c>
      <c r="C11647" t="s">
        <v>704</v>
      </c>
      <c r="D11647" t="s">
        <v>293</v>
      </c>
    </row>
    <row r="11648" spans="1:4">
      <c r="A11648">
        <v>47286</v>
      </c>
      <c r="B11648" t="s">
        <v>12469</v>
      </c>
      <c r="C11648" t="s">
        <v>297</v>
      </c>
      <c r="D11648" t="s">
        <v>272</v>
      </c>
    </row>
    <row r="11649" spans="1:4">
      <c r="A11649">
        <v>40152</v>
      </c>
      <c r="B11649" t="s">
        <v>12470</v>
      </c>
      <c r="C11649" t="s">
        <v>392</v>
      </c>
      <c r="D11649" t="s">
        <v>393</v>
      </c>
    </row>
    <row r="11650" spans="1:4">
      <c r="A11650">
        <v>23063</v>
      </c>
      <c r="B11650" t="s">
        <v>12471</v>
      </c>
      <c r="C11650" t="s">
        <v>438</v>
      </c>
      <c r="D11650" t="s">
        <v>326</v>
      </c>
    </row>
    <row r="11651" spans="1:4">
      <c r="A11651">
        <v>52594</v>
      </c>
      <c r="B11651" t="s">
        <v>12472</v>
      </c>
      <c r="C11651" t="s">
        <v>337</v>
      </c>
      <c r="D11651" t="s">
        <v>338</v>
      </c>
    </row>
    <row r="11652" spans="1:4">
      <c r="A11652">
        <v>53567</v>
      </c>
      <c r="B11652" t="s">
        <v>12473</v>
      </c>
      <c r="C11652" t="s">
        <v>337</v>
      </c>
      <c r="D11652" t="s">
        <v>302</v>
      </c>
    </row>
    <row r="11653" spans="1:4">
      <c r="A11653">
        <v>31407</v>
      </c>
      <c r="B11653" t="s">
        <v>12474</v>
      </c>
      <c r="C11653" t="s">
        <v>333</v>
      </c>
      <c r="D11653" t="s">
        <v>283</v>
      </c>
    </row>
    <row r="11654" spans="1:4">
      <c r="A11654">
        <v>10997</v>
      </c>
      <c r="B11654" t="s">
        <v>12475</v>
      </c>
      <c r="C11654" t="s">
        <v>533</v>
      </c>
      <c r="D11654" t="s">
        <v>349</v>
      </c>
    </row>
    <row r="11655" spans="1:4">
      <c r="A11655">
        <v>52595</v>
      </c>
      <c r="B11655" t="s">
        <v>12476</v>
      </c>
      <c r="C11655" t="s">
        <v>248</v>
      </c>
      <c r="D11655" t="s">
        <v>248</v>
      </c>
    </row>
    <row r="11656" spans="1:4">
      <c r="A11656">
        <v>40270</v>
      </c>
      <c r="B11656" t="s">
        <v>12477</v>
      </c>
      <c r="C11656" t="s">
        <v>297</v>
      </c>
      <c r="D11656" t="s">
        <v>272</v>
      </c>
    </row>
    <row r="11657" spans="1:4">
      <c r="A11657">
        <v>47197</v>
      </c>
      <c r="B11657" t="s">
        <v>12478</v>
      </c>
      <c r="C11657" t="s">
        <v>297</v>
      </c>
      <c r="D11657" t="s">
        <v>272</v>
      </c>
    </row>
    <row r="11658" spans="1:4">
      <c r="A11658">
        <v>54559</v>
      </c>
      <c r="B11658" t="s">
        <v>12479</v>
      </c>
      <c r="C11658" t="s">
        <v>456</v>
      </c>
      <c r="D11658" t="s">
        <v>306</v>
      </c>
    </row>
    <row r="11659" spans="1:4">
      <c r="A11659">
        <v>11532</v>
      </c>
      <c r="B11659" t="s">
        <v>12480</v>
      </c>
      <c r="C11659" t="s">
        <v>547</v>
      </c>
      <c r="D11659" t="s">
        <v>293</v>
      </c>
    </row>
    <row r="11660" spans="1:4">
      <c r="A11660">
        <v>35013</v>
      </c>
      <c r="B11660" t="s">
        <v>12481</v>
      </c>
      <c r="C11660" t="s">
        <v>659</v>
      </c>
      <c r="D11660" t="s">
        <v>378</v>
      </c>
    </row>
    <row r="11661" spans="1:4">
      <c r="A11661">
        <v>80025</v>
      </c>
      <c r="B11661" t="s">
        <v>12482</v>
      </c>
      <c r="C11661" t="s">
        <v>461</v>
      </c>
      <c r="D11661" t="s">
        <v>349</v>
      </c>
    </row>
    <row r="11662" spans="1:4">
      <c r="A11662">
        <v>52596</v>
      </c>
      <c r="B11662" t="s">
        <v>12483</v>
      </c>
      <c r="C11662" t="s">
        <v>374</v>
      </c>
      <c r="D11662" t="s">
        <v>306</v>
      </c>
    </row>
    <row r="11663" spans="1:4">
      <c r="A11663">
        <v>71549</v>
      </c>
      <c r="B11663" t="s">
        <v>12484</v>
      </c>
      <c r="C11663" t="s">
        <v>760</v>
      </c>
      <c r="D11663" t="s">
        <v>288</v>
      </c>
    </row>
    <row r="11664" spans="1:4">
      <c r="A11664">
        <v>40269</v>
      </c>
      <c r="B11664" t="s">
        <v>12485</v>
      </c>
      <c r="C11664" t="s">
        <v>672</v>
      </c>
      <c r="D11664" t="s">
        <v>272</v>
      </c>
    </row>
    <row r="11665" spans="1:4">
      <c r="A11665">
        <v>35073</v>
      </c>
      <c r="B11665" t="s">
        <v>12486</v>
      </c>
      <c r="C11665" t="s">
        <v>422</v>
      </c>
      <c r="D11665" t="s">
        <v>262</v>
      </c>
    </row>
    <row r="11666" spans="1:4">
      <c r="A11666">
        <v>53474</v>
      </c>
      <c r="B11666" t="s">
        <v>12487</v>
      </c>
      <c r="C11666" t="s">
        <v>248</v>
      </c>
      <c r="D11666" t="s">
        <v>248</v>
      </c>
    </row>
    <row r="11667" spans="1:4">
      <c r="A11667">
        <v>52597</v>
      </c>
      <c r="B11667" t="s">
        <v>12488</v>
      </c>
      <c r="C11667" t="s">
        <v>248</v>
      </c>
      <c r="D11667" t="s">
        <v>248</v>
      </c>
    </row>
    <row r="11668" spans="1:4">
      <c r="A11668">
        <v>34586</v>
      </c>
      <c r="B11668" t="s">
        <v>12489</v>
      </c>
      <c r="C11668" t="s">
        <v>650</v>
      </c>
      <c r="D11668" t="s">
        <v>321</v>
      </c>
    </row>
    <row r="11669" spans="1:4">
      <c r="A11669">
        <v>22841</v>
      </c>
      <c r="B11669" t="s">
        <v>12490</v>
      </c>
      <c r="C11669" t="s">
        <v>428</v>
      </c>
      <c r="D11669" t="s">
        <v>326</v>
      </c>
    </row>
    <row r="11670" spans="1:4">
      <c r="A11670">
        <v>52598</v>
      </c>
      <c r="B11670" t="s">
        <v>12491</v>
      </c>
      <c r="C11670" t="s">
        <v>248</v>
      </c>
      <c r="D11670" t="s">
        <v>248</v>
      </c>
    </row>
    <row r="11671" spans="1:4">
      <c r="A11671">
        <v>52599</v>
      </c>
      <c r="B11671" t="s">
        <v>12492</v>
      </c>
      <c r="C11671" t="s">
        <v>306</v>
      </c>
      <c r="D11671" t="s">
        <v>306</v>
      </c>
    </row>
    <row r="11672" spans="1:4">
      <c r="A11672">
        <v>52600</v>
      </c>
      <c r="B11672" t="s">
        <v>12493</v>
      </c>
      <c r="C11672" t="s">
        <v>337</v>
      </c>
      <c r="D11672" t="s">
        <v>338</v>
      </c>
    </row>
    <row r="11673" spans="1:4">
      <c r="A11673">
        <v>20529</v>
      </c>
      <c r="B11673" t="s">
        <v>12494</v>
      </c>
      <c r="C11673" t="s">
        <v>843</v>
      </c>
      <c r="D11673" t="s">
        <v>267</v>
      </c>
    </row>
    <row r="11674" spans="1:4">
      <c r="A11674">
        <v>11393</v>
      </c>
      <c r="B11674" t="s">
        <v>12495</v>
      </c>
      <c r="C11674" t="s">
        <v>624</v>
      </c>
      <c r="D11674" t="s">
        <v>349</v>
      </c>
    </row>
    <row r="11675" spans="1:4">
      <c r="A11675">
        <v>31408</v>
      </c>
      <c r="B11675" t="s">
        <v>12496</v>
      </c>
      <c r="C11675" t="s">
        <v>422</v>
      </c>
      <c r="D11675" t="s">
        <v>262</v>
      </c>
    </row>
    <row r="11676" spans="1:4">
      <c r="A11676">
        <v>40268</v>
      </c>
      <c r="B11676" t="s">
        <v>12497</v>
      </c>
      <c r="C11676" t="s">
        <v>1178</v>
      </c>
      <c r="D11676" t="s">
        <v>272</v>
      </c>
    </row>
    <row r="11677" spans="1:4">
      <c r="A11677">
        <v>31409</v>
      </c>
      <c r="B11677" t="s">
        <v>12498</v>
      </c>
      <c r="C11677" t="s">
        <v>770</v>
      </c>
      <c r="D11677" t="s">
        <v>256</v>
      </c>
    </row>
    <row r="11678" spans="1:4">
      <c r="A11678">
        <v>52601</v>
      </c>
      <c r="B11678" t="s">
        <v>12499</v>
      </c>
      <c r="C11678" t="s">
        <v>337</v>
      </c>
      <c r="D11678" t="s">
        <v>338</v>
      </c>
    </row>
    <row r="11679" spans="1:4">
      <c r="A11679">
        <v>34587</v>
      </c>
      <c r="B11679" t="s">
        <v>12500</v>
      </c>
      <c r="C11679" t="s">
        <v>444</v>
      </c>
      <c r="D11679" t="s">
        <v>256</v>
      </c>
    </row>
    <row r="11680" spans="1:4">
      <c r="A11680">
        <v>10998</v>
      </c>
      <c r="B11680" t="s">
        <v>12501</v>
      </c>
      <c r="C11680" t="s">
        <v>12502</v>
      </c>
      <c r="D11680" t="s">
        <v>349</v>
      </c>
    </row>
    <row r="11681" spans="1:4">
      <c r="A11681">
        <v>31410</v>
      </c>
      <c r="B11681" t="s">
        <v>12503</v>
      </c>
      <c r="C11681" t="s">
        <v>417</v>
      </c>
      <c r="D11681" t="s">
        <v>382</v>
      </c>
    </row>
    <row r="11682" spans="1:4">
      <c r="A11682">
        <v>52602</v>
      </c>
      <c r="B11682" t="s">
        <v>12504</v>
      </c>
      <c r="C11682" t="s">
        <v>524</v>
      </c>
      <c r="D11682" t="s">
        <v>288</v>
      </c>
    </row>
    <row r="11683" spans="1:4">
      <c r="A11683">
        <v>40267</v>
      </c>
      <c r="B11683" t="s">
        <v>12505</v>
      </c>
      <c r="C11683" t="s">
        <v>297</v>
      </c>
      <c r="D11683" t="s">
        <v>272</v>
      </c>
    </row>
    <row r="11684" spans="1:4">
      <c r="A11684">
        <v>40266</v>
      </c>
      <c r="B11684" t="s">
        <v>12506</v>
      </c>
      <c r="C11684" t="s">
        <v>883</v>
      </c>
      <c r="D11684" t="s">
        <v>393</v>
      </c>
    </row>
    <row r="11685" spans="1:4">
      <c r="A11685">
        <v>34588</v>
      </c>
      <c r="B11685" t="s">
        <v>12507</v>
      </c>
      <c r="C11685" t="s">
        <v>561</v>
      </c>
      <c r="D11685" t="s">
        <v>321</v>
      </c>
    </row>
    <row r="11686" spans="1:4">
      <c r="A11686">
        <v>34589</v>
      </c>
      <c r="B11686" t="s">
        <v>12508</v>
      </c>
      <c r="C11686" t="s">
        <v>630</v>
      </c>
      <c r="D11686" t="s">
        <v>256</v>
      </c>
    </row>
    <row r="11687" spans="1:4">
      <c r="A11687">
        <v>52748</v>
      </c>
      <c r="B11687" t="s">
        <v>12509</v>
      </c>
      <c r="C11687" t="s">
        <v>248</v>
      </c>
      <c r="D11687" t="s">
        <v>248</v>
      </c>
    </row>
    <row r="11688" spans="1:4">
      <c r="A11688">
        <v>54380</v>
      </c>
      <c r="B11688" t="s">
        <v>12510</v>
      </c>
      <c r="C11688" t="s">
        <v>248</v>
      </c>
      <c r="D11688" t="s">
        <v>248</v>
      </c>
    </row>
    <row r="11689" spans="1:4">
      <c r="A11689">
        <v>22487</v>
      </c>
      <c r="B11689" t="s">
        <v>12511</v>
      </c>
      <c r="C11689" t="s">
        <v>597</v>
      </c>
      <c r="D11689" t="s">
        <v>349</v>
      </c>
    </row>
    <row r="11690" spans="1:4">
      <c r="A11690">
        <v>52603</v>
      </c>
      <c r="B11690" t="s">
        <v>12512</v>
      </c>
      <c r="C11690" t="s">
        <v>337</v>
      </c>
      <c r="D11690" t="s">
        <v>338</v>
      </c>
    </row>
    <row r="11691" spans="1:4">
      <c r="A11691">
        <v>31411</v>
      </c>
      <c r="B11691" t="s">
        <v>12513</v>
      </c>
      <c r="C11691" t="s">
        <v>417</v>
      </c>
      <c r="D11691" t="s">
        <v>382</v>
      </c>
    </row>
    <row r="11692" spans="1:4">
      <c r="A11692">
        <v>34590</v>
      </c>
      <c r="B11692" t="s">
        <v>12514</v>
      </c>
      <c r="C11692" t="s">
        <v>444</v>
      </c>
      <c r="D11692" t="s">
        <v>256</v>
      </c>
    </row>
    <row r="11693" spans="1:4">
      <c r="A11693">
        <v>60387</v>
      </c>
      <c r="B11693" t="s">
        <v>12515</v>
      </c>
      <c r="C11693" t="s">
        <v>431</v>
      </c>
      <c r="D11693" t="s">
        <v>432</v>
      </c>
    </row>
    <row r="11694" spans="1:4">
      <c r="A11694">
        <v>31412</v>
      </c>
      <c r="B11694" t="s">
        <v>12516</v>
      </c>
      <c r="C11694" t="s">
        <v>282</v>
      </c>
      <c r="D11694" t="s">
        <v>283</v>
      </c>
    </row>
    <row r="11695" spans="1:4">
      <c r="A11695">
        <v>34591</v>
      </c>
      <c r="B11695" t="s">
        <v>12517</v>
      </c>
      <c r="C11695" t="s">
        <v>538</v>
      </c>
      <c r="D11695" t="s">
        <v>539</v>
      </c>
    </row>
    <row r="11696" spans="1:4">
      <c r="A11696">
        <v>35250</v>
      </c>
      <c r="B11696" t="s">
        <v>12518</v>
      </c>
      <c r="C11696" t="s">
        <v>5117</v>
      </c>
      <c r="D11696" t="s">
        <v>262</v>
      </c>
    </row>
    <row r="11697" spans="1:4">
      <c r="A11697">
        <v>31413</v>
      </c>
      <c r="B11697" t="s">
        <v>12519</v>
      </c>
      <c r="C11697" t="s">
        <v>282</v>
      </c>
      <c r="D11697" t="s">
        <v>283</v>
      </c>
    </row>
    <row r="11698" spans="1:4">
      <c r="A11698">
        <v>70619</v>
      </c>
      <c r="B11698" t="s">
        <v>12520</v>
      </c>
      <c r="C11698" t="s">
        <v>588</v>
      </c>
      <c r="D11698" t="s">
        <v>288</v>
      </c>
    </row>
    <row r="11699" spans="1:4">
      <c r="A11699">
        <v>22488</v>
      </c>
      <c r="B11699" t="s">
        <v>12521</v>
      </c>
      <c r="C11699" t="s">
        <v>652</v>
      </c>
      <c r="D11699" t="s">
        <v>349</v>
      </c>
    </row>
    <row r="11700" spans="1:4">
      <c r="A11700">
        <v>34592</v>
      </c>
      <c r="B11700" t="s">
        <v>12522</v>
      </c>
      <c r="C11700" t="s">
        <v>538</v>
      </c>
      <c r="D11700" t="s">
        <v>539</v>
      </c>
    </row>
    <row r="11701" spans="1:4">
      <c r="A11701">
        <v>53538</v>
      </c>
      <c r="B11701" t="s">
        <v>12523</v>
      </c>
      <c r="C11701" t="s">
        <v>354</v>
      </c>
      <c r="D11701" t="s">
        <v>306</v>
      </c>
    </row>
    <row r="11702" spans="1:4">
      <c r="A11702">
        <v>60390</v>
      </c>
      <c r="B11702" t="s">
        <v>12524</v>
      </c>
      <c r="C11702" t="s">
        <v>465</v>
      </c>
      <c r="D11702" t="s">
        <v>288</v>
      </c>
    </row>
    <row r="11703" spans="1:4">
      <c r="A11703">
        <v>60712</v>
      </c>
      <c r="B11703" t="s">
        <v>12525</v>
      </c>
      <c r="C11703" t="s">
        <v>465</v>
      </c>
      <c r="D11703" t="s">
        <v>288</v>
      </c>
    </row>
    <row r="11704" spans="1:4">
      <c r="A11704">
        <v>35022</v>
      </c>
      <c r="B11704" t="s">
        <v>12526</v>
      </c>
      <c r="C11704" t="s">
        <v>797</v>
      </c>
      <c r="D11704" t="s">
        <v>256</v>
      </c>
    </row>
    <row r="11705" spans="1:4">
      <c r="A11705">
        <v>34594</v>
      </c>
      <c r="B11705" t="s">
        <v>12527</v>
      </c>
      <c r="C11705" t="s">
        <v>255</v>
      </c>
      <c r="D11705" t="s">
        <v>338</v>
      </c>
    </row>
    <row r="11706" spans="1:4">
      <c r="A11706">
        <v>34593</v>
      </c>
      <c r="B11706" t="s">
        <v>12528</v>
      </c>
      <c r="C11706" t="s">
        <v>538</v>
      </c>
      <c r="D11706" t="s">
        <v>539</v>
      </c>
    </row>
    <row r="11707" spans="1:4">
      <c r="A11707">
        <v>40265</v>
      </c>
      <c r="B11707" t="s">
        <v>12529</v>
      </c>
      <c r="C11707" t="s">
        <v>6717</v>
      </c>
      <c r="D11707" t="s">
        <v>393</v>
      </c>
    </row>
    <row r="11708" spans="1:4">
      <c r="A11708">
        <v>52604</v>
      </c>
      <c r="B11708" t="s">
        <v>12530</v>
      </c>
      <c r="C11708" t="s">
        <v>374</v>
      </c>
      <c r="D11708" t="s">
        <v>306</v>
      </c>
    </row>
    <row r="11709" spans="1:4">
      <c r="A11709">
        <v>31414</v>
      </c>
      <c r="B11709" t="s">
        <v>12531</v>
      </c>
      <c r="C11709" t="s">
        <v>343</v>
      </c>
      <c r="D11709" t="s">
        <v>283</v>
      </c>
    </row>
    <row r="11710" spans="1:4">
      <c r="A11710">
        <v>40167</v>
      </c>
      <c r="B11710" t="s">
        <v>12532</v>
      </c>
      <c r="C11710" t="s">
        <v>392</v>
      </c>
      <c r="D11710" t="s">
        <v>393</v>
      </c>
    </row>
    <row r="11711" spans="1:4">
      <c r="A11711">
        <v>52605</v>
      </c>
      <c r="B11711" t="s">
        <v>12533</v>
      </c>
      <c r="C11711" t="s">
        <v>524</v>
      </c>
      <c r="D11711" t="s">
        <v>288</v>
      </c>
    </row>
    <row r="11712" spans="1:4">
      <c r="A11712">
        <v>10999</v>
      </c>
      <c r="B11712" t="s">
        <v>12534</v>
      </c>
      <c r="C11712" t="s">
        <v>716</v>
      </c>
      <c r="D11712" t="s">
        <v>293</v>
      </c>
    </row>
    <row r="11713" spans="1:4">
      <c r="A11713">
        <v>34595</v>
      </c>
      <c r="B11713" t="s">
        <v>12535</v>
      </c>
      <c r="C11713" t="s">
        <v>1528</v>
      </c>
      <c r="D11713" t="s">
        <v>378</v>
      </c>
    </row>
    <row r="11714" spans="1:4">
      <c r="A11714">
        <v>40038</v>
      </c>
      <c r="B11714" t="s">
        <v>12536</v>
      </c>
      <c r="C11714" t="s">
        <v>392</v>
      </c>
      <c r="D11714" t="s">
        <v>393</v>
      </c>
    </row>
    <row r="11715" spans="1:4">
      <c r="A11715">
        <v>47081</v>
      </c>
      <c r="B11715" t="s">
        <v>12537</v>
      </c>
      <c r="C11715" t="s">
        <v>271</v>
      </c>
      <c r="D11715" t="s">
        <v>272</v>
      </c>
    </row>
    <row r="11716" spans="1:4">
      <c r="A11716">
        <v>40264</v>
      </c>
      <c r="B11716" t="s">
        <v>12538</v>
      </c>
      <c r="C11716" t="s">
        <v>883</v>
      </c>
      <c r="D11716" t="s">
        <v>393</v>
      </c>
    </row>
    <row r="11717" spans="1:4">
      <c r="A11717">
        <v>31415</v>
      </c>
      <c r="B11717" t="s">
        <v>12539</v>
      </c>
      <c r="C11717" t="s">
        <v>642</v>
      </c>
      <c r="D11717" t="s">
        <v>262</v>
      </c>
    </row>
    <row r="11718" spans="1:4">
      <c r="A11718">
        <v>52606</v>
      </c>
      <c r="B11718" t="s">
        <v>12540</v>
      </c>
      <c r="C11718" t="s">
        <v>248</v>
      </c>
      <c r="D11718" t="s">
        <v>248</v>
      </c>
    </row>
    <row r="11719" spans="1:4">
      <c r="A11719">
        <v>52607</v>
      </c>
      <c r="B11719" t="s">
        <v>12541</v>
      </c>
      <c r="C11719" t="s">
        <v>248</v>
      </c>
      <c r="D11719" t="s">
        <v>248</v>
      </c>
    </row>
    <row r="11720" spans="1:4">
      <c r="A11720">
        <v>53980</v>
      </c>
      <c r="B11720" t="s">
        <v>12542</v>
      </c>
      <c r="C11720" t="s">
        <v>5191</v>
      </c>
      <c r="D11720" t="s">
        <v>248</v>
      </c>
    </row>
    <row r="11721" spans="1:4">
      <c r="A11721">
        <v>21095</v>
      </c>
      <c r="B11721" t="s">
        <v>12543</v>
      </c>
      <c r="C11721" t="s">
        <v>618</v>
      </c>
      <c r="D11721" t="s">
        <v>267</v>
      </c>
    </row>
    <row r="11722" spans="1:4">
      <c r="A11722">
        <v>60386</v>
      </c>
      <c r="B11722" t="s">
        <v>12544</v>
      </c>
      <c r="C11722" t="s">
        <v>431</v>
      </c>
      <c r="D11722" t="s">
        <v>432</v>
      </c>
    </row>
    <row r="11723" spans="1:4">
      <c r="A11723">
        <v>71319</v>
      </c>
      <c r="B11723" t="s">
        <v>12545</v>
      </c>
      <c r="C11723" t="s">
        <v>1181</v>
      </c>
      <c r="D11723" t="s">
        <v>288</v>
      </c>
    </row>
    <row r="11724" spans="1:4">
      <c r="A11724">
        <v>34999</v>
      </c>
      <c r="B11724" t="s">
        <v>12546</v>
      </c>
      <c r="C11724" t="s">
        <v>538</v>
      </c>
      <c r="D11724" t="s">
        <v>539</v>
      </c>
    </row>
    <row r="11725" spans="1:4">
      <c r="A11725">
        <v>47082</v>
      </c>
      <c r="B11725" t="s">
        <v>12547</v>
      </c>
      <c r="C11725" t="s">
        <v>271</v>
      </c>
      <c r="D11725" t="s">
        <v>272</v>
      </c>
    </row>
    <row r="11726" spans="1:4">
      <c r="A11726">
        <v>11000</v>
      </c>
      <c r="B11726" t="s">
        <v>12548</v>
      </c>
      <c r="C11726" t="s">
        <v>3693</v>
      </c>
      <c r="D11726" t="s">
        <v>293</v>
      </c>
    </row>
    <row r="11727" spans="1:4">
      <c r="A11727">
        <v>11001</v>
      </c>
      <c r="B11727" t="s">
        <v>12549</v>
      </c>
      <c r="C11727" t="s">
        <v>7268</v>
      </c>
      <c r="D11727" t="s">
        <v>293</v>
      </c>
    </row>
    <row r="11728" spans="1:4">
      <c r="A11728">
        <v>40263</v>
      </c>
      <c r="B11728" t="s">
        <v>12550</v>
      </c>
      <c r="C11728" t="s">
        <v>489</v>
      </c>
      <c r="D11728" t="s">
        <v>326</v>
      </c>
    </row>
    <row r="11729" spans="1:4">
      <c r="A11729">
        <v>31416</v>
      </c>
      <c r="B11729" t="s">
        <v>12551</v>
      </c>
      <c r="C11729" t="s">
        <v>1032</v>
      </c>
      <c r="D11729" t="s">
        <v>283</v>
      </c>
    </row>
    <row r="11730" spans="1:4">
      <c r="A11730">
        <v>53108</v>
      </c>
      <c r="B11730" t="s">
        <v>12552</v>
      </c>
      <c r="C11730" t="s">
        <v>248</v>
      </c>
      <c r="D11730" t="s">
        <v>248</v>
      </c>
    </row>
    <row r="11731" spans="1:4">
      <c r="A11731">
        <v>52785</v>
      </c>
      <c r="B11731" t="s">
        <v>12553</v>
      </c>
      <c r="C11731" t="s">
        <v>354</v>
      </c>
      <c r="D11731" t="s">
        <v>302</v>
      </c>
    </row>
    <row r="11732" spans="1:4">
      <c r="A11732">
        <v>11002</v>
      </c>
      <c r="B11732" t="s">
        <v>12554</v>
      </c>
      <c r="C11732" t="s">
        <v>716</v>
      </c>
      <c r="D11732" t="s">
        <v>293</v>
      </c>
    </row>
    <row r="11733" spans="1:4">
      <c r="A11733">
        <v>31417</v>
      </c>
      <c r="B11733" t="s">
        <v>12555</v>
      </c>
      <c r="C11733" t="s">
        <v>282</v>
      </c>
      <c r="D11733" t="s">
        <v>283</v>
      </c>
    </row>
    <row r="11734" spans="1:4">
      <c r="A11734">
        <v>41307</v>
      </c>
      <c r="B11734" t="s">
        <v>12556</v>
      </c>
      <c r="C11734" t="s">
        <v>297</v>
      </c>
      <c r="D11734" t="s">
        <v>272</v>
      </c>
    </row>
    <row r="11735" spans="1:4">
      <c r="A11735">
        <v>40262</v>
      </c>
      <c r="B11735" t="s">
        <v>12557</v>
      </c>
      <c r="C11735" t="s">
        <v>434</v>
      </c>
      <c r="D11735" t="s">
        <v>272</v>
      </c>
    </row>
    <row r="11736" spans="1:4">
      <c r="A11736">
        <v>47088</v>
      </c>
      <c r="B11736" t="s">
        <v>12558</v>
      </c>
      <c r="C11736" t="s">
        <v>271</v>
      </c>
      <c r="D11736" t="s">
        <v>272</v>
      </c>
    </row>
    <row r="11737" spans="1:4">
      <c r="A11737">
        <v>31418</v>
      </c>
      <c r="B11737" t="s">
        <v>12559</v>
      </c>
      <c r="C11737" t="s">
        <v>558</v>
      </c>
      <c r="D11737" t="s">
        <v>321</v>
      </c>
    </row>
    <row r="11738" spans="1:4">
      <c r="A11738">
        <v>20610</v>
      </c>
      <c r="B11738" t="s">
        <v>12560</v>
      </c>
      <c r="C11738" t="s">
        <v>438</v>
      </c>
      <c r="D11738" t="s">
        <v>326</v>
      </c>
    </row>
    <row r="11739" spans="1:4">
      <c r="A11739">
        <v>11003</v>
      </c>
      <c r="B11739" t="s">
        <v>12561</v>
      </c>
      <c r="C11739" t="s">
        <v>547</v>
      </c>
      <c r="D11739" t="s">
        <v>293</v>
      </c>
    </row>
    <row r="11740" spans="1:4">
      <c r="A11740">
        <v>31419</v>
      </c>
      <c r="B11740" t="s">
        <v>12562</v>
      </c>
      <c r="C11740" t="s">
        <v>558</v>
      </c>
      <c r="D11740" t="s">
        <v>321</v>
      </c>
    </row>
    <row r="11741" spans="1:4">
      <c r="A11741">
        <v>11004</v>
      </c>
      <c r="B11741" t="s">
        <v>12563</v>
      </c>
      <c r="C11741" t="s">
        <v>12564</v>
      </c>
      <c r="D11741" t="s">
        <v>349</v>
      </c>
    </row>
    <row r="11742" spans="1:4">
      <c r="A11742">
        <v>11004</v>
      </c>
      <c r="B11742" t="s">
        <v>12563</v>
      </c>
      <c r="C11742" t="s">
        <v>12564</v>
      </c>
      <c r="D11742" t="s">
        <v>293</v>
      </c>
    </row>
    <row r="11743" spans="1:4">
      <c r="A11743">
        <v>34597</v>
      </c>
      <c r="B11743" t="s">
        <v>12565</v>
      </c>
      <c r="C11743" t="s">
        <v>515</v>
      </c>
      <c r="D11743" t="s">
        <v>378</v>
      </c>
    </row>
    <row r="11744" spans="1:4">
      <c r="A11744">
        <v>34598</v>
      </c>
      <c r="B11744" t="s">
        <v>12566</v>
      </c>
      <c r="C11744" t="s">
        <v>389</v>
      </c>
      <c r="D11744" t="s">
        <v>256</v>
      </c>
    </row>
    <row r="11745" spans="1:4">
      <c r="A11745">
        <v>40261</v>
      </c>
      <c r="B11745" t="s">
        <v>12567</v>
      </c>
      <c r="C11745" t="s">
        <v>271</v>
      </c>
      <c r="D11745" t="s">
        <v>272</v>
      </c>
    </row>
    <row r="11746" spans="1:4">
      <c r="A11746">
        <v>60496</v>
      </c>
      <c r="B11746" t="s">
        <v>12568</v>
      </c>
      <c r="C11746" t="s">
        <v>431</v>
      </c>
      <c r="D11746" t="s">
        <v>432</v>
      </c>
    </row>
    <row r="11747" spans="1:4">
      <c r="A11747">
        <v>11005</v>
      </c>
      <c r="B11747" t="s">
        <v>12569</v>
      </c>
      <c r="C11747" t="s">
        <v>781</v>
      </c>
      <c r="D11747" t="s">
        <v>349</v>
      </c>
    </row>
    <row r="11748" spans="1:4">
      <c r="A11748">
        <v>54791</v>
      </c>
      <c r="B11748" t="s">
        <v>12570</v>
      </c>
      <c r="C11748" t="s">
        <v>923</v>
      </c>
      <c r="D11748" t="s">
        <v>306</v>
      </c>
    </row>
    <row r="11749" spans="1:4">
      <c r="A11749">
        <v>22213</v>
      </c>
      <c r="B11749" t="s">
        <v>12571</v>
      </c>
      <c r="C11749" t="s">
        <v>843</v>
      </c>
      <c r="D11749" t="s">
        <v>267</v>
      </c>
    </row>
    <row r="11750" spans="1:4">
      <c r="A11750">
        <v>40260</v>
      </c>
      <c r="B11750" t="s">
        <v>12572</v>
      </c>
      <c r="C11750" t="s">
        <v>297</v>
      </c>
      <c r="D11750" t="s">
        <v>272</v>
      </c>
    </row>
    <row r="11751" spans="1:4">
      <c r="A11751">
        <v>52610</v>
      </c>
      <c r="B11751" t="s">
        <v>12573</v>
      </c>
      <c r="C11751" t="s">
        <v>354</v>
      </c>
      <c r="D11751" t="s">
        <v>302</v>
      </c>
    </row>
    <row r="11752" spans="1:4">
      <c r="A11752">
        <v>40259</v>
      </c>
      <c r="B11752" t="s">
        <v>12574</v>
      </c>
      <c r="C11752" t="s">
        <v>12574</v>
      </c>
      <c r="D11752" t="s">
        <v>326</v>
      </c>
    </row>
    <row r="11753" spans="1:4">
      <c r="A11753">
        <v>70621</v>
      </c>
      <c r="B11753" t="s">
        <v>12575</v>
      </c>
      <c r="C11753" t="s">
        <v>588</v>
      </c>
      <c r="D11753" t="s">
        <v>288</v>
      </c>
    </row>
    <row r="11754" spans="1:4">
      <c r="A11754">
        <v>52611</v>
      </c>
      <c r="B11754" t="s">
        <v>12576</v>
      </c>
      <c r="C11754" t="s">
        <v>337</v>
      </c>
      <c r="D11754" t="s">
        <v>338</v>
      </c>
    </row>
    <row r="11755" spans="1:4">
      <c r="A11755">
        <v>20614</v>
      </c>
      <c r="B11755" t="s">
        <v>12577</v>
      </c>
      <c r="C11755" t="s">
        <v>438</v>
      </c>
      <c r="D11755" t="s">
        <v>326</v>
      </c>
    </row>
    <row r="11756" spans="1:4">
      <c r="A11756">
        <v>34601</v>
      </c>
      <c r="B11756" t="s">
        <v>12578</v>
      </c>
      <c r="C11756" t="s">
        <v>12579</v>
      </c>
      <c r="D11756" t="s">
        <v>256</v>
      </c>
    </row>
    <row r="11757" spans="1:4">
      <c r="A11757">
        <v>34600</v>
      </c>
      <c r="B11757" t="s">
        <v>12580</v>
      </c>
      <c r="C11757" t="s">
        <v>513</v>
      </c>
      <c r="D11757" t="s">
        <v>256</v>
      </c>
    </row>
    <row r="11758" spans="1:4">
      <c r="A11758">
        <v>31420</v>
      </c>
      <c r="B11758" t="s">
        <v>12581</v>
      </c>
      <c r="C11758" t="s">
        <v>389</v>
      </c>
      <c r="D11758" t="s">
        <v>321</v>
      </c>
    </row>
    <row r="11759" spans="1:4">
      <c r="A11759">
        <v>31421</v>
      </c>
      <c r="B11759" t="s">
        <v>12582</v>
      </c>
      <c r="C11759" t="s">
        <v>531</v>
      </c>
      <c r="D11759" t="s">
        <v>262</v>
      </c>
    </row>
    <row r="11760" spans="1:4">
      <c r="A11760">
        <v>40258</v>
      </c>
      <c r="B11760" t="s">
        <v>12583</v>
      </c>
      <c r="C11760" t="s">
        <v>672</v>
      </c>
      <c r="D11760" t="s">
        <v>272</v>
      </c>
    </row>
    <row r="11761" spans="1:4">
      <c r="A11761">
        <v>31422</v>
      </c>
      <c r="B11761" t="s">
        <v>12584</v>
      </c>
      <c r="C11761" t="s">
        <v>381</v>
      </c>
      <c r="D11761" t="s">
        <v>382</v>
      </c>
    </row>
    <row r="11762" spans="1:4">
      <c r="A11762">
        <v>20008</v>
      </c>
      <c r="B11762" t="s">
        <v>12585</v>
      </c>
      <c r="C11762" t="s">
        <v>506</v>
      </c>
      <c r="D11762" t="s">
        <v>277</v>
      </c>
    </row>
    <row r="11763" spans="1:4">
      <c r="A11763">
        <v>20008</v>
      </c>
      <c r="B11763" t="s">
        <v>12585</v>
      </c>
      <c r="C11763" t="s">
        <v>506</v>
      </c>
      <c r="D11763" t="s">
        <v>267</v>
      </c>
    </row>
    <row r="11764" spans="1:4">
      <c r="A11764">
        <v>34602</v>
      </c>
      <c r="B11764" t="s">
        <v>12586</v>
      </c>
      <c r="C11764" t="s">
        <v>561</v>
      </c>
      <c r="D11764" t="s">
        <v>321</v>
      </c>
    </row>
    <row r="11765" spans="1:4">
      <c r="A11765">
        <v>52612</v>
      </c>
      <c r="B11765" t="s">
        <v>12587</v>
      </c>
      <c r="C11765" t="s">
        <v>248</v>
      </c>
      <c r="D11765" t="s">
        <v>248</v>
      </c>
    </row>
    <row r="11766" spans="1:4">
      <c r="A11766">
        <v>22489</v>
      </c>
      <c r="B11766" t="s">
        <v>12588</v>
      </c>
      <c r="C11766" t="s">
        <v>652</v>
      </c>
      <c r="D11766" t="s">
        <v>349</v>
      </c>
    </row>
    <row r="11767" spans="1:4">
      <c r="A11767">
        <v>11111</v>
      </c>
      <c r="B11767" t="s">
        <v>12589</v>
      </c>
      <c r="C11767" t="s">
        <v>477</v>
      </c>
      <c r="D11767" t="s">
        <v>393</v>
      </c>
    </row>
    <row r="11768" spans="1:4">
      <c r="A11768">
        <v>34603</v>
      </c>
      <c r="B11768" t="s">
        <v>12590</v>
      </c>
      <c r="C11768" t="s">
        <v>504</v>
      </c>
      <c r="D11768" t="s">
        <v>321</v>
      </c>
    </row>
    <row r="11769" spans="1:4">
      <c r="A11769">
        <v>22179</v>
      </c>
      <c r="B11769" t="s">
        <v>12591</v>
      </c>
      <c r="C11769" t="s">
        <v>276</v>
      </c>
      <c r="D11769" t="s">
        <v>277</v>
      </c>
    </row>
    <row r="11770" spans="1:4">
      <c r="A11770">
        <v>71502</v>
      </c>
      <c r="B11770" t="s">
        <v>12592</v>
      </c>
      <c r="C11770" t="s">
        <v>287</v>
      </c>
      <c r="D11770" t="s">
        <v>288</v>
      </c>
    </row>
    <row r="11771" spans="1:4">
      <c r="A11771">
        <v>31423</v>
      </c>
      <c r="B11771" t="s">
        <v>12593</v>
      </c>
      <c r="C11771" t="s">
        <v>282</v>
      </c>
      <c r="D11771" t="s">
        <v>283</v>
      </c>
    </row>
    <row r="11772" spans="1:4">
      <c r="A11772">
        <v>34605</v>
      </c>
      <c r="B11772" t="s">
        <v>12594</v>
      </c>
      <c r="C11772" t="s">
        <v>538</v>
      </c>
      <c r="D11772" t="s">
        <v>539</v>
      </c>
    </row>
    <row r="11773" spans="1:4">
      <c r="A11773">
        <v>34606</v>
      </c>
      <c r="B11773" t="s">
        <v>12595</v>
      </c>
      <c r="C11773" t="s">
        <v>538</v>
      </c>
      <c r="D11773" t="s">
        <v>539</v>
      </c>
    </row>
    <row r="11774" spans="1:4">
      <c r="A11774">
        <v>40257</v>
      </c>
      <c r="B11774" t="s">
        <v>12596</v>
      </c>
      <c r="C11774" t="s">
        <v>1189</v>
      </c>
      <c r="D11774" t="s">
        <v>393</v>
      </c>
    </row>
    <row r="11775" spans="1:4">
      <c r="A11775">
        <v>11007</v>
      </c>
      <c r="B11775" t="s">
        <v>12597</v>
      </c>
      <c r="C11775" t="s">
        <v>477</v>
      </c>
      <c r="D11775" t="s">
        <v>293</v>
      </c>
    </row>
    <row r="11776" spans="1:4">
      <c r="A11776">
        <v>11007</v>
      </c>
      <c r="B11776" t="s">
        <v>12597</v>
      </c>
      <c r="C11776" t="s">
        <v>477</v>
      </c>
      <c r="D11776" t="s">
        <v>393</v>
      </c>
    </row>
    <row r="11777" spans="1:4">
      <c r="A11777">
        <v>40256</v>
      </c>
      <c r="B11777" t="s">
        <v>12598</v>
      </c>
      <c r="C11777" t="s">
        <v>297</v>
      </c>
      <c r="D11777" t="s">
        <v>272</v>
      </c>
    </row>
    <row r="11778" spans="1:4">
      <c r="A11778">
        <v>70622</v>
      </c>
      <c r="B11778" t="s">
        <v>12599</v>
      </c>
      <c r="C11778" t="s">
        <v>1181</v>
      </c>
      <c r="D11778" t="s">
        <v>288</v>
      </c>
    </row>
    <row r="11779" spans="1:4">
      <c r="A11779">
        <v>34607</v>
      </c>
      <c r="B11779" t="s">
        <v>12600</v>
      </c>
      <c r="C11779" t="s">
        <v>444</v>
      </c>
      <c r="D11779" t="s">
        <v>256</v>
      </c>
    </row>
    <row r="11780" spans="1:4">
      <c r="A11780">
        <v>34608</v>
      </c>
      <c r="B11780" t="s">
        <v>12601</v>
      </c>
      <c r="C11780" t="s">
        <v>389</v>
      </c>
      <c r="D11780" t="s">
        <v>256</v>
      </c>
    </row>
    <row r="11781" spans="1:4">
      <c r="A11781">
        <v>31424</v>
      </c>
      <c r="B11781" t="s">
        <v>12602</v>
      </c>
      <c r="C11781" t="s">
        <v>333</v>
      </c>
      <c r="D11781" t="s">
        <v>283</v>
      </c>
    </row>
    <row r="11782" spans="1:4">
      <c r="A11782">
        <v>31425</v>
      </c>
      <c r="B11782" t="s">
        <v>12603</v>
      </c>
      <c r="C11782" t="s">
        <v>381</v>
      </c>
      <c r="D11782" t="s">
        <v>382</v>
      </c>
    </row>
    <row r="11783" spans="1:4">
      <c r="A11783">
        <v>60512</v>
      </c>
      <c r="B11783" t="s">
        <v>12604</v>
      </c>
      <c r="C11783" t="s">
        <v>432</v>
      </c>
      <c r="D11783" t="s">
        <v>432</v>
      </c>
    </row>
    <row r="11784" spans="1:4">
      <c r="A11784">
        <v>34609</v>
      </c>
      <c r="B11784" t="s">
        <v>12605</v>
      </c>
      <c r="C11784" t="s">
        <v>659</v>
      </c>
      <c r="D11784" t="s">
        <v>378</v>
      </c>
    </row>
    <row r="11785" spans="1:4">
      <c r="A11785">
        <v>11008</v>
      </c>
      <c r="B11785" t="s">
        <v>12606</v>
      </c>
      <c r="C11785" t="s">
        <v>1662</v>
      </c>
      <c r="D11785" t="s">
        <v>293</v>
      </c>
    </row>
    <row r="11786" spans="1:4">
      <c r="A11786">
        <v>11009</v>
      </c>
      <c r="B11786" t="s">
        <v>12607</v>
      </c>
      <c r="C11786" t="s">
        <v>1915</v>
      </c>
      <c r="D11786" t="s">
        <v>293</v>
      </c>
    </row>
    <row r="11787" spans="1:4">
      <c r="A11787">
        <v>40255</v>
      </c>
      <c r="B11787" t="s">
        <v>12608</v>
      </c>
      <c r="C11787" t="s">
        <v>454</v>
      </c>
      <c r="D11787" t="s">
        <v>272</v>
      </c>
    </row>
    <row r="11788" spans="1:4">
      <c r="A11788">
        <v>41289</v>
      </c>
      <c r="B11788" t="s">
        <v>12609</v>
      </c>
      <c r="C11788" t="s">
        <v>12610</v>
      </c>
      <c r="D11788" t="s">
        <v>272</v>
      </c>
    </row>
    <row r="11789" spans="1:4">
      <c r="A11789">
        <v>20117</v>
      </c>
      <c r="B11789" t="s">
        <v>12611</v>
      </c>
      <c r="C11789" t="s">
        <v>1451</v>
      </c>
      <c r="D11789" t="s">
        <v>277</v>
      </c>
    </row>
    <row r="11790" spans="1:4">
      <c r="A11790">
        <v>31426</v>
      </c>
      <c r="B11790" t="s">
        <v>12612</v>
      </c>
      <c r="C11790" t="s">
        <v>1437</v>
      </c>
      <c r="D11790" t="s">
        <v>262</v>
      </c>
    </row>
    <row r="11791" spans="1:4">
      <c r="A11791">
        <v>31427</v>
      </c>
      <c r="B11791" t="s">
        <v>12613</v>
      </c>
      <c r="C11791" t="s">
        <v>498</v>
      </c>
      <c r="D11791" t="s">
        <v>262</v>
      </c>
    </row>
    <row r="11792" spans="1:4">
      <c r="A11792">
        <v>71302</v>
      </c>
      <c r="B11792" t="s">
        <v>12614</v>
      </c>
      <c r="C11792" t="s">
        <v>1181</v>
      </c>
      <c r="D11792" t="s">
        <v>288</v>
      </c>
    </row>
    <row r="11793" spans="1:4">
      <c r="A11793">
        <v>11010</v>
      </c>
      <c r="B11793" t="s">
        <v>12615</v>
      </c>
      <c r="C11793" t="s">
        <v>1243</v>
      </c>
      <c r="D11793" t="s">
        <v>293</v>
      </c>
    </row>
    <row r="11794" spans="1:4">
      <c r="A11794">
        <v>34610</v>
      </c>
      <c r="B11794" t="s">
        <v>12616</v>
      </c>
      <c r="C11794" t="s">
        <v>504</v>
      </c>
      <c r="D11794" t="s">
        <v>321</v>
      </c>
    </row>
    <row r="11795" spans="1:4">
      <c r="A11795">
        <v>70623</v>
      </c>
      <c r="B11795" t="s">
        <v>12617</v>
      </c>
      <c r="C11795" t="s">
        <v>12618</v>
      </c>
      <c r="D11795" t="s">
        <v>288</v>
      </c>
    </row>
    <row r="11796" spans="1:4">
      <c r="A11796">
        <v>11011</v>
      </c>
      <c r="B11796" t="s">
        <v>12619</v>
      </c>
      <c r="C11796" t="s">
        <v>492</v>
      </c>
      <c r="D11796" t="s">
        <v>293</v>
      </c>
    </row>
    <row r="11797" spans="1:4">
      <c r="A11797">
        <v>11012</v>
      </c>
      <c r="B11797" t="s">
        <v>12620</v>
      </c>
      <c r="C11797" t="s">
        <v>4443</v>
      </c>
      <c r="D11797" t="s">
        <v>349</v>
      </c>
    </row>
    <row r="11798" spans="1:4">
      <c r="A11798">
        <v>11013</v>
      </c>
      <c r="B11798" t="s">
        <v>12621</v>
      </c>
      <c r="C11798" t="s">
        <v>4443</v>
      </c>
      <c r="D11798" t="s">
        <v>349</v>
      </c>
    </row>
    <row r="11799" spans="1:4">
      <c r="A11799">
        <v>11014</v>
      </c>
      <c r="B11799" t="s">
        <v>12622</v>
      </c>
      <c r="C11799" t="s">
        <v>2978</v>
      </c>
      <c r="D11799" t="s">
        <v>293</v>
      </c>
    </row>
    <row r="11800" spans="1:4">
      <c r="A11800">
        <v>60659</v>
      </c>
      <c r="B11800" s="18" t="s">
        <v>12623</v>
      </c>
      <c r="C11800" t="s">
        <v>2484</v>
      </c>
    </row>
    <row r="11801" spans="1:4">
      <c r="A11801">
        <v>24009</v>
      </c>
      <c r="B11801" t="s">
        <v>12624</v>
      </c>
      <c r="C11801" t="s">
        <v>276</v>
      </c>
      <c r="D11801" t="s">
        <v>277</v>
      </c>
    </row>
    <row r="11802" spans="1:4">
      <c r="A11802">
        <v>22214</v>
      </c>
      <c r="B11802" t="s">
        <v>12625</v>
      </c>
      <c r="C11802" t="s">
        <v>843</v>
      </c>
      <c r="D11802" t="s">
        <v>267</v>
      </c>
    </row>
    <row r="11803" spans="1:4">
      <c r="A11803">
        <v>47255</v>
      </c>
      <c r="B11803" t="s">
        <v>12626</v>
      </c>
      <c r="C11803" t="s">
        <v>271</v>
      </c>
      <c r="D11803" t="s">
        <v>272</v>
      </c>
    </row>
    <row r="11804" spans="1:4">
      <c r="A11804">
        <v>31428</v>
      </c>
      <c r="B11804" t="s">
        <v>12627</v>
      </c>
      <c r="C11804" t="s">
        <v>558</v>
      </c>
      <c r="D11804" t="s">
        <v>321</v>
      </c>
    </row>
    <row r="11805" spans="1:4">
      <c r="A11805">
        <v>11015</v>
      </c>
      <c r="B11805" t="s">
        <v>12628</v>
      </c>
      <c r="C11805" t="s">
        <v>1112</v>
      </c>
      <c r="D11805" t="s">
        <v>293</v>
      </c>
    </row>
    <row r="11806" spans="1:4">
      <c r="A11806">
        <v>52613</v>
      </c>
      <c r="B11806" t="s">
        <v>12629</v>
      </c>
      <c r="C11806" t="s">
        <v>337</v>
      </c>
      <c r="D11806" t="s">
        <v>338</v>
      </c>
    </row>
    <row r="11807" spans="1:4">
      <c r="A11807">
        <v>31429</v>
      </c>
      <c r="B11807" t="s">
        <v>12630</v>
      </c>
      <c r="C11807" t="s">
        <v>422</v>
      </c>
      <c r="D11807" t="s">
        <v>262</v>
      </c>
    </row>
    <row r="11808" spans="1:4">
      <c r="A11808">
        <v>52614</v>
      </c>
      <c r="B11808" t="s">
        <v>12631</v>
      </c>
      <c r="C11808" t="s">
        <v>524</v>
      </c>
      <c r="D11808" t="s">
        <v>288</v>
      </c>
    </row>
    <row r="11809" spans="1:4">
      <c r="A11809">
        <v>52615</v>
      </c>
      <c r="B11809" t="s">
        <v>12632</v>
      </c>
      <c r="C11809" t="s">
        <v>337</v>
      </c>
      <c r="D11809" t="s">
        <v>338</v>
      </c>
    </row>
    <row r="11810" spans="1:4">
      <c r="A11810">
        <v>40254</v>
      </c>
      <c r="B11810" t="s">
        <v>12633</v>
      </c>
      <c r="C11810" t="s">
        <v>297</v>
      </c>
      <c r="D11810" t="s">
        <v>272</v>
      </c>
    </row>
    <row r="11811" spans="1:4">
      <c r="A11811">
        <v>11016</v>
      </c>
      <c r="B11811" t="s">
        <v>12634</v>
      </c>
      <c r="C11811" t="s">
        <v>925</v>
      </c>
      <c r="D11811" t="s">
        <v>349</v>
      </c>
    </row>
    <row r="11812" spans="1:4">
      <c r="A11812">
        <v>52616</v>
      </c>
      <c r="B11812" t="s">
        <v>12635</v>
      </c>
      <c r="C11812" t="s">
        <v>301</v>
      </c>
      <c r="D11812" t="s">
        <v>302</v>
      </c>
    </row>
    <row r="11813" spans="1:4">
      <c r="A11813">
        <v>11194</v>
      </c>
      <c r="B11813" t="s">
        <v>12636</v>
      </c>
      <c r="C11813" t="s">
        <v>624</v>
      </c>
      <c r="D11813" t="s">
        <v>349</v>
      </c>
    </row>
    <row r="11814" spans="1:4">
      <c r="A11814">
        <v>53417</v>
      </c>
      <c r="B11814" t="s">
        <v>12637</v>
      </c>
      <c r="C11814" t="s">
        <v>337</v>
      </c>
      <c r="D11814" t="s">
        <v>338</v>
      </c>
    </row>
    <row r="11815" spans="1:4">
      <c r="A11815">
        <v>31430</v>
      </c>
      <c r="B11815" t="s">
        <v>12638</v>
      </c>
      <c r="C11815" t="s">
        <v>558</v>
      </c>
      <c r="D11815" t="s">
        <v>321</v>
      </c>
    </row>
    <row r="11816" spans="1:4">
      <c r="A11816">
        <v>41260</v>
      </c>
      <c r="B11816" t="s">
        <v>12639</v>
      </c>
      <c r="C11816" t="s">
        <v>1786</v>
      </c>
      <c r="D11816" t="s">
        <v>326</v>
      </c>
    </row>
    <row r="11817" spans="1:4">
      <c r="A11817">
        <v>31431</v>
      </c>
      <c r="B11817" t="s">
        <v>12640</v>
      </c>
      <c r="C11817" t="s">
        <v>558</v>
      </c>
      <c r="D11817" t="s">
        <v>321</v>
      </c>
    </row>
    <row r="11818" spans="1:4">
      <c r="A11818">
        <v>60391</v>
      </c>
      <c r="B11818" t="s">
        <v>12641</v>
      </c>
      <c r="C11818" t="s">
        <v>564</v>
      </c>
      <c r="D11818" t="s">
        <v>288</v>
      </c>
    </row>
    <row r="11819" spans="1:4">
      <c r="A11819">
        <v>40253</v>
      </c>
      <c r="B11819" t="s">
        <v>12642</v>
      </c>
      <c r="C11819" t="s">
        <v>2326</v>
      </c>
      <c r="D11819" t="s">
        <v>393</v>
      </c>
    </row>
    <row r="11820" spans="1:4">
      <c r="A11820">
        <v>71184</v>
      </c>
      <c r="B11820" t="s">
        <v>12643</v>
      </c>
      <c r="C11820" t="s">
        <v>588</v>
      </c>
      <c r="D11820" t="s">
        <v>288</v>
      </c>
    </row>
    <row r="11821" spans="1:4">
      <c r="A11821">
        <v>40252</v>
      </c>
      <c r="B11821" t="s">
        <v>12644</v>
      </c>
      <c r="C11821" t="s">
        <v>454</v>
      </c>
      <c r="D11821" t="s">
        <v>272</v>
      </c>
    </row>
    <row r="11822" spans="1:4">
      <c r="A11822">
        <v>80282</v>
      </c>
      <c r="B11822" t="s">
        <v>12645</v>
      </c>
      <c r="C11822" t="s">
        <v>1319</v>
      </c>
      <c r="D11822" t="s">
        <v>326</v>
      </c>
    </row>
    <row r="11823" spans="1:4">
      <c r="A11823">
        <v>52617</v>
      </c>
      <c r="B11823" t="s">
        <v>12646</v>
      </c>
      <c r="C11823" t="s">
        <v>337</v>
      </c>
      <c r="D11823" t="s">
        <v>338</v>
      </c>
    </row>
    <row r="11824" spans="1:4">
      <c r="A11824">
        <v>52618</v>
      </c>
      <c r="B11824" t="s">
        <v>12647</v>
      </c>
      <c r="C11824" t="s">
        <v>301</v>
      </c>
      <c r="D11824" t="s">
        <v>302</v>
      </c>
    </row>
    <row r="11825" spans="1:4">
      <c r="A11825">
        <v>31432</v>
      </c>
      <c r="B11825" t="s">
        <v>12648</v>
      </c>
      <c r="C11825" t="s">
        <v>531</v>
      </c>
      <c r="D11825" t="s">
        <v>262</v>
      </c>
    </row>
    <row r="11826" spans="1:4">
      <c r="A11826">
        <v>34611</v>
      </c>
      <c r="B11826" t="s">
        <v>12649</v>
      </c>
      <c r="C11826" t="s">
        <v>444</v>
      </c>
      <c r="D11826" t="s">
        <v>256</v>
      </c>
    </row>
    <row r="11827" spans="1:4">
      <c r="A11827">
        <v>52619</v>
      </c>
      <c r="B11827" t="s">
        <v>12650</v>
      </c>
      <c r="C11827" t="s">
        <v>374</v>
      </c>
      <c r="D11827" t="s">
        <v>306</v>
      </c>
    </row>
    <row r="11828" spans="1:4">
      <c r="A11828">
        <v>70627</v>
      </c>
      <c r="B11828" t="s">
        <v>12651</v>
      </c>
      <c r="C11828" t="s">
        <v>588</v>
      </c>
      <c r="D11828" t="s">
        <v>288</v>
      </c>
    </row>
    <row r="11829" spans="1:4">
      <c r="A11829">
        <v>34612</v>
      </c>
      <c r="B11829" t="s">
        <v>12652</v>
      </c>
      <c r="C11829" t="s">
        <v>444</v>
      </c>
      <c r="D11829" t="s">
        <v>256</v>
      </c>
    </row>
    <row r="11830" spans="1:4">
      <c r="A11830">
        <v>35576</v>
      </c>
      <c r="B11830" t="s">
        <v>12653</v>
      </c>
      <c r="C11830" t="s">
        <v>538</v>
      </c>
      <c r="D11830" t="s">
        <v>539</v>
      </c>
    </row>
    <row r="11831" spans="1:4">
      <c r="A11831">
        <v>31433</v>
      </c>
      <c r="B11831" t="s">
        <v>12654</v>
      </c>
      <c r="C11831" t="s">
        <v>642</v>
      </c>
      <c r="D11831" t="s">
        <v>262</v>
      </c>
    </row>
    <row r="11832" spans="1:4">
      <c r="A11832">
        <v>41261</v>
      </c>
      <c r="B11832" t="s">
        <v>12655</v>
      </c>
      <c r="C11832" t="s">
        <v>1786</v>
      </c>
      <c r="D11832" t="s">
        <v>326</v>
      </c>
    </row>
    <row r="11833" spans="1:4">
      <c r="A11833">
        <v>34613</v>
      </c>
      <c r="B11833" t="s">
        <v>12656</v>
      </c>
      <c r="C11833" t="s">
        <v>1140</v>
      </c>
      <c r="D11833" t="s">
        <v>256</v>
      </c>
    </row>
    <row r="11834" spans="1:4">
      <c r="A11834">
        <v>40251</v>
      </c>
      <c r="B11834" t="s">
        <v>12657</v>
      </c>
      <c r="C11834" t="s">
        <v>477</v>
      </c>
      <c r="D11834" t="s">
        <v>272</v>
      </c>
    </row>
    <row r="11835" spans="1:4">
      <c r="A11835">
        <v>31434</v>
      </c>
      <c r="B11835" t="s">
        <v>12658</v>
      </c>
      <c r="C11835" t="s">
        <v>558</v>
      </c>
      <c r="D11835" t="s">
        <v>321</v>
      </c>
    </row>
    <row r="11836" spans="1:4">
      <c r="A11836">
        <v>52620</v>
      </c>
      <c r="B11836" t="s">
        <v>12659</v>
      </c>
      <c r="C11836" t="s">
        <v>337</v>
      </c>
      <c r="D11836" t="s">
        <v>338</v>
      </c>
    </row>
    <row r="11837" spans="1:4">
      <c r="A11837">
        <v>34614</v>
      </c>
      <c r="B11837" t="s">
        <v>12660</v>
      </c>
      <c r="C11837" t="s">
        <v>255</v>
      </c>
      <c r="D11837" t="s">
        <v>338</v>
      </c>
    </row>
    <row r="11838" spans="1:4">
      <c r="A11838">
        <v>31435</v>
      </c>
      <c r="B11838" t="s">
        <v>12661</v>
      </c>
      <c r="C11838" t="s">
        <v>1032</v>
      </c>
      <c r="D11838" t="s">
        <v>283</v>
      </c>
    </row>
    <row r="11839" spans="1:4">
      <c r="A11839">
        <v>22490</v>
      </c>
      <c r="B11839" t="s">
        <v>12662</v>
      </c>
      <c r="C11839" t="s">
        <v>348</v>
      </c>
      <c r="D11839" t="s">
        <v>349</v>
      </c>
    </row>
    <row r="11840" spans="1:4">
      <c r="A11840">
        <v>52621</v>
      </c>
      <c r="B11840" t="s">
        <v>12663</v>
      </c>
      <c r="C11840" t="s">
        <v>248</v>
      </c>
      <c r="D11840" t="s">
        <v>248</v>
      </c>
    </row>
    <row r="11841" spans="1:4">
      <c r="A11841">
        <v>53985</v>
      </c>
      <c r="B11841" t="s">
        <v>12664</v>
      </c>
      <c r="C11841" t="s">
        <v>248</v>
      </c>
      <c r="D11841" t="s">
        <v>248</v>
      </c>
    </row>
    <row r="11842" spans="1:4">
      <c r="A11842">
        <v>31436</v>
      </c>
      <c r="B11842" t="s">
        <v>12665</v>
      </c>
      <c r="C11842" t="s">
        <v>630</v>
      </c>
      <c r="D11842" t="s">
        <v>256</v>
      </c>
    </row>
    <row r="11843" spans="1:4">
      <c r="A11843">
        <v>31436</v>
      </c>
      <c r="B11843" t="s">
        <v>12665</v>
      </c>
      <c r="C11843" t="s">
        <v>630</v>
      </c>
      <c r="D11843" t="s">
        <v>283</v>
      </c>
    </row>
    <row r="11844" spans="1:4">
      <c r="A11844">
        <v>31437</v>
      </c>
      <c r="B11844" t="s">
        <v>12666</v>
      </c>
      <c r="C11844" t="s">
        <v>381</v>
      </c>
      <c r="D11844" t="s">
        <v>382</v>
      </c>
    </row>
    <row r="11845" spans="1:4">
      <c r="A11845">
        <v>52622</v>
      </c>
      <c r="B11845" t="s">
        <v>12667</v>
      </c>
      <c r="C11845" t="s">
        <v>764</v>
      </c>
      <c r="D11845" t="s">
        <v>338</v>
      </c>
    </row>
    <row r="11846" spans="1:4">
      <c r="A11846">
        <v>35041</v>
      </c>
      <c r="B11846" t="s">
        <v>12668</v>
      </c>
      <c r="C11846" t="s">
        <v>849</v>
      </c>
      <c r="D11846" t="s">
        <v>850</v>
      </c>
    </row>
    <row r="11847" spans="1:4">
      <c r="A11847">
        <v>80030</v>
      </c>
      <c r="B11847" t="s">
        <v>12669</v>
      </c>
      <c r="C11847" t="s">
        <v>461</v>
      </c>
      <c r="D11847" t="s">
        <v>349</v>
      </c>
    </row>
    <row r="11848" spans="1:4">
      <c r="A11848">
        <v>36097</v>
      </c>
      <c r="B11848" t="s">
        <v>12670</v>
      </c>
      <c r="C11848" t="s">
        <v>538</v>
      </c>
      <c r="D11848" t="s">
        <v>539</v>
      </c>
    </row>
    <row r="11849" spans="1:4">
      <c r="A11849">
        <v>53429</v>
      </c>
      <c r="B11849" t="s">
        <v>12671</v>
      </c>
      <c r="C11849" t="s">
        <v>354</v>
      </c>
      <c r="D11849" t="s">
        <v>306</v>
      </c>
    </row>
    <row r="11850" spans="1:4">
      <c r="A11850">
        <v>53166</v>
      </c>
      <c r="B11850" t="s">
        <v>12672</v>
      </c>
      <c r="C11850" t="s">
        <v>354</v>
      </c>
      <c r="D11850" t="s">
        <v>306</v>
      </c>
    </row>
    <row r="11851" spans="1:4">
      <c r="A11851">
        <v>52623</v>
      </c>
      <c r="B11851" t="s">
        <v>12673</v>
      </c>
      <c r="C11851" t="s">
        <v>306</v>
      </c>
      <c r="D11851" t="s">
        <v>306</v>
      </c>
    </row>
    <row r="11852" spans="1:4">
      <c r="A11852">
        <v>52624</v>
      </c>
      <c r="B11852" t="s">
        <v>12674</v>
      </c>
      <c r="C11852" t="s">
        <v>301</v>
      </c>
      <c r="D11852" t="s">
        <v>338</v>
      </c>
    </row>
    <row r="11853" spans="1:4">
      <c r="A11853">
        <v>20123</v>
      </c>
      <c r="B11853" t="s">
        <v>12675</v>
      </c>
      <c r="C11853" t="s">
        <v>506</v>
      </c>
      <c r="D11853" t="s">
        <v>277</v>
      </c>
    </row>
    <row r="11854" spans="1:4">
      <c r="A11854">
        <v>60388</v>
      </c>
      <c r="B11854" t="s">
        <v>12676</v>
      </c>
      <c r="C11854" t="s">
        <v>431</v>
      </c>
      <c r="D11854" t="s">
        <v>432</v>
      </c>
    </row>
    <row r="11855" spans="1:4">
      <c r="A11855">
        <v>70629</v>
      </c>
      <c r="B11855" t="s">
        <v>12677</v>
      </c>
      <c r="C11855" t="s">
        <v>588</v>
      </c>
      <c r="D11855" t="s">
        <v>288</v>
      </c>
    </row>
    <row r="11856" spans="1:4">
      <c r="A11856">
        <v>70628</v>
      </c>
      <c r="B11856" t="s">
        <v>12678</v>
      </c>
      <c r="C11856" t="s">
        <v>760</v>
      </c>
      <c r="D11856" t="s">
        <v>288</v>
      </c>
    </row>
    <row r="11857" spans="1:4">
      <c r="A11857">
        <v>34615</v>
      </c>
      <c r="B11857" t="s">
        <v>12679</v>
      </c>
      <c r="C11857" t="s">
        <v>363</v>
      </c>
      <c r="D11857" t="s">
        <v>321</v>
      </c>
    </row>
    <row r="11858" spans="1:4">
      <c r="A11858">
        <v>34616</v>
      </c>
      <c r="B11858" t="s">
        <v>12680</v>
      </c>
      <c r="C11858" t="s">
        <v>518</v>
      </c>
      <c r="D11858" t="s">
        <v>256</v>
      </c>
    </row>
    <row r="11859" spans="1:4">
      <c r="A11859">
        <v>60385</v>
      </c>
      <c r="B11859" t="s">
        <v>12681</v>
      </c>
      <c r="C11859" t="s">
        <v>7435</v>
      </c>
      <c r="D11859" t="s">
        <v>432</v>
      </c>
    </row>
    <row r="11860" spans="1:4">
      <c r="A11860">
        <v>47324</v>
      </c>
      <c r="B11860" t="s">
        <v>12682</v>
      </c>
      <c r="C11860" t="s">
        <v>297</v>
      </c>
      <c r="D11860" t="s">
        <v>272</v>
      </c>
    </row>
    <row r="11861" spans="1:4">
      <c r="A11861">
        <v>11017</v>
      </c>
      <c r="B11861" t="s">
        <v>12683</v>
      </c>
      <c r="C11861" t="s">
        <v>547</v>
      </c>
      <c r="D11861" t="s">
        <v>293</v>
      </c>
    </row>
    <row r="11862" spans="1:4">
      <c r="A11862">
        <v>31438</v>
      </c>
      <c r="B11862" t="s">
        <v>12684</v>
      </c>
      <c r="C11862" t="s">
        <v>282</v>
      </c>
      <c r="D11862" t="s">
        <v>283</v>
      </c>
    </row>
    <row r="11863" spans="1:4">
      <c r="A11863">
        <v>11018</v>
      </c>
      <c r="B11863" t="s">
        <v>12685</v>
      </c>
      <c r="C11863" t="s">
        <v>533</v>
      </c>
      <c r="D11863" t="s">
        <v>349</v>
      </c>
    </row>
    <row r="11864" spans="1:4">
      <c r="A11864">
        <v>52625</v>
      </c>
      <c r="B11864" t="s">
        <v>12686</v>
      </c>
      <c r="C11864" t="s">
        <v>374</v>
      </c>
      <c r="D11864" t="s">
        <v>306</v>
      </c>
    </row>
    <row r="11865" spans="1:4">
      <c r="A11865">
        <v>52626</v>
      </c>
      <c r="B11865" t="s">
        <v>12687</v>
      </c>
      <c r="C11865" t="s">
        <v>374</v>
      </c>
      <c r="D11865" t="s">
        <v>306</v>
      </c>
    </row>
    <row r="11866" spans="1:4">
      <c r="A11866">
        <v>53339</v>
      </c>
      <c r="B11866" t="s">
        <v>12688</v>
      </c>
      <c r="C11866" t="s">
        <v>354</v>
      </c>
      <c r="D11866" t="s">
        <v>306</v>
      </c>
    </row>
    <row r="11867" spans="1:4">
      <c r="A11867">
        <v>34617</v>
      </c>
      <c r="B11867" t="s">
        <v>12689</v>
      </c>
      <c r="C11867" t="s">
        <v>521</v>
      </c>
      <c r="D11867" t="s">
        <v>378</v>
      </c>
    </row>
    <row r="11868" spans="1:4">
      <c r="A11868">
        <v>22215</v>
      </c>
      <c r="B11868" t="s">
        <v>12690</v>
      </c>
      <c r="C11868" t="s">
        <v>843</v>
      </c>
      <c r="D11868" t="s">
        <v>267</v>
      </c>
    </row>
    <row r="11869" spans="1:4">
      <c r="A11869">
        <v>31439</v>
      </c>
      <c r="B11869" t="s">
        <v>12691</v>
      </c>
      <c r="C11869" t="s">
        <v>1437</v>
      </c>
      <c r="D11869" t="s">
        <v>262</v>
      </c>
    </row>
    <row r="11870" spans="1:4">
      <c r="A11870">
        <v>20383</v>
      </c>
      <c r="B11870" t="s">
        <v>12692</v>
      </c>
      <c r="C11870" t="s">
        <v>463</v>
      </c>
      <c r="D11870" t="s">
        <v>267</v>
      </c>
    </row>
    <row r="11871" spans="1:4">
      <c r="A11871">
        <v>52627</v>
      </c>
      <c r="B11871" t="s">
        <v>12693</v>
      </c>
      <c r="C11871" t="s">
        <v>337</v>
      </c>
      <c r="D11871" t="s">
        <v>338</v>
      </c>
    </row>
    <row r="11872" spans="1:4">
      <c r="A11872">
        <v>52628</v>
      </c>
      <c r="B11872" t="s">
        <v>12694</v>
      </c>
      <c r="C11872" t="s">
        <v>337</v>
      </c>
      <c r="D11872" t="s">
        <v>338</v>
      </c>
    </row>
    <row r="11873" spans="1:4">
      <c r="A11873">
        <v>34619</v>
      </c>
      <c r="B11873" t="s">
        <v>12695</v>
      </c>
      <c r="C11873" t="s">
        <v>320</v>
      </c>
      <c r="D11873" t="s">
        <v>321</v>
      </c>
    </row>
    <row r="11874" spans="1:4">
      <c r="A11874">
        <v>22216</v>
      </c>
      <c r="B11874" t="s">
        <v>12696</v>
      </c>
      <c r="C11874" t="s">
        <v>843</v>
      </c>
      <c r="D11874" t="s">
        <v>267</v>
      </c>
    </row>
    <row r="11875" spans="1:4">
      <c r="A11875">
        <v>34620</v>
      </c>
      <c r="B11875" t="s">
        <v>12697</v>
      </c>
      <c r="C11875" t="s">
        <v>320</v>
      </c>
      <c r="D11875" t="s">
        <v>321</v>
      </c>
    </row>
    <row r="11876" spans="1:4">
      <c r="A11876">
        <v>11019</v>
      </c>
      <c r="B11876" t="s">
        <v>12698</v>
      </c>
      <c r="C11876" t="s">
        <v>772</v>
      </c>
      <c r="D11876" t="s">
        <v>293</v>
      </c>
    </row>
    <row r="11877" spans="1:4">
      <c r="A11877">
        <v>71052</v>
      </c>
      <c r="B11877" t="s">
        <v>12699</v>
      </c>
      <c r="C11877" t="s">
        <v>396</v>
      </c>
      <c r="D11877" t="s">
        <v>288</v>
      </c>
    </row>
    <row r="11878" spans="1:4">
      <c r="A11878">
        <v>34621</v>
      </c>
      <c r="B11878" t="s">
        <v>12700</v>
      </c>
      <c r="C11878" t="s">
        <v>876</v>
      </c>
      <c r="D11878" t="s">
        <v>321</v>
      </c>
    </row>
    <row r="11879" spans="1:4">
      <c r="A11879">
        <v>52629</v>
      </c>
      <c r="B11879" t="s">
        <v>12701</v>
      </c>
      <c r="C11879" t="s">
        <v>337</v>
      </c>
      <c r="D11879" t="s">
        <v>338</v>
      </c>
    </row>
    <row r="11880" spans="1:4">
      <c r="A11880">
        <v>52630</v>
      </c>
      <c r="B11880" t="s">
        <v>12702</v>
      </c>
      <c r="C11880" t="s">
        <v>374</v>
      </c>
      <c r="D11880" t="s">
        <v>306</v>
      </c>
    </row>
    <row r="11881" spans="1:4">
      <c r="A11881">
        <v>35074</v>
      </c>
      <c r="B11881" t="s">
        <v>12703</v>
      </c>
      <c r="C11881" t="s">
        <v>422</v>
      </c>
      <c r="D11881" t="s">
        <v>262</v>
      </c>
    </row>
    <row r="11882" spans="1:4">
      <c r="A11882">
        <v>10652</v>
      </c>
      <c r="B11882" t="s">
        <v>12704</v>
      </c>
      <c r="C11882" t="s">
        <v>547</v>
      </c>
      <c r="D11882" t="s">
        <v>293</v>
      </c>
    </row>
    <row r="11883" spans="1:4">
      <c r="A11883">
        <v>11020</v>
      </c>
      <c r="B11883" t="s">
        <v>12705</v>
      </c>
      <c r="C11883" t="s">
        <v>547</v>
      </c>
      <c r="D11883" t="s">
        <v>293</v>
      </c>
    </row>
    <row r="11884" spans="1:4">
      <c r="A11884">
        <v>11425</v>
      </c>
      <c r="B11884" t="s">
        <v>12706</v>
      </c>
      <c r="C11884" t="s">
        <v>547</v>
      </c>
      <c r="D11884" t="s">
        <v>293</v>
      </c>
    </row>
    <row r="11885" spans="1:4">
      <c r="A11885">
        <v>24086</v>
      </c>
      <c r="B11885" t="s">
        <v>12707</v>
      </c>
      <c r="C11885" t="s">
        <v>3433</v>
      </c>
      <c r="D11885" t="s">
        <v>349</v>
      </c>
    </row>
    <row r="11886" spans="1:4">
      <c r="A11886">
        <v>23059</v>
      </c>
      <c r="B11886" t="s">
        <v>12708</v>
      </c>
      <c r="C11886" t="s">
        <v>428</v>
      </c>
      <c r="D11886" t="s">
        <v>326</v>
      </c>
    </row>
    <row r="11887" spans="1:4">
      <c r="A11887">
        <v>40249</v>
      </c>
      <c r="B11887" t="s">
        <v>12709</v>
      </c>
      <c r="C11887" t="s">
        <v>2084</v>
      </c>
      <c r="D11887" t="s">
        <v>393</v>
      </c>
    </row>
    <row r="11888" spans="1:4">
      <c r="A11888">
        <v>31440</v>
      </c>
      <c r="B11888" t="s">
        <v>12710</v>
      </c>
      <c r="C11888" t="s">
        <v>12711</v>
      </c>
      <c r="D11888" t="s">
        <v>262</v>
      </c>
    </row>
    <row r="11889" spans="1:4">
      <c r="A11889">
        <v>34622</v>
      </c>
      <c r="B11889" t="s">
        <v>12712</v>
      </c>
      <c r="C11889" t="s">
        <v>436</v>
      </c>
      <c r="D11889" t="s">
        <v>378</v>
      </c>
    </row>
    <row r="11890" spans="1:4">
      <c r="A11890">
        <v>54244</v>
      </c>
      <c r="B11890" t="s">
        <v>12713</v>
      </c>
      <c r="C11890" t="s">
        <v>456</v>
      </c>
      <c r="D11890" t="s">
        <v>306</v>
      </c>
    </row>
    <row r="11891" spans="1:4">
      <c r="A11891">
        <v>31441</v>
      </c>
      <c r="B11891" t="s">
        <v>12714</v>
      </c>
      <c r="C11891" t="s">
        <v>282</v>
      </c>
      <c r="D11891" t="s">
        <v>283</v>
      </c>
    </row>
    <row r="11892" spans="1:4">
      <c r="A11892">
        <v>70852</v>
      </c>
      <c r="B11892" t="s">
        <v>12715</v>
      </c>
      <c r="C11892" t="s">
        <v>1181</v>
      </c>
      <c r="D11892" t="s">
        <v>288</v>
      </c>
    </row>
    <row r="11893" spans="1:4">
      <c r="A11893">
        <v>11349</v>
      </c>
      <c r="B11893" t="s">
        <v>12716</v>
      </c>
      <c r="C11893" t="s">
        <v>624</v>
      </c>
      <c r="D11893" t="s">
        <v>349</v>
      </c>
    </row>
    <row r="11894" spans="1:4">
      <c r="A11894">
        <v>52631</v>
      </c>
      <c r="B11894" t="s">
        <v>12717</v>
      </c>
      <c r="C11894" t="s">
        <v>301</v>
      </c>
      <c r="D11894" t="s">
        <v>302</v>
      </c>
    </row>
    <row r="11895" spans="1:4">
      <c r="A11895">
        <v>40248</v>
      </c>
      <c r="B11895" t="s">
        <v>12718</v>
      </c>
      <c r="C11895" t="s">
        <v>883</v>
      </c>
      <c r="D11895" t="s">
        <v>393</v>
      </c>
    </row>
    <row r="11896" spans="1:4">
      <c r="A11896">
        <v>31443</v>
      </c>
      <c r="B11896" t="s">
        <v>12719</v>
      </c>
      <c r="C11896" t="s">
        <v>2660</v>
      </c>
      <c r="D11896" t="s">
        <v>262</v>
      </c>
    </row>
    <row r="11897" spans="1:4">
      <c r="A11897">
        <v>34623</v>
      </c>
      <c r="B11897" t="s">
        <v>12720</v>
      </c>
      <c r="C11897" t="s">
        <v>1317</v>
      </c>
      <c r="D11897" t="s">
        <v>321</v>
      </c>
    </row>
    <row r="11898" spans="1:4">
      <c r="A11898">
        <v>31444</v>
      </c>
      <c r="B11898" t="s">
        <v>12721</v>
      </c>
      <c r="C11898" t="s">
        <v>333</v>
      </c>
      <c r="D11898" t="s">
        <v>283</v>
      </c>
    </row>
    <row r="11899" spans="1:4">
      <c r="A11899">
        <v>11021</v>
      </c>
      <c r="B11899" t="s">
        <v>12722</v>
      </c>
      <c r="C11899" t="s">
        <v>704</v>
      </c>
      <c r="D11899" t="s">
        <v>293</v>
      </c>
    </row>
    <row r="11900" spans="1:4">
      <c r="A11900">
        <v>60433</v>
      </c>
      <c r="B11900" t="s">
        <v>12723</v>
      </c>
      <c r="C11900" t="s">
        <v>485</v>
      </c>
      <c r="D11900" t="s">
        <v>432</v>
      </c>
    </row>
    <row r="11901" spans="1:4">
      <c r="A11901">
        <v>52632</v>
      </c>
      <c r="B11901" t="s">
        <v>12724</v>
      </c>
      <c r="C11901" t="s">
        <v>337</v>
      </c>
      <c r="D11901" t="s">
        <v>338</v>
      </c>
    </row>
    <row r="11902" spans="1:4">
      <c r="A11902">
        <v>40247</v>
      </c>
      <c r="B11902" t="s">
        <v>12725</v>
      </c>
      <c r="C11902" t="s">
        <v>6717</v>
      </c>
      <c r="D11902" t="s">
        <v>393</v>
      </c>
    </row>
    <row r="11903" spans="1:4">
      <c r="A11903">
        <v>34624</v>
      </c>
      <c r="B11903" t="s">
        <v>12726</v>
      </c>
      <c r="C11903" t="s">
        <v>876</v>
      </c>
      <c r="D11903" t="s">
        <v>321</v>
      </c>
    </row>
    <row r="11904" spans="1:4">
      <c r="A11904">
        <v>22491</v>
      </c>
      <c r="B11904" t="s">
        <v>12726</v>
      </c>
      <c r="C11904" t="s">
        <v>652</v>
      </c>
      <c r="D11904" t="s">
        <v>349</v>
      </c>
    </row>
    <row r="11905" spans="1:4">
      <c r="A11905">
        <v>31445</v>
      </c>
      <c r="B11905" t="s">
        <v>12727</v>
      </c>
      <c r="C11905" t="s">
        <v>283</v>
      </c>
      <c r="D11905" t="s">
        <v>283</v>
      </c>
    </row>
    <row r="11906" spans="1:4">
      <c r="A11906">
        <v>34625</v>
      </c>
      <c r="B11906" t="s">
        <v>12728</v>
      </c>
      <c r="C11906" t="s">
        <v>513</v>
      </c>
      <c r="D11906" t="s">
        <v>256</v>
      </c>
    </row>
    <row r="11907" spans="1:4">
      <c r="A11907">
        <v>34626</v>
      </c>
      <c r="B11907" t="s">
        <v>12729</v>
      </c>
      <c r="C11907" t="s">
        <v>504</v>
      </c>
      <c r="D11907" t="s">
        <v>321</v>
      </c>
    </row>
    <row r="11908" spans="1:4">
      <c r="A11908">
        <v>34627</v>
      </c>
      <c r="B11908" t="s">
        <v>12730</v>
      </c>
      <c r="C11908" t="s">
        <v>255</v>
      </c>
      <c r="D11908" t="s">
        <v>338</v>
      </c>
    </row>
    <row r="11909" spans="1:4">
      <c r="A11909">
        <v>31446</v>
      </c>
      <c r="B11909" t="s">
        <v>12731</v>
      </c>
      <c r="C11909" t="s">
        <v>614</v>
      </c>
      <c r="D11909" t="s">
        <v>321</v>
      </c>
    </row>
    <row r="11910" spans="1:4">
      <c r="A11910">
        <v>53440</v>
      </c>
      <c r="B11910" t="s">
        <v>12732</v>
      </c>
      <c r="C11910" t="s">
        <v>337</v>
      </c>
      <c r="D11910" t="s">
        <v>338</v>
      </c>
    </row>
    <row r="11911" spans="1:4">
      <c r="A11911">
        <v>24043</v>
      </c>
      <c r="B11911" t="s">
        <v>12733</v>
      </c>
      <c r="C11911" t="s">
        <v>766</v>
      </c>
      <c r="D11911" t="s">
        <v>326</v>
      </c>
    </row>
    <row r="11912" spans="1:4">
      <c r="A11912">
        <v>52634</v>
      </c>
      <c r="B11912" t="s">
        <v>12734</v>
      </c>
      <c r="C11912" t="s">
        <v>764</v>
      </c>
      <c r="D11912" t="s">
        <v>288</v>
      </c>
    </row>
    <row r="11913" spans="1:4">
      <c r="A11913">
        <v>54825</v>
      </c>
      <c r="B11913" t="s">
        <v>12735</v>
      </c>
      <c r="C11913" t="s">
        <v>337</v>
      </c>
      <c r="D11913" t="s">
        <v>338</v>
      </c>
    </row>
    <row r="11914" spans="1:4">
      <c r="A11914">
        <v>52636</v>
      </c>
      <c r="B11914" t="s">
        <v>12736</v>
      </c>
      <c r="C11914" t="s">
        <v>337</v>
      </c>
      <c r="D11914" t="s">
        <v>338</v>
      </c>
    </row>
    <row r="11915" spans="1:4">
      <c r="A11915">
        <v>31447</v>
      </c>
      <c r="B11915" t="s">
        <v>12737</v>
      </c>
      <c r="C11915" t="s">
        <v>422</v>
      </c>
      <c r="D11915" t="s">
        <v>262</v>
      </c>
    </row>
    <row r="11916" spans="1:4">
      <c r="A11916">
        <v>20250</v>
      </c>
      <c r="B11916" t="s">
        <v>12738</v>
      </c>
      <c r="C11916" t="s">
        <v>668</v>
      </c>
      <c r="D11916" t="s">
        <v>277</v>
      </c>
    </row>
    <row r="11917" spans="1:4">
      <c r="A11917">
        <v>11023</v>
      </c>
      <c r="B11917" t="s">
        <v>12739</v>
      </c>
      <c r="C11917" t="s">
        <v>461</v>
      </c>
      <c r="D11917" t="s">
        <v>349</v>
      </c>
    </row>
    <row r="11918" spans="1:4">
      <c r="A11918">
        <v>52637</v>
      </c>
      <c r="B11918" t="s">
        <v>12740</v>
      </c>
      <c r="C11918" t="s">
        <v>306</v>
      </c>
      <c r="D11918" t="s">
        <v>306</v>
      </c>
    </row>
    <row r="11919" spans="1:4">
      <c r="A11919">
        <v>40127</v>
      </c>
      <c r="B11919" t="s">
        <v>12741</v>
      </c>
      <c r="C11919" t="s">
        <v>501</v>
      </c>
      <c r="D11919" t="s">
        <v>382</v>
      </c>
    </row>
    <row r="11920" spans="1:4">
      <c r="A11920">
        <v>53106</v>
      </c>
      <c r="B11920" t="s">
        <v>12742</v>
      </c>
      <c r="C11920" t="s">
        <v>354</v>
      </c>
      <c r="D11920" t="s">
        <v>306</v>
      </c>
    </row>
    <row r="11921" spans="1:4">
      <c r="A11921">
        <v>11400</v>
      </c>
      <c r="B11921" t="s">
        <v>12743</v>
      </c>
      <c r="C11921" t="s">
        <v>440</v>
      </c>
      <c r="D11921" t="s">
        <v>349</v>
      </c>
    </row>
    <row r="11922" spans="1:4">
      <c r="A11922">
        <v>47220</v>
      </c>
      <c r="B11922" t="s">
        <v>12744</v>
      </c>
      <c r="C11922" t="s">
        <v>297</v>
      </c>
      <c r="D11922" t="s">
        <v>272</v>
      </c>
    </row>
    <row r="11923" spans="1:4">
      <c r="A11923">
        <v>31448</v>
      </c>
      <c r="B11923" t="s">
        <v>12745</v>
      </c>
      <c r="C11923" t="s">
        <v>381</v>
      </c>
      <c r="D11923" t="s">
        <v>382</v>
      </c>
    </row>
    <row r="11924" spans="1:4">
      <c r="A11924">
        <v>35276</v>
      </c>
      <c r="B11924" t="s">
        <v>12746</v>
      </c>
      <c r="C11924" t="s">
        <v>614</v>
      </c>
      <c r="D11924" t="s">
        <v>321</v>
      </c>
    </row>
    <row r="11925" spans="1:4">
      <c r="A11925">
        <v>52638</v>
      </c>
      <c r="B11925" t="s">
        <v>12747</v>
      </c>
      <c r="C11925" t="s">
        <v>337</v>
      </c>
      <c r="D11925" t="s">
        <v>338</v>
      </c>
    </row>
    <row r="11926" spans="1:4">
      <c r="A11926">
        <v>60384</v>
      </c>
      <c r="B11926" t="s">
        <v>12748</v>
      </c>
      <c r="C11926" t="s">
        <v>485</v>
      </c>
      <c r="D11926" t="s">
        <v>432</v>
      </c>
    </row>
    <row r="11927" spans="1:4">
      <c r="A11927">
        <v>60250</v>
      </c>
      <c r="B11927" t="s">
        <v>12749</v>
      </c>
      <c r="C11927" t="s">
        <v>431</v>
      </c>
      <c r="D11927" t="s">
        <v>432</v>
      </c>
    </row>
    <row r="11928" spans="1:4">
      <c r="A11928">
        <v>20696</v>
      </c>
      <c r="B11928" t="s">
        <v>12750</v>
      </c>
      <c r="C11928" t="s">
        <v>276</v>
      </c>
      <c r="D11928" t="s">
        <v>277</v>
      </c>
    </row>
    <row r="11929" spans="1:4">
      <c r="A11929">
        <v>53217</v>
      </c>
      <c r="B11929" t="s">
        <v>12751</v>
      </c>
      <c r="C11929" t="s">
        <v>337</v>
      </c>
      <c r="D11929" t="s">
        <v>338</v>
      </c>
    </row>
    <row r="11930" spans="1:4">
      <c r="A11930">
        <v>52639</v>
      </c>
      <c r="B11930" t="s">
        <v>12752</v>
      </c>
      <c r="C11930" t="s">
        <v>354</v>
      </c>
      <c r="D11930" t="s">
        <v>302</v>
      </c>
    </row>
    <row r="11931" spans="1:4">
      <c r="A11931">
        <v>31449</v>
      </c>
      <c r="B11931" t="s">
        <v>12753</v>
      </c>
      <c r="C11931" t="s">
        <v>504</v>
      </c>
      <c r="D11931" t="s">
        <v>321</v>
      </c>
    </row>
    <row r="11932" spans="1:4">
      <c r="A11932">
        <v>34628</v>
      </c>
      <c r="B11932" t="s">
        <v>12754</v>
      </c>
      <c r="C11932" t="s">
        <v>876</v>
      </c>
      <c r="D11932" t="s">
        <v>321</v>
      </c>
    </row>
    <row r="11933" spans="1:4">
      <c r="A11933">
        <v>52640</v>
      </c>
      <c r="B11933" t="s">
        <v>12755</v>
      </c>
      <c r="C11933" t="s">
        <v>301</v>
      </c>
      <c r="D11933" t="s">
        <v>302</v>
      </c>
    </row>
    <row r="11934" spans="1:4">
      <c r="A11934">
        <v>11104</v>
      </c>
      <c r="B11934" t="s">
        <v>12756</v>
      </c>
      <c r="C11934" t="s">
        <v>966</v>
      </c>
      <c r="D11934" t="s">
        <v>293</v>
      </c>
    </row>
    <row r="11935" spans="1:4">
      <c r="A11935">
        <v>53987</v>
      </c>
      <c r="B11935" t="s">
        <v>12757</v>
      </c>
      <c r="C11935" t="s">
        <v>301</v>
      </c>
      <c r="D11935" t="s">
        <v>302</v>
      </c>
    </row>
    <row r="11936" spans="1:4">
      <c r="A11936">
        <v>34629</v>
      </c>
      <c r="B11936" t="s">
        <v>12758</v>
      </c>
      <c r="C11936" t="s">
        <v>538</v>
      </c>
      <c r="D11936" t="s">
        <v>539</v>
      </c>
    </row>
    <row r="11937" spans="1:4">
      <c r="A11937">
        <v>31450</v>
      </c>
      <c r="B11937" t="s">
        <v>12759</v>
      </c>
      <c r="C11937" t="s">
        <v>498</v>
      </c>
      <c r="D11937" t="s">
        <v>262</v>
      </c>
    </row>
    <row r="11938" spans="1:4">
      <c r="A11938">
        <v>70632</v>
      </c>
      <c r="B11938" t="s">
        <v>12760</v>
      </c>
      <c r="C11938" t="s">
        <v>472</v>
      </c>
      <c r="D11938" t="s">
        <v>288</v>
      </c>
    </row>
    <row r="11939" spans="1:4">
      <c r="A11939">
        <v>71163</v>
      </c>
      <c r="B11939" t="s">
        <v>12761</v>
      </c>
      <c r="C11939" t="s">
        <v>588</v>
      </c>
      <c r="D11939" t="s">
        <v>288</v>
      </c>
    </row>
    <row r="11940" spans="1:4">
      <c r="A11940">
        <v>52641</v>
      </c>
      <c r="B11940" t="s">
        <v>12762</v>
      </c>
      <c r="C11940" t="s">
        <v>248</v>
      </c>
      <c r="D11940" t="s">
        <v>248</v>
      </c>
    </row>
    <row r="11941" spans="1:4">
      <c r="A11941">
        <v>40246</v>
      </c>
      <c r="B11941" t="s">
        <v>12763</v>
      </c>
      <c r="C11941" t="s">
        <v>12764</v>
      </c>
      <c r="D11941" t="s">
        <v>272</v>
      </c>
    </row>
    <row r="11942" spans="1:4">
      <c r="A11942">
        <v>34630</v>
      </c>
      <c r="B11942" t="s">
        <v>12765</v>
      </c>
      <c r="C11942" t="s">
        <v>538</v>
      </c>
      <c r="D11942" t="s">
        <v>539</v>
      </c>
    </row>
    <row r="11943" spans="1:4">
      <c r="A11943">
        <v>40126</v>
      </c>
      <c r="B11943" t="s">
        <v>12766</v>
      </c>
      <c r="C11943" t="s">
        <v>501</v>
      </c>
      <c r="D11943" t="s">
        <v>382</v>
      </c>
    </row>
    <row r="11944" spans="1:4">
      <c r="A11944">
        <v>52642</v>
      </c>
      <c r="B11944" t="s">
        <v>12767</v>
      </c>
      <c r="C11944" t="s">
        <v>248</v>
      </c>
      <c r="D11944" t="s">
        <v>248</v>
      </c>
    </row>
    <row r="11945" spans="1:4">
      <c r="A11945">
        <v>20504</v>
      </c>
      <c r="B11945" t="s">
        <v>12768</v>
      </c>
      <c r="C11945" t="s">
        <v>463</v>
      </c>
      <c r="D11945" t="s">
        <v>267</v>
      </c>
    </row>
    <row r="11946" spans="1:4">
      <c r="A11946">
        <v>31451</v>
      </c>
      <c r="B11946" t="s">
        <v>12769</v>
      </c>
      <c r="C11946" t="s">
        <v>422</v>
      </c>
      <c r="D11946" t="s">
        <v>262</v>
      </c>
    </row>
    <row r="11947" spans="1:4">
      <c r="A11947">
        <v>60622</v>
      </c>
      <c r="B11947" t="s">
        <v>12770</v>
      </c>
      <c r="C11947" t="s">
        <v>465</v>
      </c>
      <c r="D11947" t="s">
        <v>432</v>
      </c>
    </row>
    <row r="11948" spans="1:4">
      <c r="A11948">
        <v>11025</v>
      </c>
      <c r="B11948" t="s">
        <v>12771</v>
      </c>
      <c r="C11948" t="s">
        <v>3155</v>
      </c>
      <c r="D11948" t="s">
        <v>293</v>
      </c>
    </row>
    <row r="11949" spans="1:4">
      <c r="A11949">
        <v>11026</v>
      </c>
      <c r="B11949" t="s">
        <v>12772</v>
      </c>
      <c r="C11949" t="s">
        <v>1915</v>
      </c>
      <c r="D11949" t="s">
        <v>293</v>
      </c>
    </row>
    <row r="11950" spans="1:4">
      <c r="A11950">
        <v>52816</v>
      </c>
      <c r="B11950" t="s">
        <v>12773</v>
      </c>
      <c r="C11950" t="s">
        <v>374</v>
      </c>
      <c r="D11950" t="s">
        <v>306</v>
      </c>
    </row>
    <row r="11951" spans="1:4">
      <c r="A11951">
        <v>52643</v>
      </c>
      <c r="B11951" t="s">
        <v>12774</v>
      </c>
      <c r="C11951" t="s">
        <v>337</v>
      </c>
      <c r="D11951" t="s">
        <v>338</v>
      </c>
    </row>
    <row r="11952" spans="1:4">
      <c r="A11952">
        <v>53223</v>
      </c>
      <c r="B11952" t="s">
        <v>12775</v>
      </c>
      <c r="C11952" t="s">
        <v>354</v>
      </c>
      <c r="D11952" t="s">
        <v>306</v>
      </c>
    </row>
    <row r="11953" spans="1:4">
      <c r="A11953">
        <v>34631</v>
      </c>
      <c r="B11953" t="s">
        <v>12776</v>
      </c>
      <c r="C11953" t="s">
        <v>659</v>
      </c>
      <c r="D11953" t="s">
        <v>378</v>
      </c>
    </row>
    <row r="11954" spans="1:4">
      <c r="A11954">
        <v>71490</v>
      </c>
      <c r="B11954" t="s">
        <v>12777</v>
      </c>
      <c r="C11954" t="s">
        <v>396</v>
      </c>
      <c r="D11954" t="s">
        <v>288</v>
      </c>
    </row>
    <row r="11955" spans="1:4">
      <c r="A11955">
        <v>53578</v>
      </c>
      <c r="B11955" t="s">
        <v>12778</v>
      </c>
      <c r="C11955" t="s">
        <v>1348</v>
      </c>
      <c r="D11955" t="s">
        <v>288</v>
      </c>
    </row>
    <row r="11956" spans="1:4">
      <c r="A11956">
        <v>22492</v>
      </c>
      <c r="B11956" t="s">
        <v>12779</v>
      </c>
      <c r="C11956" t="s">
        <v>652</v>
      </c>
      <c r="D11956" t="s">
        <v>349</v>
      </c>
    </row>
    <row r="11957" spans="1:4">
      <c r="A11957">
        <v>34632</v>
      </c>
      <c r="B11957" t="s">
        <v>12780</v>
      </c>
      <c r="C11957" t="s">
        <v>377</v>
      </c>
      <c r="D11957" t="s">
        <v>378</v>
      </c>
    </row>
    <row r="11958" spans="1:4">
      <c r="A11958">
        <v>20241</v>
      </c>
      <c r="B11958" t="s">
        <v>12781</v>
      </c>
      <c r="C11958" t="s">
        <v>506</v>
      </c>
      <c r="D11958" t="s">
        <v>277</v>
      </c>
    </row>
    <row r="11959" spans="1:4">
      <c r="A11959">
        <v>71053</v>
      </c>
      <c r="B11959" t="s">
        <v>12782</v>
      </c>
      <c r="C11959" t="s">
        <v>396</v>
      </c>
      <c r="D11959" t="s">
        <v>288</v>
      </c>
    </row>
    <row r="11960" spans="1:4">
      <c r="A11960">
        <v>11027</v>
      </c>
      <c r="B11960" t="s">
        <v>12783</v>
      </c>
      <c r="C11960" t="s">
        <v>3246</v>
      </c>
      <c r="D11960" t="s">
        <v>293</v>
      </c>
    </row>
    <row r="11961" spans="1:4">
      <c r="A11961">
        <v>33016</v>
      </c>
      <c r="B11961" t="s">
        <v>12784</v>
      </c>
      <c r="C11961" t="s">
        <v>642</v>
      </c>
      <c r="D11961" t="s">
        <v>262</v>
      </c>
    </row>
    <row r="11962" spans="1:4">
      <c r="A11962">
        <v>34633</v>
      </c>
      <c r="B11962" t="s">
        <v>12785</v>
      </c>
      <c r="C11962" t="s">
        <v>659</v>
      </c>
      <c r="D11962" t="s">
        <v>378</v>
      </c>
    </row>
    <row r="11963" spans="1:4">
      <c r="A11963">
        <v>52644</v>
      </c>
      <c r="B11963" t="s">
        <v>12786</v>
      </c>
      <c r="C11963" t="s">
        <v>301</v>
      </c>
      <c r="D11963" t="s">
        <v>302</v>
      </c>
    </row>
    <row r="11964" spans="1:4">
      <c r="A11964">
        <v>11028</v>
      </c>
      <c r="B11964" t="s">
        <v>12787</v>
      </c>
      <c r="C11964" t="s">
        <v>1390</v>
      </c>
      <c r="D11964" t="s">
        <v>293</v>
      </c>
    </row>
    <row r="11965" spans="1:4">
      <c r="A11965">
        <v>11029</v>
      </c>
      <c r="B11965" t="s">
        <v>12788</v>
      </c>
      <c r="C11965" t="s">
        <v>547</v>
      </c>
      <c r="D11965" t="s">
        <v>293</v>
      </c>
    </row>
    <row r="11966" spans="1:4">
      <c r="A11966">
        <v>60453</v>
      </c>
      <c r="B11966" t="s">
        <v>12789</v>
      </c>
      <c r="C11966" t="s">
        <v>485</v>
      </c>
      <c r="D11966" t="s">
        <v>432</v>
      </c>
    </row>
    <row r="11967" spans="1:4">
      <c r="A11967">
        <v>52645</v>
      </c>
      <c r="B11967" t="s">
        <v>12790</v>
      </c>
      <c r="C11967" t="s">
        <v>301</v>
      </c>
      <c r="D11967" t="s">
        <v>338</v>
      </c>
    </row>
    <row r="11968" spans="1:4">
      <c r="A11968">
        <v>52645</v>
      </c>
      <c r="B11968" t="s">
        <v>12790</v>
      </c>
      <c r="C11968" t="s">
        <v>301</v>
      </c>
      <c r="D11968" t="s">
        <v>302</v>
      </c>
    </row>
    <row r="11969" spans="1:4">
      <c r="A11969">
        <v>22493</v>
      </c>
      <c r="B11969" t="s">
        <v>12791</v>
      </c>
      <c r="C11969" t="s">
        <v>348</v>
      </c>
      <c r="D11969" t="s">
        <v>349</v>
      </c>
    </row>
    <row r="11970" spans="1:4">
      <c r="A11970">
        <v>11030</v>
      </c>
      <c r="B11970" t="s">
        <v>12792</v>
      </c>
      <c r="C11970" t="s">
        <v>624</v>
      </c>
      <c r="D11970" t="s">
        <v>349</v>
      </c>
    </row>
    <row r="11971" spans="1:4">
      <c r="A11971">
        <v>34635</v>
      </c>
      <c r="B11971" t="s">
        <v>12793</v>
      </c>
      <c r="C11971" t="s">
        <v>538</v>
      </c>
      <c r="D11971" t="s">
        <v>539</v>
      </c>
    </row>
    <row r="11972" spans="1:4">
      <c r="A11972">
        <v>34634</v>
      </c>
      <c r="B11972" t="s">
        <v>12794</v>
      </c>
      <c r="C11972" t="s">
        <v>255</v>
      </c>
      <c r="D11972" t="s">
        <v>338</v>
      </c>
    </row>
    <row r="11973" spans="1:4">
      <c r="A11973">
        <v>52646</v>
      </c>
      <c r="B11973" t="s">
        <v>12795</v>
      </c>
      <c r="C11973" t="s">
        <v>337</v>
      </c>
      <c r="D11973" t="s">
        <v>338</v>
      </c>
    </row>
    <row r="11974" spans="1:4">
      <c r="A11974">
        <v>41373</v>
      </c>
      <c r="B11974" t="s">
        <v>12796</v>
      </c>
      <c r="C11974" t="s">
        <v>297</v>
      </c>
      <c r="D11974" t="s">
        <v>272</v>
      </c>
    </row>
    <row r="11975" spans="1:4">
      <c r="A11975">
        <v>31453</v>
      </c>
      <c r="B11975" t="s">
        <v>12797</v>
      </c>
      <c r="C11975" t="s">
        <v>800</v>
      </c>
      <c r="D11975" t="s">
        <v>262</v>
      </c>
    </row>
    <row r="11976" spans="1:4">
      <c r="A11976">
        <v>20405</v>
      </c>
      <c r="B11976" t="s">
        <v>12798</v>
      </c>
      <c r="C11976" t="s">
        <v>463</v>
      </c>
      <c r="D11976" t="s">
        <v>267</v>
      </c>
    </row>
    <row r="11977" spans="1:4">
      <c r="A11977">
        <v>20546</v>
      </c>
      <c r="B11977" t="s">
        <v>12799</v>
      </c>
      <c r="C11977" t="s">
        <v>463</v>
      </c>
      <c r="D11977" t="s">
        <v>267</v>
      </c>
    </row>
    <row r="11978" spans="1:4">
      <c r="A11978">
        <v>52647</v>
      </c>
      <c r="B11978" t="s">
        <v>12800</v>
      </c>
      <c r="C11978" t="s">
        <v>337</v>
      </c>
      <c r="D11978" t="s">
        <v>338</v>
      </c>
    </row>
    <row r="11979" spans="1:4">
      <c r="A11979">
        <v>31454</v>
      </c>
      <c r="B11979" t="s">
        <v>12801</v>
      </c>
      <c r="C11979" t="s">
        <v>422</v>
      </c>
      <c r="D11979" t="s">
        <v>262</v>
      </c>
    </row>
    <row r="11980" spans="1:4">
      <c r="A11980">
        <v>31455</v>
      </c>
      <c r="B11980" t="s">
        <v>12802</v>
      </c>
      <c r="C11980" t="s">
        <v>422</v>
      </c>
      <c r="D11980" t="s">
        <v>262</v>
      </c>
    </row>
    <row r="11981" spans="1:4">
      <c r="A11981">
        <v>30805</v>
      </c>
      <c r="B11981" t="s">
        <v>12803</v>
      </c>
      <c r="C11981" t="s">
        <v>12250</v>
      </c>
      <c r="D11981" t="s">
        <v>262</v>
      </c>
    </row>
    <row r="11982" spans="1:4">
      <c r="A11982">
        <v>34636</v>
      </c>
      <c r="B11982" t="s">
        <v>12804</v>
      </c>
      <c r="C11982" t="s">
        <v>876</v>
      </c>
      <c r="D11982" t="s">
        <v>321</v>
      </c>
    </row>
    <row r="11983" spans="1:4">
      <c r="A11983">
        <v>34637</v>
      </c>
      <c r="B11983" t="s">
        <v>12805</v>
      </c>
      <c r="C11983" t="s">
        <v>538</v>
      </c>
      <c r="D11983" t="s">
        <v>539</v>
      </c>
    </row>
    <row r="11984" spans="1:4">
      <c r="A11984">
        <v>31456</v>
      </c>
      <c r="B11984" t="s">
        <v>12806</v>
      </c>
      <c r="C11984" t="s">
        <v>800</v>
      </c>
      <c r="D11984" t="s">
        <v>262</v>
      </c>
    </row>
    <row r="11985" spans="1:4">
      <c r="A11985">
        <v>52648</v>
      </c>
      <c r="B11985" t="s">
        <v>12807</v>
      </c>
      <c r="C11985" t="s">
        <v>306</v>
      </c>
      <c r="D11985" t="s">
        <v>306</v>
      </c>
    </row>
    <row r="11986" spans="1:4">
      <c r="A11986">
        <v>60251</v>
      </c>
      <c r="B11986" t="s">
        <v>12808</v>
      </c>
      <c r="C11986" t="s">
        <v>465</v>
      </c>
      <c r="D11986" t="s">
        <v>432</v>
      </c>
    </row>
    <row r="11987" spans="1:4">
      <c r="A11987">
        <v>71054</v>
      </c>
      <c r="B11987" t="s">
        <v>12809</v>
      </c>
      <c r="C11987" t="s">
        <v>396</v>
      </c>
      <c r="D11987" t="s">
        <v>288</v>
      </c>
    </row>
    <row r="11988" spans="1:4">
      <c r="A11988">
        <v>31457</v>
      </c>
      <c r="B11988" t="s">
        <v>12810</v>
      </c>
      <c r="C11988" t="s">
        <v>12811</v>
      </c>
      <c r="D11988" t="s">
        <v>262</v>
      </c>
    </row>
    <row r="11989" spans="1:4">
      <c r="A11989">
        <v>52649</v>
      </c>
      <c r="B11989" t="s">
        <v>12812</v>
      </c>
      <c r="C11989" t="s">
        <v>374</v>
      </c>
      <c r="D11989" t="s">
        <v>306</v>
      </c>
    </row>
    <row r="11990" spans="1:4">
      <c r="A11990">
        <v>11031</v>
      </c>
      <c r="B11990" t="s">
        <v>12813</v>
      </c>
      <c r="C11990" t="s">
        <v>966</v>
      </c>
      <c r="D11990" t="s">
        <v>293</v>
      </c>
    </row>
    <row r="11991" spans="1:4">
      <c r="A11991">
        <v>40245</v>
      </c>
      <c r="B11991" t="s">
        <v>12814</v>
      </c>
      <c r="C11991" t="s">
        <v>1189</v>
      </c>
      <c r="D11991" t="s">
        <v>393</v>
      </c>
    </row>
    <row r="11992" spans="1:4">
      <c r="A11992">
        <v>34638</v>
      </c>
      <c r="B11992" t="s">
        <v>12815</v>
      </c>
      <c r="C11992" t="s">
        <v>659</v>
      </c>
      <c r="D11992" t="s">
        <v>378</v>
      </c>
    </row>
    <row r="11993" spans="1:4">
      <c r="A11993">
        <v>34639</v>
      </c>
      <c r="B11993" t="s">
        <v>12816</v>
      </c>
      <c r="C11993" t="s">
        <v>504</v>
      </c>
      <c r="D11993" t="s">
        <v>321</v>
      </c>
    </row>
    <row r="11994" spans="1:4">
      <c r="A11994">
        <v>34641</v>
      </c>
      <c r="B11994" t="s">
        <v>12817</v>
      </c>
      <c r="C11994" t="s">
        <v>389</v>
      </c>
      <c r="D11994" t="s">
        <v>256</v>
      </c>
    </row>
    <row r="11995" spans="1:4">
      <c r="A11995">
        <v>31458</v>
      </c>
      <c r="B11995" t="s">
        <v>12818</v>
      </c>
      <c r="C11995" t="s">
        <v>333</v>
      </c>
      <c r="D11995" t="s">
        <v>283</v>
      </c>
    </row>
    <row r="11996" spans="1:4">
      <c r="A11996">
        <v>40244</v>
      </c>
      <c r="B11996" t="s">
        <v>12819</v>
      </c>
      <c r="C11996" t="s">
        <v>477</v>
      </c>
      <c r="D11996" t="s">
        <v>393</v>
      </c>
    </row>
    <row r="11997" spans="1:4">
      <c r="A11997">
        <v>52651</v>
      </c>
      <c r="B11997" t="s">
        <v>12820</v>
      </c>
      <c r="C11997" t="s">
        <v>248</v>
      </c>
      <c r="D11997" t="s">
        <v>248</v>
      </c>
    </row>
    <row r="11998" spans="1:4">
      <c r="A11998">
        <v>22667</v>
      </c>
      <c r="B11998" t="s">
        <v>12821</v>
      </c>
      <c r="C11998" t="s">
        <v>652</v>
      </c>
      <c r="D11998" t="s">
        <v>349</v>
      </c>
    </row>
    <row r="11999" spans="1:4">
      <c r="A11999">
        <v>52652</v>
      </c>
      <c r="B11999" t="s">
        <v>12822</v>
      </c>
      <c r="C11999" t="s">
        <v>301</v>
      </c>
      <c r="D11999" t="s">
        <v>302</v>
      </c>
    </row>
    <row r="12000" spans="1:4">
      <c r="A12000">
        <v>22768</v>
      </c>
      <c r="B12000" t="s">
        <v>12823</v>
      </c>
      <c r="C12000" t="s">
        <v>428</v>
      </c>
      <c r="D12000" t="s">
        <v>326</v>
      </c>
    </row>
    <row r="12001" spans="1:4">
      <c r="A12001">
        <v>11032</v>
      </c>
      <c r="B12001" t="s">
        <v>12824</v>
      </c>
      <c r="C12001" t="s">
        <v>1700</v>
      </c>
      <c r="D12001" t="s">
        <v>293</v>
      </c>
    </row>
    <row r="12002" spans="1:4">
      <c r="A12002">
        <v>11033</v>
      </c>
      <c r="B12002" t="s">
        <v>12825</v>
      </c>
      <c r="C12002" t="s">
        <v>1700</v>
      </c>
      <c r="D12002" t="s">
        <v>293</v>
      </c>
    </row>
    <row r="12003" spans="1:4">
      <c r="A12003">
        <v>31459</v>
      </c>
      <c r="B12003" t="s">
        <v>12826</v>
      </c>
      <c r="C12003" t="s">
        <v>2660</v>
      </c>
      <c r="D12003" t="s">
        <v>262</v>
      </c>
    </row>
    <row r="12004" spans="1:4">
      <c r="A12004">
        <v>11034</v>
      </c>
      <c r="B12004" t="s">
        <v>12827</v>
      </c>
      <c r="C12004" t="s">
        <v>12828</v>
      </c>
      <c r="D12004" t="s">
        <v>349</v>
      </c>
    </row>
    <row r="12005" spans="1:4">
      <c r="A12005">
        <v>11034</v>
      </c>
      <c r="B12005" t="s">
        <v>12827</v>
      </c>
      <c r="C12005" t="s">
        <v>12828</v>
      </c>
      <c r="D12005" t="s">
        <v>293</v>
      </c>
    </row>
    <row r="12006" spans="1:4">
      <c r="A12006">
        <v>22217</v>
      </c>
      <c r="B12006" t="s">
        <v>12829</v>
      </c>
      <c r="C12006" t="s">
        <v>843</v>
      </c>
      <c r="D12006" t="s">
        <v>267</v>
      </c>
    </row>
    <row r="12007" spans="1:4">
      <c r="A12007">
        <v>34642</v>
      </c>
      <c r="B12007" t="s">
        <v>12830</v>
      </c>
      <c r="C12007" t="s">
        <v>561</v>
      </c>
      <c r="D12007" t="s">
        <v>321</v>
      </c>
    </row>
    <row r="12008" spans="1:4">
      <c r="A12008">
        <v>34876</v>
      </c>
      <c r="B12008" t="s">
        <v>12831</v>
      </c>
      <c r="C12008" t="s">
        <v>569</v>
      </c>
      <c r="D12008" t="s">
        <v>378</v>
      </c>
    </row>
    <row r="12009" spans="1:4">
      <c r="A12009">
        <v>71055</v>
      </c>
      <c r="B12009" t="s">
        <v>12832</v>
      </c>
      <c r="C12009" t="s">
        <v>396</v>
      </c>
      <c r="D12009" t="s">
        <v>288</v>
      </c>
    </row>
    <row r="12010" spans="1:4">
      <c r="A12010">
        <v>22205</v>
      </c>
      <c r="B12010" t="s">
        <v>12833</v>
      </c>
      <c r="C12010" t="s">
        <v>276</v>
      </c>
      <c r="D12010" t="s">
        <v>277</v>
      </c>
    </row>
    <row r="12011" spans="1:4">
      <c r="A12011">
        <v>60252</v>
      </c>
      <c r="B12011" t="s">
        <v>12834</v>
      </c>
      <c r="C12011" t="s">
        <v>564</v>
      </c>
      <c r="D12011" t="s">
        <v>432</v>
      </c>
    </row>
    <row r="12012" spans="1:4">
      <c r="A12012">
        <v>70634</v>
      </c>
      <c r="B12012" t="s">
        <v>12835</v>
      </c>
      <c r="C12012" t="s">
        <v>588</v>
      </c>
      <c r="D12012" t="s">
        <v>288</v>
      </c>
    </row>
    <row r="12013" spans="1:4">
      <c r="A12013">
        <v>40204</v>
      </c>
      <c r="B12013" t="s">
        <v>12836</v>
      </c>
      <c r="C12013" t="s">
        <v>392</v>
      </c>
      <c r="D12013" t="s">
        <v>382</v>
      </c>
    </row>
    <row r="12014" spans="1:4">
      <c r="A12014">
        <v>40204</v>
      </c>
      <c r="B12014" t="s">
        <v>12836</v>
      </c>
      <c r="C12014" t="s">
        <v>501</v>
      </c>
      <c r="D12014" t="s">
        <v>393</v>
      </c>
    </row>
    <row r="12015" spans="1:4">
      <c r="A12015">
        <v>11035</v>
      </c>
      <c r="B12015" t="s">
        <v>12837</v>
      </c>
      <c r="C12015" t="s">
        <v>12838</v>
      </c>
      <c r="D12015" t="s">
        <v>293</v>
      </c>
    </row>
    <row r="12016" spans="1:4">
      <c r="A12016">
        <v>34757</v>
      </c>
      <c r="B12016" t="s">
        <v>12839</v>
      </c>
      <c r="C12016" t="s">
        <v>12840</v>
      </c>
      <c r="D12016" t="s">
        <v>262</v>
      </c>
    </row>
    <row r="12017" spans="1:4">
      <c r="A12017">
        <v>52653</v>
      </c>
      <c r="B12017" t="s">
        <v>12841</v>
      </c>
      <c r="C12017" t="s">
        <v>306</v>
      </c>
      <c r="D12017" t="s">
        <v>306</v>
      </c>
    </row>
    <row r="12018" spans="1:4">
      <c r="A12018">
        <v>22218</v>
      </c>
      <c r="B12018" t="s">
        <v>12842</v>
      </c>
      <c r="C12018" t="s">
        <v>843</v>
      </c>
      <c r="D12018" t="s">
        <v>267</v>
      </c>
    </row>
    <row r="12019" spans="1:4">
      <c r="A12019">
        <v>40242</v>
      </c>
      <c r="B12019" t="s">
        <v>12843</v>
      </c>
      <c r="C12019" t="s">
        <v>434</v>
      </c>
      <c r="D12019" t="s">
        <v>272</v>
      </c>
    </row>
    <row r="12020" spans="1:4">
      <c r="A12020">
        <v>40242</v>
      </c>
      <c r="B12020" t="s">
        <v>12843</v>
      </c>
      <c r="C12020" t="s">
        <v>1265</v>
      </c>
      <c r="D12020" t="s">
        <v>326</v>
      </c>
    </row>
    <row r="12021" spans="1:4">
      <c r="A12021">
        <v>11433</v>
      </c>
      <c r="B12021" t="s">
        <v>12844</v>
      </c>
      <c r="C12021" t="s">
        <v>624</v>
      </c>
      <c r="D12021" t="s">
        <v>349</v>
      </c>
    </row>
    <row r="12022" spans="1:4">
      <c r="A12022">
        <v>11036</v>
      </c>
      <c r="B12022" t="s">
        <v>12845</v>
      </c>
      <c r="C12022" t="s">
        <v>624</v>
      </c>
      <c r="D12022" t="s">
        <v>349</v>
      </c>
    </row>
    <row r="12023" spans="1:4">
      <c r="A12023">
        <v>40241</v>
      </c>
      <c r="B12023" t="s">
        <v>12846</v>
      </c>
      <c r="C12023" t="s">
        <v>883</v>
      </c>
      <c r="D12023" t="s">
        <v>382</v>
      </c>
    </row>
    <row r="12024" spans="1:4">
      <c r="A12024">
        <v>70065</v>
      </c>
      <c r="B12024" t="s">
        <v>12847</v>
      </c>
      <c r="C12024" t="s">
        <v>287</v>
      </c>
      <c r="D12024" t="s">
        <v>288</v>
      </c>
    </row>
    <row r="12025" spans="1:4">
      <c r="A12025">
        <v>52654</v>
      </c>
      <c r="B12025" t="s">
        <v>12848</v>
      </c>
      <c r="C12025" t="s">
        <v>524</v>
      </c>
      <c r="D12025" t="s">
        <v>288</v>
      </c>
    </row>
    <row r="12026" spans="1:4">
      <c r="A12026">
        <v>11038</v>
      </c>
      <c r="B12026" t="s">
        <v>12849</v>
      </c>
      <c r="C12026" t="s">
        <v>685</v>
      </c>
      <c r="D12026" t="s">
        <v>293</v>
      </c>
    </row>
    <row r="12027" spans="1:4">
      <c r="A12027">
        <v>31460</v>
      </c>
      <c r="B12027" t="s">
        <v>12850</v>
      </c>
      <c r="C12027" t="s">
        <v>261</v>
      </c>
      <c r="D12027" t="s">
        <v>262</v>
      </c>
    </row>
    <row r="12028" spans="1:4">
      <c r="A12028">
        <v>60253</v>
      </c>
      <c r="B12028" t="s">
        <v>12851</v>
      </c>
      <c r="C12028" t="s">
        <v>465</v>
      </c>
      <c r="D12028" t="s">
        <v>432</v>
      </c>
    </row>
    <row r="12029" spans="1:4">
      <c r="A12029">
        <v>71056</v>
      </c>
      <c r="B12029" t="s">
        <v>12852</v>
      </c>
      <c r="C12029" t="s">
        <v>396</v>
      </c>
      <c r="D12029" t="s">
        <v>288</v>
      </c>
    </row>
    <row r="12030" spans="1:4">
      <c r="A12030">
        <v>11039</v>
      </c>
      <c r="B12030" t="s">
        <v>12853</v>
      </c>
      <c r="C12030" t="s">
        <v>719</v>
      </c>
      <c r="D12030" t="s">
        <v>293</v>
      </c>
    </row>
    <row r="12031" spans="1:4">
      <c r="A12031">
        <v>31472</v>
      </c>
      <c r="B12031" t="s">
        <v>12854</v>
      </c>
      <c r="C12031" t="s">
        <v>12855</v>
      </c>
      <c r="D12031" t="s">
        <v>256</v>
      </c>
    </row>
    <row r="12032" spans="1:4">
      <c r="A12032">
        <v>31461</v>
      </c>
      <c r="B12032" t="s">
        <v>12856</v>
      </c>
      <c r="C12032" t="s">
        <v>261</v>
      </c>
      <c r="D12032" t="s">
        <v>262</v>
      </c>
    </row>
    <row r="12033" spans="1:4">
      <c r="A12033">
        <v>31473</v>
      </c>
      <c r="B12033" t="s">
        <v>12857</v>
      </c>
      <c r="C12033" t="s">
        <v>12711</v>
      </c>
      <c r="D12033" t="s">
        <v>262</v>
      </c>
    </row>
    <row r="12034" spans="1:4">
      <c r="A12034">
        <v>40069</v>
      </c>
      <c r="B12034" t="s">
        <v>12858</v>
      </c>
      <c r="C12034" t="s">
        <v>501</v>
      </c>
      <c r="D12034" t="s">
        <v>382</v>
      </c>
    </row>
    <row r="12035" spans="1:4">
      <c r="A12035">
        <v>31462</v>
      </c>
      <c r="B12035" t="s">
        <v>12859</v>
      </c>
      <c r="C12035" t="s">
        <v>282</v>
      </c>
      <c r="D12035" t="s">
        <v>283</v>
      </c>
    </row>
    <row r="12036" spans="1:4">
      <c r="A12036">
        <v>22494</v>
      </c>
      <c r="B12036" t="s">
        <v>12860</v>
      </c>
      <c r="C12036" t="s">
        <v>425</v>
      </c>
      <c r="D12036" t="s">
        <v>349</v>
      </c>
    </row>
    <row r="12037" spans="1:4">
      <c r="A12037">
        <v>22567</v>
      </c>
      <c r="B12037" t="s">
        <v>12861</v>
      </c>
      <c r="C12037" t="s">
        <v>425</v>
      </c>
      <c r="D12037" t="s">
        <v>349</v>
      </c>
    </row>
    <row r="12038" spans="1:4">
      <c r="A12038">
        <v>60389</v>
      </c>
      <c r="B12038" t="s">
        <v>12862</v>
      </c>
      <c r="C12038" t="s">
        <v>485</v>
      </c>
      <c r="D12038" t="s">
        <v>432</v>
      </c>
    </row>
    <row r="12039" spans="1:4">
      <c r="A12039">
        <v>31463</v>
      </c>
      <c r="B12039" t="s">
        <v>12863</v>
      </c>
      <c r="C12039" t="s">
        <v>282</v>
      </c>
      <c r="D12039" t="s">
        <v>283</v>
      </c>
    </row>
    <row r="12040" spans="1:4">
      <c r="A12040">
        <v>40007</v>
      </c>
      <c r="B12040" t="s">
        <v>12864</v>
      </c>
      <c r="C12040" t="s">
        <v>392</v>
      </c>
      <c r="D12040" t="s">
        <v>393</v>
      </c>
    </row>
    <row r="12041" spans="1:4">
      <c r="A12041">
        <v>40239</v>
      </c>
      <c r="B12041" t="s">
        <v>12865</v>
      </c>
      <c r="C12041" t="s">
        <v>1265</v>
      </c>
      <c r="D12041" t="s">
        <v>326</v>
      </c>
    </row>
    <row r="12042" spans="1:4">
      <c r="A12042">
        <v>52960</v>
      </c>
      <c r="B12042" t="s">
        <v>12866</v>
      </c>
      <c r="C12042" t="s">
        <v>306</v>
      </c>
      <c r="D12042" t="s">
        <v>306</v>
      </c>
    </row>
    <row r="12043" spans="1:4">
      <c r="A12043">
        <v>40240</v>
      </c>
      <c r="B12043" t="s">
        <v>12867</v>
      </c>
      <c r="C12043" t="s">
        <v>2084</v>
      </c>
      <c r="D12043" t="s">
        <v>393</v>
      </c>
    </row>
    <row r="12044" spans="1:4">
      <c r="A12044">
        <v>31465</v>
      </c>
      <c r="B12044" t="s">
        <v>12868</v>
      </c>
      <c r="C12044" t="s">
        <v>363</v>
      </c>
      <c r="D12044" t="s">
        <v>321</v>
      </c>
    </row>
    <row r="12045" spans="1:4">
      <c r="A12045">
        <v>35064</v>
      </c>
      <c r="B12045" t="s">
        <v>12869</v>
      </c>
      <c r="C12045" t="s">
        <v>518</v>
      </c>
      <c r="D12045" t="s">
        <v>256</v>
      </c>
    </row>
    <row r="12046" spans="1:4">
      <c r="A12046">
        <v>47372</v>
      </c>
      <c r="B12046" s="18" t="s">
        <v>12870</v>
      </c>
      <c r="C12046" t="s">
        <v>2484</v>
      </c>
      <c r="D12046" t="s">
        <v>272</v>
      </c>
    </row>
    <row r="12047" spans="1:4">
      <c r="A12047">
        <v>41374</v>
      </c>
      <c r="B12047" t="s">
        <v>12871</v>
      </c>
      <c r="C12047" t="s">
        <v>434</v>
      </c>
      <c r="D12047" t="s">
        <v>272</v>
      </c>
    </row>
    <row r="12048" spans="1:4">
      <c r="A12048">
        <v>41110</v>
      </c>
      <c r="B12048" t="s">
        <v>12872</v>
      </c>
      <c r="C12048" t="s">
        <v>434</v>
      </c>
      <c r="D12048" t="s">
        <v>272</v>
      </c>
    </row>
    <row r="12049" spans="1:4">
      <c r="A12049">
        <v>31466</v>
      </c>
      <c r="B12049" t="s">
        <v>12873</v>
      </c>
      <c r="C12049" t="s">
        <v>422</v>
      </c>
      <c r="D12049" t="s">
        <v>262</v>
      </c>
    </row>
    <row r="12050" spans="1:4">
      <c r="A12050">
        <v>70635</v>
      </c>
      <c r="B12050" t="s">
        <v>12874</v>
      </c>
      <c r="C12050" t="s">
        <v>588</v>
      </c>
      <c r="D12050" t="s">
        <v>288</v>
      </c>
    </row>
    <row r="12051" spans="1:4">
      <c r="A12051">
        <v>60254</v>
      </c>
      <c r="B12051" t="s">
        <v>12875</v>
      </c>
      <c r="C12051" t="s">
        <v>431</v>
      </c>
      <c r="D12051" t="s">
        <v>432</v>
      </c>
    </row>
    <row r="12052" spans="1:4">
      <c r="A12052">
        <v>31467</v>
      </c>
      <c r="B12052" t="s">
        <v>12876</v>
      </c>
      <c r="C12052" t="s">
        <v>2660</v>
      </c>
      <c r="D12052" t="s">
        <v>262</v>
      </c>
    </row>
    <row r="12053" spans="1:4">
      <c r="A12053">
        <v>31468</v>
      </c>
      <c r="B12053" t="s">
        <v>12877</v>
      </c>
      <c r="C12053" t="s">
        <v>2660</v>
      </c>
      <c r="D12053" t="s">
        <v>262</v>
      </c>
    </row>
    <row r="12054" spans="1:4">
      <c r="A12054">
        <v>22669</v>
      </c>
      <c r="B12054" t="s">
        <v>12878</v>
      </c>
      <c r="C12054" t="s">
        <v>1207</v>
      </c>
      <c r="D12054" t="s">
        <v>326</v>
      </c>
    </row>
    <row r="12055" spans="1:4">
      <c r="A12055">
        <v>11444</v>
      </c>
      <c r="B12055" t="s">
        <v>12879</v>
      </c>
      <c r="C12055" t="s">
        <v>772</v>
      </c>
      <c r="D12055" t="s">
        <v>293</v>
      </c>
    </row>
    <row r="12056" spans="1:4">
      <c r="A12056">
        <v>34644</v>
      </c>
      <c r="B12056" t="s">
        <v>12880</v>
      </c>
      <c r="C12056" t="s">
        <v>650</v>
      </c>
      <c r="D12056" t="s">
        <v>321</v>
      </c>
    </row>
    <row r="12057" spans="1:4">
      <c r="A12057">
        <v>31469</v>
      </c>
      <c r="B12057" t="s">
        <v>12881</v>
      </c>
      <c r="C12057" t="s">
        <v>381</v>
      </c>
      <c r="D12057" t="s">
        <v>382</v>
      </c>
    </row>
    <row r="12058" spans="1:4">
      <c r="A12058">
        <v>31470</v>
      </c>
      <c r="B12058" t="s">
        <v>12882</v>
      </c>
      <c r="C12058" t="s">
        <v>642</v>
      </c>
      <c r="D12058" t="s">
        <v>262</v>
      </c>
    </row>
    <row r="12059" spans="1:4">
      <c r="A12059">
        <v>31471</v>
      </c>
      <c r="B12059" t="s">
        <v>12883</v>
      </c>
      <c r="C12059" t="s">
        <v>642</v>
      </c>
      <c r="D12059" t="s">
        <v>262</v>
      </c>
    </row>
    <row r="12060" spans="1:4">
      <c r="A12060">
        <v>52655</v>
      </c>
      <c r="B12060" t="s">
        <v>12884</v>
      </c>
      <c r="C12060" t="s">
        <v>337</v>
      </c>
      <c r="D12060" t="s">
        <v>338</v>
      </c>
    </row>
    <row r="12061" spans="1:4">
      <c r="A12061">
        <v>34645</v>
      </c>
      <c r="B12061" t="s">
        <v>12885</v>
      </c>
      <c r="C12061" t="s">
        <v>561</v>
      </c>
      <c r="D12061" t="s">
        <v>321</v>
      </c>
    </row>
    <row r="12062" spans="1:4">
      <c r="A12062">
        <v>52656</v>
      </c>
      <c r="B12062" t="s">
        <v>12886</v>
      </c>
      <c r="C12062" t="s">
        <v>301</v>
      </c>
      <c r="D12062" t="s">
        <v>302</v>
      </c>
    </row>
    <row r="12063" spans="1:4">
      <c r="A12063">
        <v>40238</v>
      </c>
      <c r="B12063" t="s">
        <v>12887</v>
      </c>
      <c r="C12063" t="s">
        <v>1265</v>
      </c>
      <c r="D12063" t="s">
        <v>326</v>
      </c>
    </row>
    <row r="12064" spans="1:4">
      <c r="A12064">
        <v>11037</v>
      </c>
      <c r="B12064" t="s">
        <v>12888</v>
      </c>
      <c r="C12064" t="s">
        <v>547</v>
      </c>
      <c r="D12064" t="s">
        <v>293</v>
      </c>
    </row>
    <row r="12065" spans="1:4">
      <c r="A12065">
        <v>40237</v>
      </c>
      <c r="B12065" t="s">
        <v>12889</v>
      </c>
      <c r="C12065" t="s">
        <v>883</v>
      </c>
      <c r="D12065" t="s">
        <v>393</v>
      </c>
    </row>
    <row r="12066" spans="1:4">
      <c r="A12066">
        <v>47083</v>
      </c>
      <c r="B12066" t="s">
        <v>12890</v>
      </c>
      <c r="C12066" t="s">
        <v>454</v>
      </c>
      <c r="D12066" t="s">
        <v>272</v>
      </c>
    </row>
    <row r="12067" spans="1:4">
      <c r="A12067">
        <v>52657</v>
      </c>
      <c r="B12067" t="s">
        <v>12891</v>
      </c>
      <c r="C12067" t="s">
        <v>306</v>
      </c>
      <c r="D12067" t="s">
        <v>306</v>
      </c>
    </row>
    <row r="12068" spans="1:4">
      <c r="A12068">
        <v>40006</v>
      </c>
      <c r="B12068" t="s">
        <v>12844</v>
      </c>
      <c r="C12068" t="s">
        <v>624</v>
      </c>
      <c r="D12068" t="s">
        <v>349</v>
      </c>
    </row>
    <row r="12069" spans="1:4">
      <c r="A12069">
        <v>40006</v>
      </c>
      <c r="B12069" t="s">
        <v>12845</v>
      </c>
      <c r="C12069" t="s">
        <v>624</v>
      </c>
      <c r="D12069" t="s">
        <v>349</v>
      </c>
    </row>
    <row r="12070" spans="1:4">
      <c r="A12070">
        <v>20085</v>
      </c>
      <c r="B12070" t="s">
        <v>12892</v>
      </c>
      <c r="C12070" t="s">
        <v>510</v>
      </c>
      <c r="D12070" t="s">
        <v>277</v>
      </c>
    </row>
    <row r="12071" spans="1:4">
      <c r="A12071">
        <v>31474</v>
      </c>
      <c r="B12071" t="s">
        <v>12893</v>
      </c>
      <c r="C12071" t="s">
        <v>1437</v>
      </c>
      <c r="D12071" t="s">
        <v>262</v>
      </c>
    </row>
    <row r="12072" spans="1:4">
      <c r="A12072">
        <v>31475</v>
      </c>
      <c r="B12072" t="s">
        <v>12894</v>
      </c>
      <c r="C12072" t="s">
        <v>642</v>
      </c>
      <c r="D12072" t="s">
        <v>262</v>
      </c>
    </row>
    <row r="12073" spans="1:4">
      <c r="A12073">
        <v>31476</v>
      </c>
      <c r="B12073" t="s">
        <v>12895</v>
      </c>
      <c r="C12073" t="s">
        <v>1145</v>
      </c>
      <c r="D12073" t="s">
        <v>256</v>
      </c>
    </row>
    <row r="12074" spans="1:4">
      <c r="A12074">
        <v>52658</v>
      </c>
      <c r="B12074" t="s">
        <v>12896</v>
      </c>
      <c r="C12074" t="s">
        <v>248</v>
      </c>
      <c r="D12074" t="s">
        <v>248</v>
      </c>
    </row>
    <row r="12075" spans="1:4">
      <c r="A12075">
        <v>11041</v>
      </c>
      <c r="B12075" t="s">
        <v>12897</v>
      </c>
      <c r="C12075" t="s">
        <v>359</v>
      </c>
      <c r="D12075" t="s">
        <v>293</v>
      </c>
    </row>
    <row r="12076" spans="1:4">
      <c r="A12076">
        <v>11320</v>
      </c>
      <c r="B12076" t="s">
        <v>12898</v>
      </c>
      <c r="C12076" t="s">
        <v>359</v>
      </c>
      <c r="D12076" t="s">
        <v>293</v>
      </c>
    </row>
    <row r="12077" spans="1:4">
      <c r="A12077">
        <v>35756</v>
      </c>
      <c r="B12077" t="s">
        <v>12899</v>
      </c>
      <c r="C12077" t="s">
        <v>498</v>
      </c>
      <c r="D12077" t="s">
        <v>262</v>
      </c>
    </row>
    <row r="12078" spans="1:4">
      <c r="A12078">
        <v>11042</v>
      </c>
      <c r="B12078" t="s">
        <v>12900</v>
      </c>
      <c r="C12078" t="s">
        <v>1176</v>
      </c>
      <c r="D12078" t="s">
        <v>293</v>
      </c>
    </row>
    <row r="12079" spans="1:4">
      <c r="A12079">
        <v>34646</v>
      </c>
      <c r="B12079" t="s">
        <v>12901</v>
      </c>
      <c r="C12079" t="s">
        <v>538</v>
      </c>
      <c r="D12079" t="s">
        <v>539</v>
      </c>
    </row>
    <row r="12080" spans="1:4">
      <c r="A12080">
        <v>11043</v>
      </c>
      <c r="B12080" t="s">
        <v>12902</v>
      </c>
      <c r="C12080" t="s">
        <v>533</v>
      </c>
      <c r="D12080" t="s">
        <v>349</v>
      </c>
    </row>
    <row r="12081" spans="1:4">
      <c r="A12081">
        <v>11239</v>
      </c>
      <c r="B12081" t="s">
        <v>12903</v>
      </c>
      <c r="C12081" t="s">
        <v>793</v>
      </c>
      <c r="D12081" t="s">
        <v>349</v>
      </c>
    </row>
    <row r="12082" spans="1:4">
      <c r="A12082">
        <v>11044</v>
      </c>
      <c r="B12082" t="s">
        <v>12904</v>
      </c>
      <c r="C12082" t="s">
        <v>793</v>
      </c>
      <c r="D12082" t="s">
        <v>349</v>
      </c>
    </row>
    <row r="12083" spans="1:4">
      <c r="A12083">
        <v>11256</v>
      </c>
      <c r="B12083" t="s">
        <v>12905</v>
      </c>
      <c r="C12083" t="s">
        <v>533</v>
      </c>
      <c r="D12083" t="s">
        <v>349</v>
      </c>
    </row>
    <row r="12084" spans="1:4">
      <c r="A12084">
        <v>11258</v>
      </c>
      <c r="B12084" t="s">
        <v>12906</v>
      </c>
      <c r="C12084" t="s">
        <v>793</v>
      </c>
      <c r="D12084" t="s">
        <v>349</v>
      </c>
    </row>
    <row r="12085" spans="1:4">
      <c r="A12085">
        <v>11255</v>
      </c>
      <c r="B12085" t="s">
        <v>12907</v>
      </c>
      <c r="C12085" t="s">
        <v>533</v>
      </c>
      <c r="D12085" t="s">
        <v>349</v>
      </c>
    </row>
    <row r="12086" spans="1:4">
      <c r="A12086">
        <v>11265</v>
      </c>
      <c r="B12086" t="s">
        <v>12908</v>
      </c>
      <c r="C12086" t="s">
        <v>793</v>
      </c>
      <c r="D12086" t="s">
        <v>349</v>
      </c>
    </row>
    <row r="12087" spans="1:4">
      <c r="A12087">
        <v>11181</v>
      </c>
      <c r="B12087" t="s">
        <v>12909</v>
      </c>
      <c r="C12087" t="s">
        <v>533</v>
      </c>
      <c r="D12087" t="s">
        <v>349</v>
      </c>
    </row>
    <row r="12088" spans="1:4">
      <c r="A12088">
        <v>34647</v>
      </c>
      <c r="B12088" t="s">
        <v>12910</v>
      </c>
      <c r="C12088" t="s">
        <v>849</v>
      </c>
      <c r="D12088" t="s">
        <v>850</v>
      </c>
    </row>
    <row r="12089" spans="1:4">
      <c r="A12089">
        <v>70638</v>
      </c>
      <c r="B12089" t="s">
        <v>12911</v>
      </c>
      <c r="C12089" t="s">
        <v>760</v>
      </c>
      <c r="D12089" t="s">
        <v>288</v>
      </c>
    </row>
    <row r="12090" spans="1:4">
      <c r="A12090">
        <v>11045</v>
      </c>
      <c r="B12090" t="s">
        <v>12912</v>
      </c>
      <c r="C12090" t="s">
        <v>966</v>
      </c>
      <c r="D12090" t="s">
        <v>293</v>
      </c>
    </row>
    <row r="12091" spans="1:4">
      <c r="A12091">
        <v>34648</v>
      </c>
      <c r="B12091" t="s">
        <v>12913</v>
      </c>
      <c r="C12091" t="s">
        <v>444</v>
      </c>
      <c r="D12091" t="s">
        <v>256</v>
      </c>
    </row>
    <row r="12092" spans="1:4">
      <c r="A12092">
        <v>11046</v>
      </c>
      <c r="B12092" t="s">
        <v>12914</v>
      </c>
      <c r="C12092" t="s">
        <v>5057</v>
      </c>
      <c r="D12092" t="s">
        <v>293</v>
      </c>
    </row>
    <row r="12093" spans="1:4">
      <c r="A12093">
        <v>22784</v>
      </c>
      <c r="B12093" t="s">
        <v>12915</v>
      </c>
      <c r="C12093" t="s">
        <v>428</v>
      </c>
      <c r="D12093" t="s">
        <v>326</v>
      </c>
    </row>
    <row r="12094" spans="1:4">
      <c r="A12094">
        <v>11047</v>
      </c>
      <c r="B12094" t="s">
        <v>12916</v>
      </c>
      <c r="C12094" t="s">
        <v>5771</v>
      </c>
      <c r="D12094" t="s">
        <v>293</v>
      </c>
    </row>
    <row r="12095" spans="1:4">
      <c r="A12095">
        <v>24085</v>
      </c>
      <c r="B12095" t="s">
        <v>12917</v>
      </c>
      <c r="C12095" t="s">
        <v>428</v>
      </c>
      <c r="D12095" t="s">
        <v>326</v>
      </c>
    </row>
    <row r="12096" spans="1:4">
      <c r="A12096">
        <v>80019</v>
      </c>
      <c r="B12096" t="s">
        <v>12918</v>
      </c>
      <c r="C12096" t="s">
        <v>461</v>
      </c>
      <c r="D12096" t="s">
        <v>349</v>
      </c>
    </row>
    <row r="12097" spans="1:4">
      <c r="A12097">
        <v>70640</v>
      </c>
      <c r="B12097" t="s">
        <v>12919</v>
      </c>
      <c r="C12097" t="s">
        <v>588</v>
      </c>
      <c r="D12097" t="s">
        <v>288</v>
      </c>
    </row>
    <row r="12098" spans="1:4">
      <c r="A12098">
        <v>31478</v>
      </c>
      <c r="B12098" t="s">
        <v>12920</v>
      </c>
      <c r="C12098" t="s">
        <v>531</v>
      </c>
      <c r="D12098" t="s">
        <v>262</v>
      </c>
    </row>
    <row r="12099" spans="1:4">
      <c r="A12099">
        <v>52659</v>
      </c>
      <c r="B12099" t="s">
        <v>12921</v>
      </c>
      <c r="C12099" t="s">
        <v>374</v>
      </c>
      <c r="D12099" t="s">
        <v>306</v>
      </c>
    </row>
    <row r="12100" spans="1:4">
      <c r="A12100">
        <v>34649</v>
      </c>
      <c r="B12100" t="s">
        <v>12922</v>
      </c>
      <c r="C12100" t="s">
        <v>538</v>
      </c>
      <c r="D12100" t="s">
        <v>539</v>
      </c>
    </row>
    <row r="12101" spans="1:4">
      <c r="A12101">
        <v>40235</v>
      </c>
      <c r="B12101" t="s">
        <v>12923</v>
      </c>
      <c r="C12101" t="s">
        <v>271</v>
      </c>
      <c r="D12101" t="s">
        <v>272</v>
      </c>
    </row>
    <row r="12102" spans="1:4">
      <c r="A12102">
        <v>20637</v>
      </c>
      <c r="B12102" t="s">
        <v>12924</v>
      </c>
      <c r="C12102" t="s">
        <v>428</v>
      </c>
      <c r="D12102" t="s">
        <v>326</v>
      </c>
    </row>
    <row r="12103" spans="1:4">
      <c r="A12103">
        <v>11048</v>
      </c>
      <c r="B12103" t="s">
        <v>12925</v>
      </c>
      <c r="C12103" t="s">
        <v>1432</v>
      </c>
      <c r="D12103" t="s">
        <v>293</v>
      </c>
    </row>
    <row r="12104" spans="1:4">
      <c r="A12104">
        <v>11050</v>
      </c>
      <c r="B12104" t="s">
        <v>12926</v>
      </c>
      <c r="C12104" t="s">
        <v>556</v>
      </c>
      <c r="D12104" t="s">
        <v>293</v>
      </c>
    </row>
    <row r="12105" spans="1:4">
      <c r="A12105">
        <v>60255</v>
      </c>
      <c r="B12105" t="s">
        <v>12927</v>
      </c>
      <c r="C12105" t="s">
        <v>431</v>
      </c>
      <c r="D12105" t="s">
        <v>432</v>
      </c>
    </row>
    <row r="12106" spans="1:4">
      <c r="A12106">
        <v>11051</v>
      </c>
      <c r="B12106" t="s">
        <v>12928</v>
      </c>
      <c r="C12106" t="s">
        <v>547</v>
      </c>
      <c r="D12106" t="s">
        <v>293</v>
      </c>
    </row>
    <row r="12107" spans="1:4">
      <c r="A12107">
        <v>11052</v>
      </c>
      <c r="B12107" t="s">
        <v>12929</v>
      </c>
      <c r="C12107" t="s">
        <v>1432</v>
      </c>
      <c r="D12107" t="s">
        <v>293</v>
      </c>
    </row>
    <row r="12108" spans="1:4">
      <c r="A12108">
        <v>31479</v>
      </c>
      <c r="B12108" t="s">
        <v>12930</v>
      </c>
      <c r="C12108" t="s">
        <v>282</v>
      </c>
      <c r="D12108" t="s">
        <v>283</v>
      </c>
    </row>
    <row r="12109" spans="1:4">
      <c r="A12109">
        <v>70641</v>
      </c>
      <c r="B12109" t="s">
        <v>12931</v>
      </c>
      <c r="C12109" t="s">
        <v>760</v>
      </c>
      <c r="D12109" t="s">
        <v>288</v>
      </c>
    </row>
    <row r="12110" spans="1:4">
      <c r="A12110">
        <v>40234</v>
      </c>
      <c r="B12110" t="s">
        <v>12932</v>
      </c>
      <c r="C12110" t="s">
        <v>4427</v>
      </c>
      <c r="D12110" t="s">
        <v>393</v>
      </c>
    </row>
    <row r="12111" spans="1:4">
      <c r="A12111">
        <v>52660</v>
      </c>
      <c r="B12111" t="s">
        <v>12933</v>
      </c>
      <c r="C12111" t="s">
        <v>374</v>
      </c>
      <c r="D12111" t="s">
        <v>306</v>
      </c>
    </row>
    <row r="12112" spans="1:4">
      <c r="A12112">
        <v>47134</v>
      </c>
      <c r="B12112" t="s">
        <v>12934</v>
      </c>
      <c r="C12112" t="s">
        <v>8407</v>
      </c>
      <c r="D12112" t="s">
        <v>393</v>
      </c>
    </row>
    <row r="12113" spans="1:4">
      <c r="A12113">
        <v>53214</v>
      </c>
      <c r="B12113" t="s">
        <v>12935</v>
      </c>
      <c r="C12113" t="s">
        <v>354</v>
      </c>
      <c r="D12113" t="s">
        <v>306</v>
      </c>
    </row>
    <row r="12114" spans="1:4">
      <c r="A12114">
        <v>22586</v>
      </c>
      <c r="B12114" t="s">
        <v>12936</v>
      </c>
      <c r="C12114" t="s">
        <v>690</v>
      </c>
      <c r="D12114" t="s">
        <v>326</v>
      </c>
    </row>
    <row r="12115" spans="1:4">
      <c r="A12115">
        <v>34650</v>
      </c>
      <c r="B12115" t="s">
        <v>12937</v>
      </c>
      <c r="C12115" t="s">
        <v>389</v>
      </c>
      <c r="D12115" t="s">
        <v>256</v>
      </c>
    </row>
    <row r="12116" spans="1:4">
      <c r="A12116">
        <v>34650</v>
      </c>
      <c r="B12116" t="s">
        <v>12937</v>
      </c>
      <c r="C12116" t="s">
        <v>389</v>
      </c>
      <c r="D12116" t="s">
        <v>321</v>
      </c>
    </row>
    <row r="12117" spans="1:4">
      <c r="A12117">
        <v>47315</v>
      </c>
      <c r="B12117" t="s">
        <v>12938</v>
      </c>
      <c r="C12117" t="s">
        <v>434</v>
      </c>
      <c r="D12117" t="s">
        <v>272</v>
      </c>
    </row>
    <row r="12118" spans="1:4">
      <c r="A12118">
        <v>31480</v>
      </c>
      <c r="B12118" t="s">
        <v>12939</v>
      </c>
      <c r="C12118" t="s">
        <v>900</v>
      </c>
      <c r="D12118" t="s">
        <v>262</v>
      </c>
    </row>
    <row r="12119" spans="1:4">
      <c r="A12119">
        <v>11056</v>
      </c>
      <c r="B12119" t="s">
        <v>12940</v>
      </c>
      <c r="C12119" t="s">
        <v>547</v>
      </c>
      <c r="D12119" t="s">
        <v>293</v>
      </c>
    </row>
    <row r="12120" spans="1:4">
      <c r="A12120">
        <v>53484</v>
      </c>
      <c r="B12120" t="s">
        <v>12941</v>
      </c>
      <c r="C12120" t="s">
        <v>248</v>
      </c>
      <c r="D12120" t="s">
        <v>248</v>
      </c>
    </row>
    <row r="12121" spans="1:4">
      <c r="A12121">
        <v>22495</v>
      </c>
      <c r="B12121" t="s">
        <v>12942</v>
      </c>
      <c r="C12121" t="s">
        <v>425</v>
      </c>
      <c r="D12121" t="s">
        <v>349</v>
      </c>
    </row>
    <row r="12122" spans="1:4">
      <c r="A12122">
        <v>52661</v>
      </c>
      <c r="B12122" t="s">
        <v>12943</v>
      </c>
      <c r="C12122" t="s">
        <v>374</v>
      </c>
      <c r="D12122" t="s">
        <v>306</v>
      </c>
    </row>
    <row r="12123" spans="1:4">
      <c r="A12123">
        <v>40233</v>
      </c>
      <c r="B12123" t="s">
        <v>12944</v>
      </c>
      <c r="C12123" t="s">
        <v>434</v>
      </c>
      <c r="D12123" t="s">
        <v>272</v>
      </c>
    </row>
    <row r="12124" spans="1:4">
      <c r="A12124">
        <v>70643</v>
      </c>
      <c r="B12124" t="s">
        <v>12945</v>
      </c>
      <c r="C12124" t="s">
        <v>472</v>
      </c>
      <c r="D12124" t="s">
        <v>288</v>
      </c>
    </row>
    <row r="12125" spans="1:4">
      <c r="A12125">
        <v>52662</v>
      </c>
      <c r="B12125" t="s">
        <v>12946</v>
      </c>
      <c r="C12125" t="s">
        <v>248</v>
      </c>
      <c r="D12125" t="s">
        <v>248</v>
      </c>
    </row>
    <row r="12126" spans="1:4">
      <c r="A12126">
        <v>31481</v>
      </c>
      <c r="B12126" t="s">
        <v>12947</v>
      </c>
      <c r="C12126" t="s">
        <v>422</v>
      </c>
      <c r="D12126" t="s">
        <v>262</v>
      </c>
    </row>
    <row r="12127" spans="1:4">
      <c r="A12127">
        <v>34651</v>
      </c>
      <c r="B12127" t="s">
        <v>12948</v>
      </c>
      <c r="C12127" t="s">
        <v>659</v>
      </c>
      <c r="D12127" t="s">
        <v>378</v>
      </c>
    </row>
    <row r="12128" spans="1:4">
      <c r="A12128">
        <v>52663</v>
      </c>
      <c r="B12128" t="s">
        <v>12949</v>
      </c>
      <c r="C12128" t="s">
        <v>374</v>
      </c>
      <c r="D12128" t="s">
        <v>306</v>
      </c>
    </row>
    <row r="12129" spans="1:4">
      <c r="A12129">
        <v>71197</v>
      </c>
      <c r="B12129" t="s">
        <v>12950</v>
      </c>
      <c r="C12129" t="s">
        <v>588</v>
      </c>
      <c r="D12129" t="s">
        <v>288</v>
      </c>
    </row>
    <row r="12130" spans="1:4">
      <c r="A12130">
        <v>31482</v>
      </c>
      <c r="B12130" t="s">
        <v>12951</v>
      </c>
      <c r="C12130" t="s">
        <v>333</v>
      </c>
      <c r="D12130" t="s">
        <v>283</v>
      </c>
    </row>
    <row r="12131" spans="1:4">
      <c r="A12131">
        <v>11053</v>
      </c>
      <c r="B12131" t="s">
        <v>12952</v>
      </c>
      <c r="C12131" t="s">
        <v>405</v>
      </c>
      <c r="D12131" t="s">
        <v>293</v>
      </c>
    </row>
    <row r="12132" spans="1:4">
      <c r="A12132">
        <v>52664</v>
      </c>
      <c r="B12132" t="s">
        <v>12953</v>
      </c>
      <c r="C12132" t="s">
        <v>524</v>
      </c>
      <c r="D12132" t="s">
        <v>288</v>
      </c>
    </row>
    <row r="12133" spans="1:4">
      <c r="A12133">
        <v>34652</v>
      </c>
      <c r="B12133" t="s">
        <v>12954</v>
      </c>
      <c r="C12133" t="s">
        <v>630</v>
      </c>
      <c r="D12133" t="s">
        <v>283</v>
      </c>
    </row>
    <row r="12134" spans="1:4">
      <c r="A12134">
        <v>52665</v>
      </c>
      <c r="B12134" t="s">
        <v>12955</v>
      </c>
      <c r="C12134" t="s">
        <v>524</v>
      </c>
      <c r="D12134" t="s">
        <v>288</v>
      </c>
    </row>
    <row r="12135" spans="1:4">
      <c r="A12135">
        <v>31673</v>
      </c>
      <c r="B12135" t="s">
        <v>12956</v>
      </c>
      <c r="C12135" t="s">
        <v>518</v>
      </c>
      <c r="D12135" t="s">
        <v>256</v>
      </c>
    </row>
    <row r="12136" spans="1:4">
      <c r="A12136">
        <v>34653</v>
      </c>
      <c r="B12136" t="s">
        <v>12957</v>
      </c>
      <c r="C12136" t="s">
        <v>518</v>
      </c>
      <c r="D12136" t="s">
        <v>256</v>
      </c>
    </row>
    <row r="12137" spans="1:4">
      <c r="A12137">
        <v>52666</v>
      </c>
      <c r="B12137" t="s">
        <v>12958</v>
      </c>
      <c r="C12137" t="s">
        <v>524</v>
      </c>
      <c r="D12137" t="s">
        <v>288</v>
      </c>
    </row>
    <row r="12138" spans="1:4">
      <c r="A12138">
        <v>52667</v>
      </c>
      <c r="B12138" t="s">
        <v>12959</v>
      </c>
      <c r="C12138" t="s">
        <v>2454</v>
      </c>
      <c r="D12138" t="s">
        <v>306</v>
      </c>
    </row>
    <row r="12139" spans="1:4">
      <c r="A12139">
        <v>54806</v>
      </c>
      <c r="B12139" t="s">
        <v>12960</v>
      </c>
      <c r="C12139" t="s">
        <v>1711</v>
      </c>
      <c r="D12139" t="s">
        <v>306</v>
      </c>
    </row>
    <row r="12140" spans="1:4">
      <c r="A12140">
        <v>52668</v>
      </c>
      <c r="B12140" t="s">
        <v>12961</v>
      </c>
      <c r="C12140" t="s">
        <v>524</v>
      </c>
      <c r="D12140" t="s">
        <v>288</v>
      </c>
    </row>
    <row r="12141" spans="1:4">
      <c r="A12141">
        <v>52669</v>
      </c>
      <c r="B12141" t="s">
        <v>12962</v>
      </c>
      <c r="C12141" t="s">
        <v>524</v>
      </c>
      <c r="D12141" t="s">
        <v>288</v>
      </c>
    </row>
    <row r="12142" spans="1:4">
      <c r="A12142">
        <v>54222</v>
      </c>
      <c r="B12142" t="s">
        <v>12963</v>
      </c>
      <c r="C12142" t="s">
        <v>1348</v>
      </c>
      <c r="D12142" t="s">
        <v>288</v>
      </c>
    </row>
    <row r="12143" spans="1:4">
      <c r="A12143">
        <v>70644</v>
      </c>
      <c r="B12143" t="s">
        <v>12964</v>
      </c>
      <c r="C12143" t="s">
        <v>588</v>
      </c>
      <c r="D12143" t="s">
        <v>288</v>
      </c>
    </row>
    <row r="12144" spans="1:4">
      <c r="A12144">
        <v>40232</v>
      </c>
      <c r="B12144" t="s">
        <v>12965</v>
      </c>
      <c r="C12144" t="s">
        <v>1265</v>
      </c>
      <c r="D12144" t="s">
        <v>326</v>
      </c>
    </row>
    <row r="12145" spans="1:4">
      <c r="A12145">
        <v>52670</v>
      </c>
      <c r="B12145" t="s">
        <v>12966</v>
      </c>
      <c r="C12145" t="s">
        <v>354</v>
      </c>
      <c r="D12145" t="s">
        <v>302</v>
      </c>
    </row>
    <row r="12146" spans="1:4">
      <c r="A12146">
        <v>34654</v>
      </c>
      <c r="B12146" t="s">
        <v>12967</v>
      </c>
      <c r="C12146" t="s">
        <v>659</v>
      </c>
      <c r="D12146" t="s">
        <v>378</v>
      </c>
    </row>
    <row r="12147" spans="1:4">
      <c r="A12147">
        <v>11055</v>
      </c>
      <c r="B12147" t="s">
        <v>12968</v>
      </c>
      <c r="C12147" t="s">
        <v>11494</v>
      </c>
      <c r="D12147" t="s">
        <v>293</v>
      </c>
    </row>
    <row r="12148" spans="1:4">
      <c r="A12148">
        <v>31483</v>
      </c>
      <c r="B12148" t="s">
        <v>12969</v>
      </c>
      <c r="C12148" t="s">
        <v>1791</v>
      </c>
      <c r="D12148" t="s">
        <v>382</v>
      </c>
    </row>
    <row r="12149" spans="1:4">
      <c r="A12149">
        <v>35673</v>
      </c>
      <c r="B12149" t="s">
        <v>12970</v>
      </c>
      <c r="C12149" t="s">
        <v>12971</v>
      </c>
      <c r="D12149" t="s">
        <v>262</v>
      </c>
    </row>
    <row r="12150" spans="1:4">
      <c r="A12150">
        <v>31484</v>
      </c>
      <c r="B12150" t="s">
        <v>12972</v>
      </c>
      <c r="C12150" t="s">
        <v>381</v>
      </c>
      <c r="D12150" t="s">
        <v>382</v>
      </c>
    </row>
    <row r="12151" spans="1:4">
      <c r="A12151">
        <v>34655</v>
      </c>
      <c r="B12151" t="s">
        <v>12973</v>
      </c>
      <c r="C12151" t="s">
        <v>504</v>
      </c>
      <c r="D12151" t="s">
        <v>321</v>
      </c>
    </row>
    <row r="12152" spans="1:4">
      <c r="A12152">
        <v>31485</v>
      </c>
      <c r="B12152" t="s">
        <v>12974</v>
      </c>
      <c r="C12152" t="s">
        <v>665</v>
      </c>
      <c r="D12152" t="s">
        <v>283</v>
      </c>
    </row>
    <row r="12153" spans="1:4">
      <c r="A12153">
        <v>11057</v>
      </c>
      <c r="B12153" t="s">
        <v>12975</v>
      </c>
      <c r="C12153" t="s">
        <v>966</v>
      </c>
      <c r="D12153" t="s">
        <v>293</v>
      </c>
    </row>
    <row r="12154" spans="1:4">
      <c r="A12154">
        <v>11370</v>
      </c>
      <c r="B12154" t="s">
        <v>12976</v>
      </c>
      <c r="C12154" t="s">
        <v>547</v>
      </c>
      <c r="D12154" t="s">
        <v>293</v>
      </c>
    </row>
    <row r="12155" spans="1:4">
      <c r="A12155">
        <v>20632</v>
      </c>
      <c r="B12155" t="s">
        <v>12977</v>
      </c>
      <c r="C12155" t="s">
        <v>428</v>
      </c>
      <c r="D12155" t="s">
        <v>326</v>
      </c>
    </row>
    <row r="12156" spans="1:4">
      <c r="A12156">
        <v>20748</v>
      </c>
      <c r="B12156" t="s">
        <v>12978</v>
      </c>
      <c r="C12156" t="s">
        <v>276</v>
      </c>
      <c r="D12156" t="s">
        <v>277</v>
      </c>
    </row>
    <row r="12157" spans="1:4">
      <c r="A12157">
        <v>52671</v>
      </c>
      <c r="B12157" t="s">
        <v>12979</v>
      </c>
      <c r="C12157" t="s">
        <v>337</v>
      </c>
      <c r="D12157" t="s">
        <v>338</v>
      </c>
    </row>
    <row r="12158" spans="1:4">
      <c r="A12158">
        <v>40231</v>
      </c>
      <c r="B12158" t="s">
        <v>12980</v>
      </c>
      <c r="C12158" t="s">
        <v>434</v>
      </c>
      <c r="D12158" t="s">
        <v>272</v>
      </c>
    </row>
    <row r="12159" spans="1:4">
      <c r="A12159">
        <v>22785</v>
      </c>
      <c r="B12159" t="s">
        <v>12981</v>
      </c>
      <c r="C12159" t="s">
        <v>428</v>
      </c>
      <c r="D12159" t="s">
        <v>326</v>
      </c>
    </row>
    <row r="12160" spans="1:4">
      <c r="A12160">
        <v>40230</v>
      </c>
      <c r="B12160" t="s">
        <v>12982</v>
      </c>
      <c r="C12160" t="s">
        <v>434</v>
      </c>
      <c r="D12160" t="s">
        <v>272</v>
      </c>
    </row>
    <row r="12161" spans="1:4">
      <c r="A12161">
        <v>52672</v>
      </c>
      <c r="B12161" t="s">
        <v>12983</v>
      </c>
      <c r="C12161" t="s">
        <v>374</v>
      </c>
      <c r="D12161" t="s">
        <v>306</v>
      </c>
    </row>
    <row r="12162" spans="1:4">
      <c r="A12162">
        <v>54819</v>
      </c>
      <c r="B12162" t="s">
        <v>12984</v>
      </c>
      <c r="C12162" t="s">
        <v>5221</v>
      </c>
      <c r="D12162" t="s">
        <v>248</v>
      </c>
    </row>
    <row r="12163" spans="1:4">
      <c r="A12163">
        <v>34656</v>
      </c>
      <c r="B12163" t="s">
        <v>12985</v>
      </c>
      <c r="C12163" t="s">
        <v>659</v>
      </c>
      <c r="D12163" t="s">
        <v>378</v>
      </c>
    </row>
    <row r="12164" spans="1:4">
      <c r="A12164">
        <v>31486</v>
      </c>
      <c r="B12164" t="s">
        <v>12986</v>
      </c>
      <c r="C12164" t="s">
        <v>320</v>
      </c>
      <c r="D12164" t="s">
        <v>321</v>
      </c>
    </row>
    <row r="12165" spans="1:4">
      <c r="A12165">
        <v>21096</v>
      </c>
      <c r="B12165" t="s">
        <v>12987</v>
      </c>
      <c r="C12165" t="s">
        <v>618</v>
      </c>
      <c r="D12165" t="s">
        <v>267</v>
      </c>
    </row>
    <row r="12166" spans="1:4">
      <c r="A12166">
        <v>60256</v>
      </c>
      <c r="B12166" t="s">
        <v>12988</v>
      </c>
      <c r="C12166" t="s">
        <v>431</v>
      </c>
      <c r="D12166" t="s">
        <v>432</v>
      </c>
    </row>
    <row r="12167" spans="1:4">
      <c r="A12167">
        <v>31487</v>
      </c>
      <c r="B12167" t="s">
        <v>12989</v>
      </c>
      <c r="C12167" t="s">
        <v>282</v>
      </c>
      <c r="D12167" t="s">
        <v>283</v>
      </c>
    </row>
    <row r="12168" spans="1:4">
      <c r="A12168">
        <v>22860</v>
      </c>
      <c r="B12168" t="s">
        <v>12990</v>
      </c>
      <c r="C12168" t="s">
        <v>348</v>
      </c>
      <c r="D12168" t="s">
        <v>349</v>
      </c>
    </row>
    <row r="12169" spans="1:4">
      <c r="A12169">
        <v>36081</v>
      </c>
      <c r="B12169" t="s">
        <v>12991</v>
      </c>
      <c r="C12169" t="s">
        <v>518</v>
      </c>
      <c r="D12169" t="s">
        <v>256</v>
      </c>
    </row>
    <row r="12170" spans="1:4">
      <c r="A12170">
        <v>34658</v>
      </c>
      <c r="B12170" t="s">
        <v>12992</v>
      </c>
      <c r="C12170" t="s">
        <v>518</v>
      </c>
      <c r="D12170" t="s">
        <v>256</v>
      </c>
    </row>
    <row r="12171" spans="1:4">
      <c r="A12171">
        <v>31488</v>
      </c>
      <c r="B12171" t="s">
        <v>12993</v>
      </c>
      <c r="C12171" t="s">
        <v>800</v>
      </c>
      <c r="D12171" t="s">
        <v>262</v>
      </c>
    </row>
    <row r="12172" spans="1:4">
      <c r="A12172">
        <v>34659</v>
      </c>
      <c r="B12172" t="s">
        <v>12994</v>
      </c>
      <c r="C12172" t="s">
        <v>630</v>
      </c>
      <c r="D12172" t="s">
        <v>283</v>
      </c>
    </row>
    <row r="12173" spans="1:4">
      <c r="A12173">
        <v>22496</v>
      </c>
      <c r="B12173" t="s">
        <v>12995</v>
      </c>
      <c r="C12173" t="s">
        <v>348</v>
      </c>
      <c r="D12173" t="s">
        <v>349</v>
      </c>
    </row>
    <row r="12174" spans="1:4">
      <c r="A12174">
        <v>11058</v>
      </c>
      <c r="B12174" t="s">
        <v>12996</v>
      </c>
      <c r="C12174" t="s">
        <v>527</v>
      </c>
      <c r="D12174" t="s">
        <v>293</v>
      </c>
    </row>
    <row r="12175" spans="1:4">
      <c r="A12175">
        <v>11058</v>
      </c>
      <c r="B12175" t="s">
        <v>12996</v>
      </c>
      <c r="C12175" t="s">
        <v>527</v>
      </c>
      <c r="D12175" t="s">
        <v>349</v>
      </c>
    </row>
    <row r="12176" spans="1:4">
      <c r="A12176">
        <v>11059</v>
      </c>
      <c r="B12176" t="s">
        <v>12997</v>
      </c>
      <c r="C12176" t="s">
        <v>527</v>
      </c>
      <c r="D12176" t="s">
        <v>293</v>
      </c>
    </row>
    <row r="12177" spans="1:4">
      <c r="A12177">
        <v>35661</v>
      </c>
      <c r="B12177" t="s">
        <v>12998</v>
      </c>
      <c r="C12177" t="s">
        <v>650</v>
      </c>
      <c r="D12177" t="s">
        <v>321</v>
      </c>
    </row>
    <row r="12178" spans="1:4">
      <c r="A12178">
        <v>34660</v>
      </c>
      <c r="B12178" t="s">
        <v>12999</v>
      </c>
      <c r="C12178" t="s">
        <v>561</v>
      </c>
      <c r="D12178" t="s">
        <v>321</v>
      </c>
    </row>
    <row r="12179" spans="1:4">
      <c r="A12179">
        <v>40076</v>
      </c>
      <c r="B12179" t="s">
        <v>13000</v>
      </c>
      <c r="C12179" t="s">
        <v>501</v>
      </c>
      <c r="D12179" t="s">
        <v>382</v>
      </c>
    </row>
    <row r="12180" spans="1:4">
      <c r="A12180">
        <v>71537</v>
      </c>
      <c r="B12180" t="s">
        <v>13001</v>
      </c>
      <c r="C12180" t="s">
        <v>396</v>
      </c>
      <c r="D12180" t="s">
        <v>288</v>
      </c>
    </row>
    <row r="12181" spans="1:4">
      <c r="A12181">
        <v>34663</v>
      </c>
      <c r="B12181" t="s">
        <v>13002</v>
      </c>
      <c r="C12181" t="s">
        <v>389</v>
      </c>
      <c r="D12181" t="s">
        <v>256</v>
      </c>
    </row>
    <row r="12182" spans="1:4">
      <c r="A12182">
        <v>52674</v>
      </c>
      <c r="B12182" t="s">
        <v>13003</v>
      </c>
      <c r="C12182" t="s">
        <v>248</v>
      </c>
      <c r="D12182" t="s">
        <v>248</v>
      </c>
    </row>
    <row r="12183" spans="1:4">
      <c r="A12183">
        <v>11060</v>
      </c>
      <c r="B12183" t="s">
        <v>13004</v>
      </c>
      <c r="C12183" t="s">
        <v>533</v>
      </c>
      <c r="D12183" t="s">
        <v>349</v>
      </c>
    </row>
    <row r="12184" spans="1:4">
      <c r="A12184">
        <v>34664</v>
      </c>
      <c r="B12184" t="s">
        <v>13005</v>
      </c>
      <c r="C12184" t="s">
        <v>659</v>
      </c>
      <c r="D12184" t="s">
        <v>378</v>
      </c>
    </row>
    <row r="12185" spans="1:4">
      <c r="A12185">
        <v>20759</v>
      </c>
      <c r="B12185" t="s">
        <v>13006</v>
      </c>
      <c r="C12185" t="s">
        <v>276</v>
      </c>
      <c r="D12185" t="s">
        <v>277</v>
      </c>
    </row>
    <row r="12186" spans="1:4">
      <c r="A12186">
        <v>52675</v>
      </c>
      <c r="B12186" t="s">
        <v>13007</v>
      </c>
      <c r="C12186" t="s">
        <v>374</v>
      </c>
      <c r="D12186" t="s">
        <v>306</v>
      </c>
    </row>
    <row r="12187" spans="1:4">
      <c r="A12187">
        <v>31489</v>
      </c>
      <c r="B12187" t="s">
        <v>13008</v>
      </c>
      <c r="C12187" t="s">
        <v>2660</v>
      </c>
      <c r="D12187" t="s">
        <v>262</v>
      </c>
    </row>
    <row r="12188" spans="1:4">
      <c r="A12188">
        <v>34661</v>
      </c>
      <c r="B12188" t="s">
        <v>13009</v>
      </c>
      <c r="C12188" t="s">
        <v>1528</v>
      </c>
      <c r="D12188" t="s">
        <v>378</v>
      </c>
    </row>
    <row r="12189" spans="1:4">
      <c r="A12189">
        <v>31490</v>
      </c>
      <c r="B12189" t="s">
        <v>13010</v>
      </c>
      <c r="C12189" t="s">
        <v>665</v>
      </c>
      <c r="D12189" t="s">
        <v>283</v>
      </c>
    </row>
    <row r="12190" spans="1:4">
      <c r="A12190">
        <v>22951</v>
      </c>
      <c r="B12190" t="s">
        <v>13011</v>
      </c>
      <c r="C12190" t="s">
        <v>438</v>
      </c>
      <c r="D12190" t="s">
        <v>326</v>
      </c>
    </row>
    <row r="12191" spans="1:4">
      <c r="A12191">
        <v>11061</v>
      </c>
      <c r="B12191" t="s">
        <v>13012</v>
      </c>
      <c r="C12191" t="s">
        <v>1486</v>
      </c>
      <c r="D12191" t="s">
        <v>349</v>
      </c>
    </row>
    <row r="12192" spans="1:4">
      <c r="A12192">
        <v>34878</v>
      </c>
      <c r="B12192" t="s">
        <v>13013</v>
      </c>
      <c r="C12192" t="s">
        <v>518</v>
      </c>
      <c r="D12192" t="s">
        <v>256</v>
      </c>
    </row>
    <row r="12193" spans="1:4">
      <c r="A12193">
        <v>24118</v>
      </c>
      <c r="B12193" t="s">
        <v>13014</v>
      </c>
      <c r="C12193" t="s">
        <v>428</v>
      </c>
      <c r="D12193" t="s">
        <v>326</v>
      </c>
    </row>
    <row r="12194" spans="1:4">
      <c r="A12194">
        <v>20716</v>
      </c>
      <c r="B12194" t="s">
        <v>13015</v>
      </c>
      <c r="C12194" t="s">
        <v>973</v>
      </c>
      <c r="D12194" t="s">
        <v>326</v>
      </c>
    </row>
    <row r="12195" spans="1:4">
      <c r="A12195">
        <v>20628</v>
      </c>
      <c r="B12195" t="s">
        <v>13016</v>
      </c>
      <c r="C12195" t="s">
        <v>13017</v>
      </c>
      <c r="D12195" t="s">
        <v>326</v>
      </c>
    </row>
    <row r="12196" spans="1:4">
      <c r="A12196">
        <v>71190</v>
      </c>
      <c r="B12196" t="s">
        <v>13018</v>
      </c>
      <c r="C12196" t="s">
        <v>760</v>
      </c>
      <c r="D12196" t="s">
        <v>288</v>
      </c>
    </row>
    <row r="12197" spans="1:4">
      <c r="A12197">
        <v>52676</v>
      </c>
      <c r="B12197" t="s">
        <v>13019</v>
      </c>
      <c r="C12197" t="s">
        <v>374</v>
      </c>
      <c r="D12197" t="s">
        <v>306</v>
      </c>
    </row>
    <row r="12198" spans="1:4">
      <c r="A12198">
        <v>20299</v>
      </c>
      <c r="B12198" t="s">
        <v>13020</v>
      </c>
      <c r="C12198" t="s">
        <v>463</v>
      </c>
      <c r="D12198" t="s">
        <v>277</v>
      </c>
    </row>
    <row r="12199" spans="1:4">
      <c r="A12199">
        <v>52677</v>
      </c>
      <c r="B12199" t="s">
        <v>13021</v>
      </c>
      <c r="C12199" t="s">
        <v>337</v>
      </c>
      <c r="D12199" t="s">
        <v>338</v>
      </c>
    </row>
    <row r="12200" spans="1:4">
      <c r="A12200">
        <v>20147</v>
      </c>
      <c r="B12200" t="s">
        <v>13022</v>
      </c>
      <c r="C12200" t="s">
        <v>506</v>
      </c>
      <c r="D12200" t="s">
        <v>277</v>
      </c>
    </row>
    <row r="12201" spans="1:4">
      <c r="A12201">
        <v>53381</v>
      </c>
      <c r="B12201" t="s">
        <v>13023</v>
      </c>
      <c r="C12201" t="s">
        <v>456</v>
      </c>
      <c r="D12201" t="s">
        <v>306</v>
      </c>
    </row>
    <row r="12202" spans="1:4">
      <c r="A12202">
        <v>52678</v>
      </c>
      <c r="B12202" t="s">
        <v>13024</v>
      </c>
      <c r="C12202" t="s">
        <v>374</v>
      </c>
      <c r="D12202" t="s">
        <v>306</v>
      </c>
    </row>
    <row r="12203" spans="1:4">
      <c r="A12203">
        <v>52679</v>
      </c>
      <c r="B12203" t="s">
        <v>13025</v>
      </c>
      <c r="C12203" t="s">
        <v>354</v>
      </c>
      <c r="D12203" t="s">
        <v>302</v>
      </c>
    </row>
    <row r="12204" spans="1:4">
      <c r="A12204">
        <v>11062</v>
      </c>
      <c r="B12204" t="s">
        <v>13026</v>
      </c>
      <c r="C12204" t="s">
        <v>3693</v>
      </c>
      <c r="D12204" t="s">
        <v>293</v>
      </c>
    </row>
    <row r="12205" spans="1:4">
      <c r="A12205">
        <v>71377</v>
      </c>
      <c r="B12205" t="s">
        <v>13027</v>
      </c>
      <c r="C12205" t="s">
        <v>13028</v>
      </c>
      <c r="D12205" t="s">
        <v>288</v>
      </c>
    </row>
    <row r="12206" spans="1:4">
      <c r="A12206">
        <v>40229</v>
      </c>
      <c r="B12206" t="s">
        <v>13029</v>
      </c>
      <c r="C12206" t="s">
        <v>1319</v>
      </c>
      <c r="D12206" t="s">
        <v>326</v>
      </c>
    </row>
    <row r="12207" spans="1:4">
      <c r="A12207">
        <v>11063</v>
      </c>
      <c r="B12207" t="s">
        <v>13030</v>
      </c>
      <c r="C12207" t="s">
        <v>2603</v>
      </c>
      <c r="D12207" t="s">
        <v>293</v>
      </c>
    </row>
    <row r="12208" spans="1:4">
      <c r="A12208">
        <v>11064</v>
      </c>
      <c r="B12208" t="s">
        <v>13031</v>
      </c>
      <c r="C12208" t="s">
        <v>1478</v>
      </c>
      <c r="D12208" t="s">
        <v>293</v>
      </c>
    </row>
    <row r="12209" spans="1:4">
      <c r="A12209">
        <v>31491</v>
      </c>
      <c r="B12209" t="s">
        <v>13032</v>
      </c>
      <c r="C12209" t="s">
        <v>642</v>
      </c>
      <c r="D12209" t="s">
        <v>262</v>
      </c>
    </row>
    <row r="12210" spans="1:4">
      <c r="A12210">
        <v>20018</v>
      </c>
      <c r="B12210" t="s">
        <v>13033</v>
      </c>
      <c r="C12210" t="s">
        <v>276</v>
      </c>
      <c r="D12210" t="s">
        <v>277</v>
      </c>
    </row>
    <row r="12211" spans="1:4">
      <c r="A12211">
        <v>11065</v>
      </c>
      <c r="B12211" t="s">
        <v>13034</v>
      </c>
      <c r="C12211" t="s">
        <v>966</v>
      </c>
      <c r="D12211" t="s">
        <v>293</v>
      </c>
    </row>
    <row r="12212" spans="1:4">
      <c r="A12212">
        <v>71057</v>
      </c>
      <c r="B12212" t="s">
        <v>13035</v>
      </c>
      <c r="C12212" t="s">
        <v>396</v>
      </c>
      <c r="D12212" t="s">
        <v>288</v>
      </c>
    </row>
    <row r="12213" spans="1:4">
      <c r="A12213">
        <v>60257</v>
      </c>
      <c r="B12213" t="s">
        <v>13036</v>
      </c>
      <c r="C12213" t="s">
        <v>485</v>
      </c>
      <c r="D12213" t="s">
        <v>432</v>
      </c>
    </row>
    <row r="12214" spans="1:4">
      <c r="A12214">
        <v>34665</v>
      </c>
      <c r="B12214" t="s">
        <v>13037</v>
      </c>
      <c r="C12214" t="s">
        <v>561</v>
      </c>
      <c r="D12214" t="s">
        <v>321</v>
      </c>
    </row>
    <row r="12215" spans="1:4">
      <c r="A12215">
        <v>22497</v>
      </c>
      <c r="B12215" t="s">
        <v>13038</v>
      </c>
      <c r="C12215" t="s">
        <v>652</v>
      </c>
      <c r="D12215" t="s">
        <v>349</v>
      </c>
    </row>
    <row r="12216" spans="1:4">
      <c r="A12216">
        <v>11067</v>
      </c>
      <c r="B12216" t="s">
        <v>13039</v>
      </c>
      <c r="C12216" t="s">
        <v>571</v>
      </c>
      <c r="D12216" t="s">
        <v>293</v>
      </c>
    </row>
    <row r="12217" spans="1:4">
      <c r="A12217">
        <v>52680</v>
      </c>
      <c r="B12217" t="s">
        <v>13040</v>
      </c>
      <c r="C12217" t="s">
        <v>306</v>
      </c>
      <c r="D12217" t="s">
        <v>306</v>
      </c>
    </row>
    <row r="12218" spans="1:4">
      <c r="A12218">
        <v>22219</v>
      </c>
      <c r="B12218" t="s">
        <v>13041</v>
      </c>
      <c r="C12218" t="s">
        <v>843</v>
      </c>
      <c r="D12218" t="s">
        <v>267</v>
      </c>
    </row>
    <row r="12219" spans="1:4">
      <c r="A12219">
        <v>60636</v>
      </c>
      <c r="B12219" t="s">
        <v>13042</v>
      </c>
      <c r="C12219" t="s">
        <v>485</v>
      </c>
      <c r="D12219" t="s">
        <v>432</v>
      </c>
    </row>
    <row r="12220" spans="1:4">
      <c r="A12220">
        <v>11572</v>
      </c>
      <c r="B12220" t="s">
        <v>13043</v>
      </c>
      <c r="C12220" t="s">
        <v>2874</v>
      </c>
      <c r="D12220" t="s">
        <v>349</v>
      </c>
    </row>
    <row r="12221" spans="1:4">
      <c r="A12221">
        <v>60425</v>
      </c>
      <c r="B12221" t="s">
        <v>13044</v>
      </c>
      <c r="C12221" t="s">
        <v>465</v>
      </c>
      <c r="D12221" t="s">
        <v>288</v>
      </c>
    </row>
    <row r="12222" spans="1:4">
      <c r="A12222">
        <v>71492</v>
      </c>
      <c r="B12222" t="s">
        <v>13045</v>
      </c>
      <c r="C12222" t="s">
        <v>13046</v>
      </c>
      <c r="D12222" t="s">
        <v>288</v>
      </c>
    </row>
    <row r="12223" spans="1:4">
      <c r="A12223">
        <v>52681</v>
      </c>
      <c r="B12223" t="s">
        <v>13047</v>
      </c>
      <c r="C12223" t="s">
        <v>374</v>
      </c>
      <c r="D12223" t="s">
        <v>306</v>
      </c>
    </row>
    <row r="12224" spans="1:4">
      <c r="A12224">
        <v>53996</v>
      </c>
      <c r="B12224" t="s">
        <v>13048</v>
      </c>
      <c r="C12224" t="s">
        <v>3122</v>
      </c>
      <c r="D12224" t="s">
        <v>306</v>
      </c>
    </row>
    <row r="12225" spans="1:4">
      <c r="A12225">
        <v>53386</v>
      </c>
      <c r="B12225" t="s">
        <v>13049</v>
      </c>
      <c r="C12225" t="s">
        <v>1551</v>
      </c>
      <c r="D12225" t="s">
        <v>306</v>
      </c>
    </row>
    <row r="12226" spans="1:4">
      <c r="A12226">
        <v>71058</v>
      </c>
      <c r="B12226" t="s">
        <v>13050</v>
      </c>
      <c r="C12226" t="s">
        <v>396</v>
      </c>
      <c r="D12226" t="s">
        <v>288</v>
      </c>
    </row>
    <row r="12227" spans="1:4">
      <c r="A12227">
        <v>40228</v>
      </c>
      <c r="B12227" t="s">
        <v>13051</v>
      </c>
      <c r="C12227" t="s">
        <v>883</v>
      </c>
      <c r="D12227" t="s">
        <v>393</v>
      </c>
    </row>
    <row r="12228" spans="1:4">
      <c r="A12228">
        <v>71455</v>
      </c>
      <c r="B12228" t="s">
        <v>13052</v>
      </c>
      <c r="C12228" t="s">
        <v>287</v>
      </c>
      <c r="D12228" t="s">
        <v>288</v>
      </c>
    </row>
    <row r="12229" spans="1:4">
      <c r="A12229">
        <v>34666</v>
      </c>
      <c r="B12229" t="s">
        <v>13053</v>
      </c>
      <c r="C12229" t="s">
        <v>538</v>
      </c>
      <c r="D12229" t="s">
        <v>539</v>
      </c>
    </row>
    <row r="12230" spans="1:4">
      <c r="A12230">
        <v>52682</v>
      </c>
      <c r="B12230" t="s">
        <v>13054</v>
      </c>
      <c r="C12230" t="s">
        <v>301</v>
      </c>
      <c r="D12230" t="s">
        <v>302</v>
      </c>
    </row>
    <row r="12231" spans="1:4">
      <c r="A12231">
        <v>20579</v>
      </c>
      <c r="B12231" t="s">
        <v>13055</v>
      </c>
      <c r="C12231" t="s">
        <v>463</v>
      </c>
      <c r="D12231" t="s">
        <v>277</v>
      </c>
    </row>
    <row r="12232" spans="1:4">
      <c r="A12232">
        <v>52683</v>
      </c>
      <c r="B12232" t="s">
        <v>13056</v>
      </c>
      <c r="C12232" t="s">
        <v>301</v>
      </c>
      <c r="D12232" t="s">
        <v>302</v>
      </c>
    </row>
    <row r="12233" spans="1:4">
      <c r="A12233">
        <v>40030</v>
      </c>
      <c r="B12233" t="s">
        <v>13057</v>
      </c>
      <c r="C12233" t="s">
        <v>297</v>
      </c>
      <c r="D12233" t="s">
        <v>272</v>
      </c>
    </row>
    <row r="12234" spans="1:4">
      <c r="A12234">
        <v>11068</v>
      </c>
      <c r="B12234" t="s">
        <v>13058</v>
      </c>
      <c r="C12234" t="s">
        <v>3849</v>
      </c>
      <c r="D12234" t="s">
        <v>9893</v>
      </c>
    </row>
    <row r="12235" spans="1:4">
      <c r="A12235">
        <v>35649</v>
      </c>
      <c r="B12235" t="s">
        <v>13059</v>
      </c>
      <c r="C12235" t="s">
        <v>1298</v>
      </c>
      <c r="D12235" t="s">
        <v>321</v>
      </c>
    </row>
    <row r="12236" spans="1:4">
      <c r="A12236">
        <v>60258</v>
      </c>
      <c r="B12236" t="s">
        <v>13060</v>
      </c>
      <c r="C12236" t="s">
        <v>564</v>
      </c>
      <c r="D12236" t="s">
        <v>432</v>
      </c>
    </row>
    <row r="12237" spans="1:4">
      <c r="A12237">
        <v>40056</v>
      </c>
      <c r="B12237" t="s">
        <v>13061</v>
      </c>
      <c r="C12237" t="s">
        <v>392</v>
      </c>
      <c r="D12237" t="s">
        <v>393</v>
      </c>
    </row>
    <row r="12238" spans="1:4">
      <c r="A12238">
        <v>70649</v>
      </c>
      <c r="B12238" t="s">
        <v>13062</v>
      </c>
      <c r="C12238" t="s">
        <v>472</v>
      </c>
      <c r="D12238" t="s">
        <v>288</v>
      </c>
    </row>
    <row r="12239" spans="1:4">
      <c r="A12239">
        <v>11069</v>
      </c>
      <c r="B12239" t="s">
        <v>13063</v>
      </c>
      <c r="C12239" t="s">
        <v>6625</v>
      </c>
      <c r="D12239" t="s">
        <v>293</v>
      </c>
    </row>
    <row r="12240" spans="1:4">
      <c r="A12240">
        <v>11070</v>
      </c>
      <c r="B12240" t="s">
        <v>13064</v>
      </c>
      <c r="C12240" t="s">
        <v>1056</v>
      </c>
      <c r="D12240" t="s">
        <v>293</v>
      </c>
    </row>
    <row r="12241" spans="1:4">
      <c r="A12241">
        <v>11071</v>
      </c>
      <c r="B12241" t="s">
        <v>13065</v>
      </c>
      <c r="C12241" t="s">
        <v>3246</v>
      </c>
      <c r="D12241" t="s">
        <v>293</v>
      </c>
    </row>
    <row r="12242" spans="1:4">
      <c r="A12242">
        <v>11072</v>
      </c>
      <c r="B12242" t="s">
        <v>13066</v>
      </c>
      <c r="C12242" t="s">
        <v>547</v>
      </c>
      <c r="D12242" t="s">
        <v>293</v>
      </c>
    </row>
    <row r="12243" spans="1:4">
      <c r="A12243">
        <v>11073</v>
      </c>
      <c r="B12243" t="s">
        <v>13067</v>
      </c>
      <c r="C12243" t="s">
        <v>13068</v>
      </c>
      <c r="D12243" t="s">
        <v>293</v>
      </c>
    </row>
    <row r="12244" spans="1:4">
      <c r="A12244">
        <v>34667</v>
      </c>
      <c r="B12244" t="s">
        <v>13069</v>
      </c>
      <c r="C12244" t="s">
        <v>518</v>
      </c>
      <c r="D12244" t="s">
        <v>256</v>
      </c>
    </row>
    <row r="12245" spans="1:4">
      <c r="A12245">
        <v>31492</v>
      </c>
      <c r="B12245" t="s">
        <v>13070</v>
      </c>
      <c r="C12245" t="s">
        <v>642</v>
      </c>
      <c r="D12245" t="s">
        <v>262</v>
      </c>
    </row>
    <row r="12246" spans="1:4">
      <c r="A12246">
        <v>35042</v>
      </c>
      <c r="B12246" t="s">
        <v>13071</v>
      </c>
      <c r="C12246" t="s">
        <v>849</v>
      </c>
      <c r="D12246" t="s">
        <v>850</v>
      </c>
    </row>
    <row r="12247" spans="1:4">
      <c r="A12247">
        <v>52684</v>
      </c>
      <c r="B12247" t="s">
        <v>13072</v>
      </c>
      <c r="C12247" t="s">
        <v>306</v>
      </c>
      <c r="D12247" t="s">
        <v>306</v>
      </c>
    </row>
    <row r="12248" spans="1:4">
      <c r="A12248">
        <v>70650</v>
      </c>
      <c r="B12248" t="s">
        <v>13073</v>
      </c>
      <c r="C12248" t="s">
        <v>760</v>
      </c>
      <c r="D12248" t="s">
        <v>288</v>
      </c>
    </row>
    <row r="12249" spans="1:4">
      <c r="A12249">
        <v>31493</v>
      </c>
      <c r="B12249" t="s">
        <v>13074</v>
      </c>
      <c r="C12249" t="s">
        <v>1145</v>
      </c>
      <c r="D12249" t="s">
        <v>256</v>
      </c>
    </row>
    <row r="12250" spans="1:4">
      <c r="A12250">
        <v>31494</v>
      </c>
      <c r="B12250" t="s">
        <v>13075</v>
      </c>
      <c r="C12250" t="s">
        <v>282</v>
      </c>
      <c r="D12250" t="s">
        <v>283</v>
      </c>
    </row>
    <row r="12251" spans="1:4">
      <c r="A12251">
        <v>52685</v>
      </c>
      <c r="B12251" t="s">
        <v>13076</v>
      </c>
      <c r="C12251" t="s">
        <v>337</v>
      </c>
      <c r="D12251" t="s">
        <v>338</v>
      </c>
    </row>
    <row r="12252" spans="1:4">
      <c r="A12252">
        <v>11074</v>
      </c>
      <c r="B12252" t="s">
        <v>13077</v>
      </c>
      <c r="C12252" t="s">
        <v>1486</v>
      </c>
      <c r="D12252" t="s">
        <v>349</v>
      </c>
    </row>
    <row r="12253" spans="1:4">
      <c r="A12253">
        <v>35559</v>
      </c>
      <c r="B12253" t="s">
        <v>13078</v>
      </c>
      <c r="C12253" t="s">
        <v>569</v>
      </c>
      <c r="D12253" t="s">
        <v>378</v>
      </c>
    </row>
    <row r="12254" spans="1:4">
      <c r="A12254">
        <v>31495</v>
      </c>
      <c r="B12254" t="s">
        <v>13079</v>
      </c>
      <c r="C12254" t="s">
        <v>261</v>
      </c>
      <c r="D12254" t="s">
        <v>262</v>
      </c>
    </row>
    <row r="12255" spans="1:4">
      <c r="A12255">
        <v>31496</v>
      </c>
      <c r="B12255" t="s">
        <v>13080</v>
      </c>
      <c r="C12255" t="s">
        <v>417</v>
      </c>
      <c r="D12255" t="s">
        <v>382</v>
      </c>
    </row>
    <row r="12256" spans="1:4">
      <c r="A12256">
        <v>22626</v>
      </c>
      <c r="B12256" t="s">
        <v>13081</v>
      </c>
      <c r="C12256" t="s">
        <v>438</v>
      </c>
      <c r="D12256" t="s">
        <v>326</v>
      </c>
    </row>
    <row r="12257" spans="1:4">
      <c r="A12257">
        <v>60633</v>
      </c>
      <c r="B12257" t="s">
        <v>13082</v>
      </c>
      <c r="C12257" t="s">
        <v>485</v>
      </c>
      <c r="D12257" t="s">
        <v>432</v>
      </c>
    </row>
    <row r="12258" spans="1:4">
      <c r="A12258">
        <v>11075</v>
      </c>
      <c r="B12258" t="s">
        <v>13083</v>
      </c>
      <c r="C12258" t="s">
        <v>405</v>
      </c>
      <c r="D12258" t="s">
        <v>293</v>
      </c>
    </row>
    <row r="12259" spans="1:4">
      <c r="A12259">
        <v>11543</v>
      </c>
      <c r="B12259" t="s">
        <v>13084</v>
      </c>
      <c r="C12259" t="s">
        <v>13085</v>
      </c>
      <c r="D12259" t="s">
        <v>293</v>
      </c>
    </row>
    <row r="12260" spans="1:4">
      <c r="A12260">
        <v>31497</v>
      </c>
      <c r="B12260" t="s">
        <v>13086</v>
      </c>
      <c r="C12260" t="s">
        <v>504</v>
      </c>
      <c r="D12260" t="s">
        <v>321</v>
      </c>
    </row>
    <row r="12261" spans="1:4">
      <c r="A12261">
        <v>71059</v>
      </c>
      <c r="B12261" t="s">
        <v>13087</v>
      </c>
      <c r="C12261" t="s">
        <v>396</v>
      </c>
      <c r="D12261" t="s">
        <v>288</v>
      </c>
    </row>
    <row r="12262" spans="1:4">
      <c r="A12262">
        <v>52686</v>
      </c>
      <c r="B12262" t="s">
        <v>13088</v>
      </c>
      <c r="C12262" t="s">
        <v>301</v>
      </c>
      <c r="D12262" t="s">
        <v>302</v>
      </c>
    </row>
    <row r="12263" spans="1:4">
      <c r="A12263">
        <v>52687</v>
      </c>
      <c r="B12263" t="s">
        <v>13089</v>
      </c>
      <c r="C12263" t="s">
        <v>337</v>
      </c>
      <c r="D12263" t="s">
        <v>338</v>
      </c>
    </row>
    <row r="12264" spans="1:4">
      <c r="A12264">
        <v>52737</v>
      </c>
      <c r="B12264" t="s">
        <v>13090</v>
      </c>
      <c r="C12264" t="s">
        <v>306</v>
      </c>
      <c r="D12264" t="s">
        <v>306</v>
      </c>
    </row>
    <row r="12265" spans="1:4">
      <c r="A12265">
        <v>24082</v>
      </c>
      <c r="B12265" t="s">
        <v>13091</v>
      </c>
      <c r="C12265" t="s">
        <v>483</v>
      </c>
      <c r="D12265" t="s">
        <v>326</v>
      </c>
    </row>
    <row r="12266" spans="1:4">
      <c r="A12266">
        <v>52688</v>
      </c>
      <c r="B12266" t="s">
        <v>13092</v>
      </c>
      <c r="C12266" t="s">
        <v>354</v>
      </c>
      <c r="D12266" t="s">
        <v>302</v>
      </c>
    </row>
    <row r="12267" spans="1:4">
      <c r="A12267">
        <v>24092</v>
      </c>
      <c r="B12267" t="s">
        <v>13093</v>
      </c>
      <c r="C12267" t="s">
        <v>696</v>
      </c>
      <c r="D12267" t="s">
        <v>277</v>
      </c>
    </row>
    <row r="12268" spans="1:4">
      <c r="A12268">
        <v>20728</v>
      </c>
      <c r="B12268" t="s">
        <v>13094</v>
      </c>
      <c r="C12268" t="s">
        <v>428</v>
      </c>
      <c r="D12268" t="s">
        <v>349</v>
      </c>
    </row>
    <row r="12269" spans="1:4">
      <c r="A12269">
        <v>31498</v>
      </c>
      <c r="B12269" t="s">
        <v>13095</v>
      </c>
      <c r="C12269" t="s">
        <v>498</v>
      </c>
      <c r="D12269" t="s">
        <v>262</v>
      </c>
    </row>
    <row r="12270" spans="1:4">
      <c r="A12270">
        <v>11076</v>
      </c>
      <c r="B12270" t="s">
        <v>13096</v>
      </c>
      <c r="C12270" t="s">
        <v>704</v>
      </c>
      <c r="D12270" t="s">
        <v>293</v>
      </c>
    </row>
    <row r="12271" spans="1:4">
      <c r="A12271">
        <v>20517</v>
      </c>
      <c r="B12271" t="s">
        <v>13097</v>
      </c>
      <c r="C12271" t="s">
        <v>463</v>
      </c>
      <c r="D12271" t="s">
        <v>267</v>
      </c>
    </row>
    <row r="12272" spans="1:4">
      <c r="A12272">
        <v>22708</v>
      </c>
      <c r="B12272" t="s">
        <v>13098</v>
      </c>
      <c r="C12272" t="s">
        <v>428</v>
      </c>
      <c r="D12272" t="s">
        <v>326</v>
      </c>
    </row>
    <row r="12273" spans="1:4">
      <c r="A12273">
        <v>47273</v>
      </c>
      <c r="B12273" t="s">
        <v>13099</v>
      </c>
      <c r="C12273" t="s">
        <v>297</v>
      </c>
      <c r="D12273" t="s">
        <v>272</v>
      </c>
    </row>
    <row r="12274" spans="1:4">
      <c r="A12274">
        <v>60259</v>
      </c>
      <c r="B12274" t="s">
        <v>13100</v>
      </c>
      <c r="C12274" t="s">
        <v>564</v>
      </c>
      <c r="D12274" t="s">
        <v>432</v>
      </c>
    </row>
    <row r="12275" spans="1:4">
      <c r="A12275">
        <v>31499</v>
      </c>
      <c r="B12275" t="s">
        <v>13101</v>
      </c>
      <c r="C12275" t="s">
        <v>381</v>
      </c>
      <c r="D12275" t="s">
        <v>382</v>
      </c>
    </row>
    <row r="12276" spans="1:4">
      <c r="A12276">
        <v>31500</v>
      </c>
      <c r="B12276" t="s">
        <v>13102</v>
      </c>
      <c r="C12276" t="s">
        <v>282</v>
      </c>
      <c r="D12276" t="s">
        <v>283</v>
      </c>
    </row>
    <row r="12277" spans="1:4">
      <c r="A12277">
        <v>60260</v>
      </c>
      <c r="B12277" t="s">
        <v>13103</v>
      </c>
      <c r="C12277" t="s">
        <v>564</v>
      </c>
      <c r="D12277" t="s">
        <v>432</v>
      </c>
    </row>
    <row r="12278" spans="1:4">
      <c r="A12278">
        <v>20466</v>
      </c>
      <c r="B12278" t="s">
        <v>13104</v>
      </c>
      <c r="C12278" t="s">
        <v>463</v>
      </c>
      <c r="D12278" t="s">
        <v>267</v>
      </c>
    </row>
    <row r="12279" spans="1:4">
      <c r="A12279">
        <v>31501</v>
      </c>
      <c r="B12279" t="s">
        <v>13105</v>
      </c>
      <c r="C12279" t="s">
        <v>800</v>
      </c>
      <c r="D12279" t="s">
        <v>262</v>
      </c>
    </row>
    <row r="12280" spans="1:4">
      <c r="A12280">
        <v>20086</v>
      </c>
      <c r="B12280" t="s">
        <v>13106</v>
      </c>
      <c r="C12280" t="s">
        <v>510</v>
      </c>
      <c r="D12280" t="s">
        <v>277</v>
      </c>
    </row>
    <row r="12281" spans="1:4">
      <c r="A12281">
        <v>52689</v>
      </c>
      <c r="B12281" t="s">
        <v>13107</v>
      </c>
      <c r="C12281" t="s">
        <v>248</v>
      </c>
      <c r="D12281" t="s">
        <v>248</v>
      </c>
    </row>
    <row r="12282" spans="1:4">
      <c r="A12282">
        <v>60261</v>
      </c>
      <c r="B12282" t="s">
        <v>13108</v>
      </c>
      <c r="C12282" t="s">
        <v>431</v>
      </c>
      <c r="D12282" t="s">
        <v>432</v>
      </c>
    </row>
    <row r="12283" spans="1:4">
      <c r="A12283">
        <v>31502</v>
      </c>
      <c r="B12283" t="s">
        <v>13109</v>
      </c>
      <c r="C12283" t="s">
        <v>2660</v>
      </c>
      <c r="D12283" t="s">
        <v>262</v>
      </c>
    </row>
    <row r="12284" spans="1:4">
      <c r="A12284">
        <v>52690</v>
      </c>
      <c r="B12284" t="s">
        <v>13110</v>
      </c>
      <c r="C12284" t="s">
        <v>301</v>
      </c>
      <c r="D12284" t="s">
        <v>302</v>
      </c>
    </row>
    <row r="12285" spans="1:4">
      <c r="A12285">
        <v>41375</v>
      </c>
      <c r="B12285" t="s">
        <v>13111</v>
      </c>
      <c r="C12285" t="s">
        <v>297</v>
      </c>
      <c r="D12285" t="s">
        <v>272</v>
      </c>
    </row>
    <row r="12286" spans="1:4">
      <c r="A12286">
        <v>35600</v>
      </c>
      <c r="B12286" t="s">
        <v>13112</v>
      </c>
      <c r="C12286" t="s">
        <v>1083</v>
      </c>
      <c r="D12286" t="s">
        <v>283</v>
      </c>
    </row>
    <row r="12287" spans="1:4">
      <c r="A12287">
        <v>34668</v>
      </c>
      <c r="B12287" t="s">
        <v>13113</v>
      </c>
      <c r="C12287" t="s">
        <v>659</v>
      </c>
      <c r="D12287" t="s">
        <v>378</v>
      </c>
    </row>
    <row r="12288" spans="1:4">
      <c r="A12288">
        <v>52691</v>
      </c>
      <c r="B12288" t="s">
        <v>13114</v>
      </c>
      <c r="C12288" t="s">
        <v>301</v>
      </c>
      <c r="D12288" t="s">
        <v>302</v>
      </c>
    </row>
    <row r="12289" spans="1:4">
      <c r="A12289">
        <v>34904</v>
      </c>
      <c r="B12289" t="s">
        <v>13115</v>
      </c>
      <c r="C12289" t="s">
        <v>498</v>
      </c>
      <c r="D12289" t="s">
        <v>262</v>
      </c>
    </row>
    <row r="12290" spans="1:4">
      <c r="A12290">
        <v>52692</v>
      </c>
      <c r="B12290" t="s">
        <v>13116</v>
      </c>
      <c r="C12290" t="s">
        <v>301</v>
      </c>
      <c r="D12290" t="s">
        <v>338</v>
      </c>
    </row>
    <row r="12291" spans="1:4">
      <c r="A12291">
        <v>52851</v>
      </c>
      <c r="B12291" t="s">
        <v>13117</v>
      </c>
      <c r="C12291" t="s">
        <v>306</v>
      </c>
      <c r="D12291" t="s">
        <v>306</v>
      </c>
    </row>
    <row r="12292" spans="1:4">
      <c r="A12292">
        <v>11077</v>
      </c>
      <c r="B12292" t="s">
        <v>13118</v>
      </c>
      <c r="C12292" t="s">
        <v>716</v>
      </c>
      <c r="D12292" t="s">
        <v>293</v>
      </c>
    </row>
    <row r="12293" spans="1:4">
      <c r="A12293">
        <v>34669</v>
      </c>
      <c r="B12293" t="s">
        <v>13119</v>
      </c>
      <c r="C12293" t="s">
        <v>650</v>
      </c>
      <c r="D12293" t="s">
        <v>321</v>
      </c>
    </row>
    <row r="12294" spans="1:4">
      <c r="A12294">
        <v>54397</v>
      </c>
      <c r="B12294" t="s">
        <v>13120</v>
      </c>
      <c r="C12294" t="s">
        <v>3859</v>
      </c>
      <c r="D12294" t="s">
        <v>248</v>
      </c>
    </row>
    <row r="12295" spans="1:4">
      <c r="A12295">
        <v>52693</v>
      </c>
      <c r="B12295" t="s">
        <v>13121</v>
      </c>
      <c r="C12295" t="s">
        <v>5221</v>
      </c>
      <c r="D12295" t="s">
        <v>248</v>
      </c>
    </row>
    <row r="12296" spans="1:4">
      <c r="A12296">
        <v>11078</v>
      </c>
      <c r="B12296" t="s">
        <v>13122</v>
      </c>
      <c r="C12296" t="s">
        <v>781</v>
      </c>
      <c r="D12296" t="s">
        <v>349</v>
      </c>
    </row>
    <row r="12297" spans="1:4">
      <c r="A12297">
        <v>40227</v>
      </c>
      <c r="B12297" t="s">
        <v>13123</v>
      </c>
      <c r="C12297" t="s">
        <v>501</v>
      </c>
      <c r="D12297" t="s">
        <v>393</v>
      </c>
    </row>
    <row r="12298" spans="1:4">
      <c r="A12298">
        <v>40226</v>
      </c>
      <c r="B12298" t="s">
        <v>13124</v>
      </c>
      <c r="C12298" t="s">
        <v>1319</v>
      </c>
      <c r="D12298" t="s">
        <v>326</v>
      </c>
    </row>
    <row r="12299" spans="1:4">
      <c r="A12299">
        <v>47214</v>
      </c>
      <c r="B12299" t="s">
        <v>13125</v>
      </c>
      <c r="C12299" t="s">
        <v>1265</v>
      </c>
      <c r="D12299" t="s">
        <v>326</v>
      </c>
    </row>
    <row r="12300" spans="1:4">
      <c r="A12300">
        <v>11079</v>
      </c>
      <c r="B12300" t="s">
        <v>13126</v>
      </c>
      <c r="C12300" t="s">
        <v>719</v>
      </c>
      <c r="D12300" t="s">
        <v>293</v>
      </c>
    </row>
    <row r="12301" spans="1:4">
      <c r="A12301">
        <v>53634</v>
      </c>
      <c r="B12301" t="s">
        <v>13127</v>
      </c>
      <c r="C12301" t="s">
        <v>456</v>
      </c>
      <c r="D12301" t="s">
        <v>306</v>
      </c>
    </row>
    <row r="12302" spans="1:4">
      <c r="A12302">
        <v>53634</v>
      </c>
      <c r="B12302" t="s">
        <v>13128</v>
      </c>
      <c r="C12302" t="s">
        <v>461</v>
      </c>
      <c r="D12302" t="s">
        <v>349</v>
      </c>
    </row>
    <row r="12303" spans="1:4">
      <c r="A12303">
        <v>22498</v>
      </c>
      <c r="B12303" t="s">
        <v>13129</v>
      </c>
      <c r="C12303" t="s">
        <v>459</v>
      </c>
      <c r="D12303" t="s">
        <v>349</v>
      </c>
    </row>
    <row r="12304" spans="1:4">
      <c r="A12304">
        <v>20571</v>
      </c>
      <c r="B12304" t="s">
        <v>13130</v>
      </c>
      <c r="C12304" t="s">
        <v>463</v>
      </c>
      <c r="D12304" t="s">
        <v>267</v>
      </c>
    </row>
    <row r="12305" spans="1:4">
      <c r="A12305">
        <v>11080</v>
      </c>
      <c r="B12305" t="s">
        <v>13131</v>
      </c>
      <c r="C12305" t="s">
        <v>5057</v>
      </c>
      <c r="D12305" t="s">
        <v>293</v>
      </c>
    </row>
    <row r="12306" spans="1:4">
      <c r="A12306">
        <v>40224</v>
      </c>
      <c r="B12306" t="s">
        <v>13132</v>
      </c>
      <c r="C12306" t="s">
        <v>501</v>
      </c>
      <c r="D12306" t="s">
        <v>393</v>
      </c>
    </row>
    <row r="12307" spans="1:4">
      <c r="A12307">
        <v>31503</v>
      </c>
      <c r="B12307" t="s">
        <v>13133</v>
      </c>
      <c r="C12307" t="s">
        <v>320</v>
      </c>
      <c r="D12307" t="s">
        <v>321</v>
      </c>
    </row>
    <row r="12308" spans="1:4">
      <c r="A12308">
        <v>52694</v>
      </c>
      <c r="B12308" t="s">
        <v>13134</v>
      </c>
      <c r="C12308" t="s">
        <v>337</v>
      </c>
      <c r="D12308" t="s">
        <v>338</v>
      </c>
    </row>
    <row r="12309" spans="1:4">
      <c r="A12309">
        <v>11081</v>
      </c>
      <c r="B12309" t="s">
        <v>13135</v>
      </c>
      <c r="C12309" t="s">
        <v>1411</v>
      </c>
      <c r="D12309" t="s">
        <v>293</v>
      </c>
    </row>
    <row r="12310" spans="1:4">
      <c r="A12310">
        <v>22966</v>
      </c>
      <c r="B12310" t="s">
        <v>13136</v>
      </c>
      <c r="C12310" t="s">
        <v>6343</v>
      </c>
      <c r="D12310" t="s">
        <v>326</v>
      </c>
    </row>
    <row r="12311" spans="1:4">
      <c r="A12311">
        <v>52695</v>
      </c>
      <c r="B12311" t="s">
        <v>13137</v>
      </c>
      <c r="C12311" t="s">
        <v>301</v>
      </c>
      <c r="D12311" t="s">
        <v>302</v>
      </c>
    </row>
    <row r="12312" spans="1:4">
      <c r="A12312">
        <v>31504</v>
      </c>
      <c r="B12312" t="s">
        <v>13138</v>
      </c>
      <c r="C12312" t="s">
        <v>422</v>
      </c>
      <c r="D12312" t="s">
        <v>262</v>
      </c>
    </row>
    <row r="12313" spans="1:4">
      <c r="A12313">
        <v>31505</v>
      </c>
      <c r="B12313" t="s">
        <v>13139</v>
      </c>
      <c r="C12313" t="s">
        <v>531</v>
      </c>
      <c r="D12313" t="s">
        <v>262</v>
      </c>
    </row>
    <row r="12314" spans="1:4">
      <c r="A12314">
        <v>34670</v>
      </c>
      <c r="B12314" t="s">
        <v>13140</v>
      </c>
      <c r="C12314" t="s">
        <v>706</v>
      </c>
      <c r="D12314" t="s">
        <v>321</v>
      </c>
    </row>
    <row r="12315" spans="1:4">
      <c r="A12315">
        <v>20213</v>
      </c>
      <c r="B12315" t="s">
        <v>13141</v>
      </c>
      <c r="C12315" t="s">
        <v>506</v>
      </c>
      <c r="D12315" t="s">
        <v>277</v>
      </c>
    </row>
    <row r="12316" spans="1:4">
      <c r="A12316">
        <v>31506</v>
      </c>
      <c r="B12316" t="s">
        <v>13142</v>
      </c>
      <c r="C12316" t="s">
        <v>381</v>
      </c>
      <c r="D12316" t="s">
        <v>382</v>
      </c>
    </row>
    <row r="12317" spans="1:4">
      <c r="A12317">
        <v>11082</v>
      </c>
      <c r="B12317" t="s">
        <v>13143</v>
      </c>
      <c r="C12317" t="s">
        <v>554</v>
      </c>
      <c r="D12317" t="s">
        <v>293</v>
      </c>
    </row>
    <row r="12318" spans="1:4">
      <c r="A12318">
        <v>10137</v>
      </c>
      <c r="B12318" t="s">
        <v>13144</v>
      </c>
      <c r="C12318" t="s">
        <v>1439</v>
      </c>
      <c r="D12318" t="s">
        <v>293</v>
      </c>
    </row>
    <row r="12319" spans="1:4">
      <c r="A12319">
        <v>52697</v>
      </c>
      <c r="B12319" t="s">
        <v>13145</v>
      </c>
      <c r="C12319" t="s">
        <v>306</v>
      </c>
      <c r="D12319" t="s">
        <v>306</v>
      </c>
    </row>
    <row r="12320" spans="1:4">
      <c r="A12320">
        <v>52696</v>
      </c>
      <c r="B12320" t="s">
        <v>13146</v>
      </c>
      <c r="C12320" t="s">
        <v>337</v>
      </c>
      <c r="D12320" t="s">
        <v>338</v>
      </c>
    </row>
    <row r="12321" spans="1:4">
      <c r="A12321">
        <v>40223</v>
      </c>
      <c r="B12321" t="s">
        <v>13147</v>
      </c>
      <c r="C12321" t="s">
        <v>883</v>
      </c>
      <c r="D12321" t="s">
        <v>393</v>
      </c>
    </row>
    <row r="12322" spans="1:4">
      <c r="A12322">
        <v>47221</v>
      </c>
      <c r="B12322" t="s">
        <v>13148</v>
      </c>
      <c r="C12322" t="s">
        <v>883</v>
      </c>
      <c r="D12322" t="s">
        <v>393</v>
      </c>
    </row>
    <row r="12323" spans="1:4">
      <c r="A12323">
        <v>31507</v>
      </c>
      <c r="B12323" t="s">
        <v>13149</v>
      </c>
      <c r="C12323" t="s">
        <v>800</v>
      </c>
      <c r="D12323" t="s">
        <v>262</v>
      </c>
    </row>
    <row r="12324" spans="1:4">
      <c r="A12324">
        <v>31547</v>
      </c>
      <c r="B12324" t="s">
        <v>13150</v>
      </c>
      <c r="C12324" t="s">
        <v>800</v>
      </c>
      <c r="D12324" t="s">
        <v>262</v>
      </c>
    </row>
    <row r="12325" spans="1:4">
      <c r="A12325">
        <v>60262</v>
      </c>
      <c r="B12325" t="s">
        <v>13151</v>
      </c>
      <c r="C12325" t="s">
        <v>3784</v>
      </c>
      <c r="D12325" t="s">
        <v>432</v>
      </c>
    </row>
    <row r="12326" spans="1:4">
      <c r="A12326">
        <v>20391</v>
      </c>
      <c r="B12326" t="s">
        <v>13152</v>
      </c>
      <c r="C12326" t="s">
        <v>463</v>
      </c>
      <c r="D12326" t="s">
        <v>267</v>
      </c>
    </row>
    <row r="12327" spans="1:4">
      <c r="A12327">
        <v>47198</v>
      </c>
      <c r="B12327" t="s">
        <v>13153</v>
      </c>
      <c r="C12327" t="s">
        <v>392</v>
      </c>
      <c r="D12327" t="s">
        <v>393</v>
      </c>
    </row>
    <row r="12328" spans="1:4">
      <c r="A12328">
        <v>53509</v>
      </c>
      <c r="B12328" t="s">
        <v>13154</v>
      </c>
      <c r="C12328" t="s">
        <v>524</v>
      </c>
      <c r="D12328" t="s">
        <v>306</v>
      </c>
    </row>
    <row r="12329" spans="1:4">
      <c r="A12329">
        <v>31508</v>
      </c>
      <c r="B12329" t="s">
        <v>13155</v>
      </c>
      <c r="C12329" t="s">
        <v>389</v>
      </c>
      <c r="D12329" t="s">
        <v>321</v>
      </c>
    </row>
    <row r="12330" spans="1:4">
      <c r="A12330">
        <v>20248</v>
      </c>
      <c r="B12330" t="s">
        <v>13156</v>
      </c>
      <c r="C12330" t="s">
        <v>668</v>
      </c>
      <c r="D12330" t="s">
        <v>277</v>
      </c>
    </row>
    <row r="12331" spans="1:4">
      <c r="A12331">
        <v>47108</v>
      </c>
      <c r="B12331" t="s">
        <v>13157</v>
      </c>
      <c r="C12331" t="s">
        <v>736</v>
      </c>
      <c r="D12331" t="s">
        <v>272</v>
      </c>
    </row>
    <row r="12332" spans="1:4">
      <c r="A12332">
        <v>11083</v>
      </c>
      <c r="B12332" t="s">
        <v>13158</v>
      </c>
      <c r="C12332" t="s">
        <v>13159</v>
      </c>
      <c r="D12332" t="s">
        <v>293</v>
      </c>
    </row>
    <row r="12333" spans="1:4">
      <c r="A12333">
        <v>20443</v>
      </c>
      <c r="B12333" t="s">
        <v>13160</v>
      </c>
      <c r="C12333" t="s">
        <v>463</v>
      </c>
      <c r="D12333" t="s">
        <v>267</v>
      </c>
    </row>
    <row r="12334" spans="1:4">
      <c r="A12334">
        <v>71355</v>
      </c>
      <c r="B12334" t="s">
        <v>13161</v>
      </c>
      <c r="C12334" t="s">
        <v>287</v>
      </c>
      <c r="D12334" t="s">
        <v>288</v>
      </c>
    </row>
    <row r="12335" spans="1:4">
      <c r="A12335">
        <v>40222</v>
      </c>
      <c r="B12335" t="s">
        <v>13162</v>
      </c>
      <c r="C12335" t="s">
        <v>883</v>
      </c>
      <c r="D12335" t="s">
        <v>393</v>
      </c>
    </row>
    <row r="12336" spans="1:4">
      <c r="A12336">
        <v>40221</v>
      </c>
      <c r="B12336" t="s">
        <v>13163</v>
      </c>
      <c r="C12336" t="s">
        <v>297</v>
      </c>
      <c r="D12336" t="s">
        <v>272</v>
      </c>
    </row>
    <row r="12337" spans="1:4">
      <c r="A12337">
        <v>34671</v>
      </c>
      <c r="B12337" t="s">
        <v>13164</v>
      </c>
      <c r="C12337" t="s">
        <v>504</v>
      </c>
      <c r="D12337" t="s">
        <v>321</v>
      </c>
    </row>
    <row r="12338" spans="1:4">
      <c r="A12338">
        <v>52698</v>
      </c>
      <c r="B12338" t="s">
        <v>13165</v>
      </c>
      <c r="C12338" t="s">
        <v>306</v>
      </c>
      <c r="D12338" t="s">
        <v>306</v>
      </c>
    </row>
    <row r="12339" spans="1:4">
      <c r="A12339">
        <v>40161</v>
      </c>
      <c r="B12339" t="s">
        <v>13166</v>
      </c>
      <c r="C12339" t="s">
        <v>392</v>
      </c>
      <c r="D12339" t="s">
        <v>393</v>
      </c>
    </row>
    <row r="12340" spans="1:4">
      <c r="A12340">
        <v>31509</v>
      </c>
      <c r="B12340" t="s">
        <v>13167</v>
      </c>
      <c r="C12340" t="s">
        <v>320</v>
      </c>
      <c r="D12340" t="s">
        <v>321</v>
      </c>
    </row>
    <row r="12341" spans="1:4">
      <c r="A12341">
        <v>22220</v>
      </c>
      <c r="B12341" t="s">
        <v>13168</v>
      </c>
      <c r="C12341" t="s">
        <v>843</v>
      </c>
      <c r="D12341" t="s">
        <v>267</v>
      </c>
    </row>
    <row r="12342" spans="1:4">
      <c r="A12342">
        <v>11084</v>
      </c>
      <c r="B12342" t="s">
        <v>13169</v>
      </c>
      <c r="C12342" t="s">
        <v>7857</v>
      </c>
      <c r="D12342" t="s">
        <v>293</v>
      </c>
    </row>
    <row r="12343" spans="1:4">
      <c r="A12343">
        <v>40220</v>
      </c>
      <c r="B12343" t="s">
        <v>13170</v>
      </c>
      <c r="C12343" t="s">
        <v>434</v>
      </c>
      <c r="D12343" t="s">
        <v>272</v>
      </c>
    </row>
    <row r="12344" spans="1:4">
      <c r="A12344">
        <v>70651</v>
      </c>
      <c r="B12344" t="s">
        <v>13171</v>
      </c>
      <c r="C12344" t="s">
        <v>760</v>
      </c>
      <c r="D12344" t="s">
        <v>288</v>
      </c>
    </row>
    <row r="12345" spans="1:4">
      <c r="A12345">
        <v>11085</v>
      </c>
      <c r="B12345" t="s">
        <v>13172</v>
      </c>
      <c r="C12345" t="s">
        <v>704</v>
      </c>
      <c r="D12345" t="s">
        <v>293</v>
      </c>
    </row>
    <row r="12346" spans="1:4">
      <c r="A12346">
        <v>22499</v>
      </c>
      <c r="B12346" t="s">
        <v>13173</v>
      </c>
      <c r="C12346" t="s">
        <v>348</v>
      </c>
      <c r="D12346" t="s">
        <v>349</v>
      </c>
    </row>
    <row r="12347" spans="1:4">
      <c r="A12347">
        <v>22507</v>
      </c>
      <c r="B12347" t="s">
        <v>13174</v>
      </c>
      <c r="C12347" t="s">
        <v>348</v>
      </c>
      <c r="D12347" t="s">
        <v>349</v>
      </c>
    </row>
    <row r="12348" spans="1:4">
      <c r="A12348">
        <v>40219</v>
      </c>
      <c r="B12348" t="s">
        <v>13175</v>
      </c>
      <c r="C12348" t="s">
        <v>883</v>
      </c>
      <c r="D12348" t="s">
        <v>393</v>
      </c>
    </row>
    <row r="12349" spans="1:4">
      <c r="A12349">
        <v>11086</v>
      </c>
      <c r="B12349" t="s">
        <v>13176</v>
      </c>
      <c r="C12349" t="s">
        <v>704</v>
      </c>
      <c r="D12349" t="s">
        <v>293</v>
      </c>
    </row>
    <row r="12350" spans="1:4">
      <c r="A12350">
        <v>71060</v>
      </c>
      <c r="B12350" t="s">
        <v>13177</v>
      </c>
      <c r="C12350" t="s">
        <v>396</v>
      </c>
      <c r="D12350" t="s">
        <v>288</v>
      </c>
    </row>
    <row r="12351" spans="1:4">
      <c r="A12351">
        <v>52911</v>
      </c>
      <c r="B12351" t="s">
        <v>13178</v>
      </c>
      <c r="C12351" t="s">
        <v>248</v>
      </c>
      <c r="D12351" t="s">
        <v>248</v>
      </c>
    </row>
    <row r="12352" spans="1:4">
      <c r="A12352">
        <v>31510</v>
      </c>
      <c r="B12352" t="s">
        <v>13179</v>
      </c>
      <c r="C12352" t="s">
        <v>282</v>
      </c>
      <c r="D12352" t="s">
        <v>283</v>
      </c>
    </row>
    <row r="12353" spans="1:4">
      <c r="A12353">
        <v>70652</v>
      </c>
      <c r="B12353" t="s">
        <v>13180</v>
      </c>
      <c r="C12353" t="s">
        <v>760</v>
      </c>
      <c r="D12353" t="s">
        <v>288</v>
      </c>
    </row>
    <row r="12354" spans="1:4">
      <c r="A12354">
        <v>40218</v>
      </c>
      <c r="B12354" t="s">
        <v>13181</v>
      </c>
      <c r="C12354" t="s">
        <v>1265</v>
      </c>
      <c r="D12354" t="s">
        <v>272</v>
      </c>
    </row>
    <row r="12355" spans="1:4">
      <c r="A12355">
        <v>22850</v>
      </c>
      <c r="B12355" t="s">
        <v>13182</v>
      </c>
      <c r="C12355" t="s">
        <v>483</v>
      </c>
      <c r="D12355" t="s">
        <v>349</v>
      </c>
    </row>
    <row r="12356" spans="1:4">
      <c r="A12356">
        <v>40217</v>
      </c>
      <c r="B12356" t="s">
        <v>13183</v>
      </c>
      <c r="C12356" t="s">
        <v>297</v>
      </c>
      <c r="D12356" t="s">
        <v>272</v>
      </c>
    </row>
    <row r="12357" spans="1:4">
      <c r="A12357">
        <v>11088</v>
      </c>
      <c r="B12357" t="s">
        <v>13184</v>
      </c>
      <c r="C12357" t="s">
        <v>3849</v>
      </c>
      <c r="D12357" t="s">
        <v>293</v>
      </c>
    </row>
    <row r="12358" spans="1:4">
      <c r="A12358">
        <v>21097</v>
      </c>
      <c r="B12358" t="s">
        <v>13185</v>
      </c>
      <c r="C12358" t="s">
        <v>618</v>
      </c>
      <c r="D12358" t="s">
        <v>267</v>
      </c>
    </row>
    <row r="12359" spans="1:4">
      <c r="A12359">
        <v>35000</v>
      </c>
      <c r="B12359" t="s">
        <v>13186</v>
      </c>
      <c r="C12359" t="s">
        <v>538</v>
      </c>
      <c r="D12359" t="s">
        <v>539</v>
      </c>
    </row>
    <row r="12360" spans="1:4">
      <c r="A12360">
        <v>31511</v>
      </c>
      <c r="B12360" t="s">
        <v>13187</v>
      </c>
      <c r="C12360" t="s">
        <v>1032</v>
      </c>
      <c r="D12360" t="s">
        <v>283</v>
      </c>
    </row>
    <row r="12361" spans="1:4">
      <c r="A12361">
        <v>52699</v>
      </c>
      <c r="B12361" t="s">
        <v>13188</v>
      </c>
      <c r="C12361" t="s">
        <v>248</v>
      </c>
      <c r="D12361" t="s">
        <v>248</v>
      </c>
    </row>
    <row r="12362" spans="1:4">
      <c r="A12362">
        <v>34751</v>
      </c>
      <c r="B12362" t="s">
        <v>13189</v>
      </c>
      <c r="C12362" t="s">
        <v>504</v>
      </c>
      <c r="D12362" t="s">
        <v>321</v>
      </c>
    </row>
    <row r="12363" spans="1:4">
      <c r="A12363">
        <v>40216</v>
      </c>
      <c r="B12363" t="s">
        <v>13190</v>
      </c>
      <c r="C12363" t="s">
        <v>434</v>
      </c>
      <c r="D12363" t="s">
        <v>272</v>
      </c>
    </row>
    <row r="12364" spans="1:4">
      <c r="A12364">
        <v>20393</v>
      </c>
      <c r="B12364" t="s">
        <v>13191</v>
      </c>
      <c r="C12364" t="s">
        <v>463</v>
      </c>
      <c r="D12364" t="s">
        <v>267</v>
      </c>
    </row>
    <row r="12365" spans="1:4">
      <c r="A12365">
        <v>20331</v>
      </c>
      <c r="B12365" t="s">
        <v>13192</v>
      </c>
      <c r="C12365" t="s">
        <v>506</v>
      </c>
      <c r="D12365" t="s">
        <v>277</v>
      </c>
    </row>
    <row r="12366" spans="1:4">
      <c r="A12366">
        <v>40159</v>
      </c>
      <c r="B12366" t="s">
        <v>13193</v>
      </c>
      <c r="C12366" t="s">
        <v>883</v>
      </c>
      <c r="D12366" t="s">
        <v>393</v>
      </c>
    </row>
    <row r="12367" spans="1:4">
      <c r="A12367">
        <v>52700</v>
      </c>
      <c r="B12367" t="s">
        <v>13194</v>
      </c>
      <c r="C12367" t="s">
        <v>306</v>
      </c>
      <c r="D12367" t="s">
        <v>306</v>
      </c>
    </row>
    <row r="12368" spans="1:4">
      <c r="A12368">
        <v>31512</v>
      </c>
      <c r="B12368" t="s">
        <v>13195</v>
      </c>
      <c r="C12368" t="s">
        <v>282</v>
      </c>
      <c r="D12368" t="s">
        <v>283</v>
      </c>
    </row>
    <row r="12369" spans="1:4">
      <c r="A12369">
        <v>52701</v>
      </c>
      <c r="B12369" t="s">
        <v>13196</v>
      </c>
      <c r="C12369" t="s">
        <v>337</v>
      </c>
      <c r="D12369" t="s">
        <v>338</v>
      </c>
    </row>
    <row r="12370" spans="1:4">
      <c r="A12370">
        <v>34672</v>
      </c>
      <c r="B12370" t="s">
        <v>13197</v>
      </c>
      <c r="C12370" t="s">
        <v>561</v>
      </c>
      <c r="D12370" t="s">
        <v>321</v>
      </c>
    </row>
    <row r="12371" spans="1:4">
      <c r="A12371">
        <v>34965</v>
      </c>
      <c r="B12371" t="s">
        <v>13198</v>
      </c>
      <c r="C12371" t="s">
        <v>1060</v>
      </c>
      <c r="D12371" t="s">
        <v>539</v>
      </c>
    </row>
    <row r="12372" spans="1:4">
      <c r="A12372">
        <v>11484</v>
      </c>
      <c r="B12372" t="s">
        <v>13199</v>
      </c>
      <c r="C12372" t="s">
        <v>359</v>
      </c>
      <c r="D12372" t="s">
        <v>293</v>
      </c>
    </row>
    <row r="12373" spans="1:4">
      <c r="A12373">
        <v>54123</v>
      </c>
      <c r="B12373" t="s">
        <v>13200</v>
      </c>
      <c r="C12373" t="s">
        <v>456</v>
      </c>
      <c r="D12373" t="s">
        <v>306</v>
      </c>
    </row>
    <row r="12374" spans="1:4">
      <c r="A12374">
        <v>52702</v>
      </c>
      <c r="B12374" t="s">
        <v>13201</v>
      </c>
      <c r="C12374" t="s">
        <v>301</v>
      </c>
      <c r="D12374" t="s">
        <v>302</v>
      </c>
    </row>
    <row r="12375" spans="1:4">
      <c r="A12375">
        <v>34673</v>
      </c>
      <c r="B12375" t="s">
        <v>13202</v>
      </c>
      <c r="C12375" t="s">
        <v>538</v>
      </c>
      <c r="D12375" t="s">
        <v>539</v>
      </c>
    </row>
    <row r="12376" spans="1:4">
      <c r="A12376">
        <v>40089</v>
      </c>
      <c r="B12376" t="s">
        <v>13203</v>
      </c>
      <c r="C12376" t="s">
        <v>501</v>
      </c>
      <c r="D12376" t="s">
        <v>382</v>
      </c>
    </row>
    <row r="12377" spans="1:4">
      <c r="A12377">
        <v>71516</v>
      </c>
      <c r="B12377" t="s">
        <v>13204</v>
      </c>
      <c r="C12377" t="s">
        <v>287</v>
      </c>
      <c r="D12377" t="s">
        <v>288</v>
      </c>
    </row>
    <row r="12378" spans="1:4">
      <c r="A12378">
        <v>70144</v>
      </c>
      <c r="B12378" t="s">
        <v>13205</v>
      </c>
      <c r="C12378" t="s">
        <v>287</v>
      </c>
      <c r="D12378" t="s">
        <v>288</v>
      </c>
    </row>
    <row r="12379" spans="1:4">
      <c r="A12379">
        <v>11240</v>
      </c>
      <c r="B12379" t="s">
        <v>13206</v>
      </c>
      <c r="C12379" t="s">
        <v>793</v>
      </c>
      <c r="D12379" t="s">
        <v>349</v>
      </c>
    </row>
    <row r="12380" spans="1:4">
      <c r="A12380">
        <v>40215</v>
      </c>
      <c r="B12380" t="s">
        <v>13207</v>
      </c>
      <c r="C12380" t="s">
        <v>883</v>
      </c>
      <c r="D12380" t="s">
        <v>393</v>
      </c>
    </row>
    <row r="12381" spans="1:4">
      <c r="A12381">
        <v>70653</v>
      </c>
      <c r="B12381" t="s">
        <v>13208</v>
      </c>
      <c r="C12381" t="s">
        <v>472</v>
      </c>
      <c r="D12381" t="s">
        <v>288</v>
      </c>
    </row>
    <row r="12382" spans="1:4">
      <c r="A12382">
        <v>31513</v>
      </c>
      <c r="B12382" t="s">
        <v>13209</v>
      </c>
      <c r="C12382" t="s">
        <v>282</v>
      </c>
      <c r="D12382" t="s">
        <v>283</v>
      </c>
    </row>
    <row r="12383" spans="1:4">
      <c r="A12383">
        <v>31514</v>
      </c>
      <c r="B12383" t="s">
        <v>13210</v>
      </c>
      <c r="C12383" t="s">
        <v>868</v>
      </c>
      <c r="D12383" t="s">
        <v>283</v>
      </c>
    </row>
    <row r="12384" spans="1:4">
      <c r="A12384">
        <v>52703</v>
      </c>
      <c r="B12384" t="s">
        <v>13211</v>
      </c>
      <c r="C12384" t="s">
        <v>248</v>
      </c>
      <c r="D12384" t="s">
        <v>248</v>
      </c>
    </row>
    <row r="12385" spans="1:4">
      <c r="A12385">
        <v>11089</v>
      </c>
      <c r="B12385" t="s">
        <v>13212</v>
      </c>
      <c r="C12385" t="s">
        <v>966</v>
      </c>
      <c r="D12385" t="s">
        <v>293</v>
      </c>
    </row>
    <row r="12386" spans="1:4">
      <c r="A12386">
        <v>11159</v>
      </c>
      <c r="B12386" t="s">
        <v>13213</v>
      </c>
      <c r="C12386" t="s">
        <v>966</v>
      </c>
      <c r="D12386" t="s">
        <v>293</v>
      </c>
    </row>
    <row r="12387" spans="1:4">
      <c r="A12387">
        <v>35043</v>
      </c>
      <c r="B12387" t="s">
        <v>13214</v>
      </c>
      <c r="C12387" t="s">
        <v>849</v>
      </c>
      <c r="D12387" t="s">
        <v>850</v>
      </c>
    </row>
    <row r="12388" spans="1:4">
      <c r="A12388">
        <v>31515</v>
      </c>
      <c r="B12388" t="s">
        <v>13215</v>
      </c>
      <c r="C12388" t="s">
        <v>343</v>
      </c>
      <c r="D12388" t="s">
        <v>283</v>
      </c>
    </row>
    <row r="12389" spans="1:4">
      <c r="A12389">
        <v>11090</v>
      </c>
      <c r="B12389" t="s">
        <v>13216</v>
      </c>
      <c r="C12389" t="s">
        <v>359</v>
      </c>
      <c r="D12389" t="s">
        <v>293</v>
      </c>
    </row>
    <row r="12390" spans="1:4">
      <c r="A12390">
        <v>11406</v>
      </c>
      <c r="B12390" t="s">
        <v>13217</v>
      </c>
      <c r="C12390" t="s">
        <v>527</v>
      </c>
      <c r="D12390" t="s">
        <v>349</v>
      </c>
    </row>
    <row r="12391" spans="1:4">
      <c r="A12391">
        <v>40214</v>
      </c>
      <c r="B12391" t="s">
        <v>13218</v>
      </c>
      <c r="C12391" t="s">
        <v>1265</v>
      </c>
      <c r="D12391" t="s">
        <v>326</v>
      </c>
    </row>
    <row r="12392" spans="1:4">
      <c r="A12392">
        <v>40214</v>
      </c>
      <c r="B12392" t="s">
        <v>13218</v>
      </c>
      <c r="C12392" t="s">
        <v>1265</v>
      </c>
      <c r="D12392" t="s">
        <v>272</v>
      </c>
    </row>
    <row r="12393" spans="1:4">
      <c r="A12393">
        <v>11091</v>
      </c>
      <c r="B12393" t="s">
        <v>13219</v>
      </c>
      <c r="C12393" t="s">
        <v>966</v>
      </c>
      <c r="D12393" t="s">
        <v>293</v>
      </c>
    </row>
    <row r="12394" spans="1:4">
      <c r="A12394">
        <v>22624</v>
      </c>
      <c r="B12394" t="s">
        <v>13220</v>
      </c>
      <c r="C12394" t="s">
        <v>789</v>
      </c>
      <c r="D12394" t="s">
        <v>326</v>
      </c>
    </row>
    <row r="12395" spans="1:4">
      <c r="A12395">
        <v>31516</v>
      </c>
      <c r="B12395" t="s">
        <v>13221</v>
      </c>
      <c r="C12395" t="s">
        <v>558</v>
      </c>
      <c r="D12395" t="s">
        <v>321</v>
      </c>
    </row>
    <row r="12396" spans="1:4">
      <c r="A12396">
        <v>70656</v>
      </c>
      <c r="B12396" t="s">
        <v>13222</v>
      </c>
      <c r="C12396" t="s">
        <v>588</v>
      </c>
      <c r="D12396" t="s">
        <v>288</v>
      </c>
    </row>
    <row r="12397" spans="1:4">
      <c r="A12397">
        <v>11092</v>
      </c>
      <c r="B12397" t="s">
        <v>13223</v>
      </c>
      <c r="C12397" t="s">
        <v>772</v>
      </c>
      <c r="D12397" t="s">
        <v>293</v>
      </c>
    </row>
    <row r="12398" spans="1:4">
      <c r="A12398">
        <v>11093</v>
      </c>
      <c r="B12398" t="s">
        <v>13224</v>
      </c>
      <c r="C12398" t="s">
        <v>1056</v>
      </c>
      <c r="D12398" t="s">
        <v>293</v>
      </c>
    </row>
    <row r="12399" spans="1:4">
      <c r="A12399">
        <v>35626</v>
      </c>
      <c r="B12399" t="s">
        <v>13225</v>
      </c>
      <c r="C12399" t="s">
        <v>504</v>
      </c>
      <c r="D12399" t="s">
        <v>321</v>
      </c>
    </row>
    <row r="12400" spans="1:4">
      <c r="A12400">
        <v>52704</v>
      </c>
      <c r="B12400" t="s">
        <v>13226</v>
      </c>
      <c r="C12400" t="s">
        <v>354</v>
      </c>
      <c r="D12400" t="s">
        <v>302</v>
      </c>
    </row>
    <row r="12401" spans="1:4">
      <c r="A12401">
        <v>71415</v>
      </c>
      <c r="B12401" t="s">
        <v>13227</v>
      </c>
      <c r="C12401" t="s">
        <v>1961</v>
      </c>
      <c r="D12401" t="s">
        <v>288</v>
      </c>
    </row>
    <row r="12402" spans="1:4">
      <c r="A12402">
        <v>41280</v>
      </c>
      <c r="B12402" t="s">
        <v>13228</v>
      </c>
      <c r="C12402" t="s">
        <v>414</v>
      </c>
      <c r="D12402" t="s">
        <v>382</v>
      </c>
    </row>
    <row r="12403" spans="1:4">
      <c r="A12403">
        <v>52705</v>
      </c>
      <c r="B12403" t="s">
        <v>13229</v>
      </c>
      <c r="C12403" t="s">
        <v>306</v>
      </c>
      <c r="D12403" t="s">
        <v>306</v>
      </c>
    </row>
    <row r="12404" spans="1:4">
      <c r="A12404">
        <v>47353</v>
      </c>
      <c r="B12404" t="s">
        <v>13230</v>
      </c>
      <c r="C12404" t="s">
        <v>297</v>
      </c>
      <c r="D12404" t="s">
        <v>272</v>
      </c>
    </row>
    <row r="12405" spans="1:4">
      <c r="A12405">
        <v>23005</v>
      </c>
      <c r="B12405" t="s">
        <v>13231</v>
      </c>
      <c r="C12405" t="s">
        <v>8673</v>
      </c>
      <c r="D12405" t="s">
        <v>326</v>
      </c>
    </row>
    <row r="12406" spans="1:4">
      <c r="A12406">
        <v>20439</v>
      </c>
      <c r="B12406" t="s">
        <v>13232</v>
      </c>
      <c r="C12406" t="s">
        <v>463</v>
      </c>
      <c r="D12406" t="s">
        <v>267</v>
      </c>
    </row>
    <row r="12407" spans="1:4">
      <c r="A12407">
        <v>20337</v>
      </c>
      <c r="B12407" t="s">
        <v>13233</v>
      </c>
      <c r="C12407" t="s">
        <v>463</v>
      </c>
      <c r="D12407" t="s">
        <v>277</v>
      </c>
    </row>
    <row r="12408" spans="1:4">
      <c r="A12408">
        <v>52706</v>
      </c>
      <c r="B12408" t="s">
        <v>13234</v>
      </c>
      <c r="C12408" t="s">
        <v>301</v>
      </c>
      <c r="D12408" t="s">
        <v>302</v>
      </c>
    </row>
    <row r="12409" spans="1:4">
      <c r="A12409">
        <v>11094</v>
      </c>
      <c r="B12409" t="s">
        <v>13235</v>
      </c>
      <c r="C12409" t="s">
        <v>547</v>
      </c>
      <c r="D12409" t="s">
        <v>293</v>
      </c>
    </row>
    <row r="12410" spans="1:4">
      <c r="A12410">
        <v>52707</v>
      </c>
      <c r="B12410" t="s">
        <v>13236</v>
      </c>
      <c r="C12410" t="s">
        <v>374</v>
      </c>
      <c r="D12410" t="s">
        <v>306</v>
      </c>
    </row>
    <row r="12411" spans="1:4">
      <c r="A12411">
        <v>70661</v>
      </c>
      <c r="B12411" t="s">
        <v>13237</v>
      </c>
      <c r="C12411" t="s">
        <v>588</v>
      </c>
      <c r="D12411" t="s">
        <v>288</v>
      </c>
    </row>
    <row r="12412" spans="1:4">
      <c r="A12412">
        <v>52708</v>
      </c>
      <c r="B12412" t="s">
        <v>13238</v>
      </c>
      <c r="C12412" t="s">
        <v>354</v>
      </c>
      <c r="D12412" t="s">
        <v>302</v>
      </c>
    </row>
    <row r="12413" spans="1:4">
      <c r="A12413">
        <v>11154</v>
      </c>
      <c r="B12413" t="s">
        <v>13239</v>
      </c>
      <c r="C12413" t="s">
        <v>685</v>
      </c>
      <c r="D12413" t="s">
        <v>293</v>
      </c>
    </row>
    <row r="12414" spans="1:4">
      <c r="A12414">
        <v>31517</v>
      </c>
      <c r="B12414" t="s">
        <v>13240</v>
      </c>
      <c r="C12414" t="s">
        <v>422</v>
      </c>
      <c r="D12414" t="s">
        <v>262</v>
      </c>
    </row>
    <row r="12415" spans="1:4">
      <c r="A12415">
        <v>52709</v>
      </c>
      <c r="B12415" t="s">
        <v>13241</v>
      </c>
      <c r="C12415" t="s">
        <v>306</v>
      </c>
      <c r="D12415" t="s">
        <v>306</v>
      </c>
    </row>
    <row r="12416" spans="1:4">
      <c r="A12416">
        <v>35984</v>
      </c>
      <c r="B12416" t="s">
        <v>13242</v>
      </c>
      <c r="C12416" t="s">
        <v>1011</v>
      </c>
      <c r="D12416" t="s">
        <v>283</v>
      </c>
    </row>
    <row r="12417" spans="1:4">
      <c r="A12417">
        <v>22719</v>
      </c>
      <c r="B12417" t="s">
        <v>13243</v>
      </c>
      <c r="C12417" t="s">
        <v>428</v>
      </c>
      <c r="D12417" t="s">
        <v>326</v>
      </c>
    </row>
    <row r="12418" spans="1:4">
      <c r="A12418">
        <v>31518</v>
      </c>
      <c r="B12418" t="s">
        <v>13244</v>
      </c>
      <c r="C12418" t="s">
        <v>1032</v>
      </c>
      <c r="D12418" t="s">
        <v>283</v>
      </c>
    </row>
    <row r="12419" spans="1:4">
      <c r="A12419">
        <v>52710</v>
      </c>
      <c r="B12419" t="s">
        <v>13245</v>
      </c>
      <c r="C12419" t="s">
        <v>354</v>
      </c>
      <c r="D12419" t="s">
        <v>302</v>
      </c>
    </row>
    <row r="12420" spans="1:4">
      <c r="A12420">
        <v>34674</v>
      </c>
      <c r="B12420" t="s">
        <v>13246</v>
      </c>
      <c r="C12420" t="s">
        <v>504</v>
      </c>
      <c r="D12420" t="s">
        <v>321</v>
      </c>
    </row>
    <row r="12421" spans="1:4">
      <c r="A12421">
        <v>35075</v>
      </c>
      <c r="B12421" t="s">
        <v>13247</v>
      </c>
      <c r="C12421" t="s">
        <v>640</v>
      </c>
      <c r="D12421" t="s">
        <v>262</v>
      </c>
    </row>
    <row r="12422" spans="1:4">
      <c r="A12422">
        <v>20264</v>
      </c>
      <c r="B12422" t="s">
        <v>13248</v>
      </c>
      <c r="C12422" t="s">
        <v>276</v>
      </c>
      <c r="D12422" t="s">
        <v>277</v>
      </c>
    </row>
    <row r="12423" spans="1:4">
      <c r="A12423">
        <v>22500</v>
      </c>
      <c r="B12423" t="s">
        <v>13249</v>
      </c>
      <c r="C12423" t="s">
        <v>425</v>
      </c>
      <c r="D12423" t="s">
        <v>349</v>
      </c>
    </row>
    <row r="12424" spans="1:4">
      <c r="A12424">
        <v>52711</v>
      </c>
      <c r="B12424" t="s">
        <v>13250</v>
      </c>
      <c r="C12424" t="s">
        <v>354</v>
      </c>
      <c r="D12424" t="s">
        <v>302</v>
      </c>
    </row>
    <row r="12425" spans="1:4">
      <c r="A12425">
        <v>20452</v>
      </c>
      <c r="B12425" t="s">
        <v>13251</v>
      </c>
      <c r="C12425" t="s">
        <v>463</v>
      </c>
      <c r="D12425" t="s">
        <v>267</v>
      </c>
    </row>
    <row r="12426" spans="1:4">
      <c r="A12426">
        <v>47127</v>
      </c>
      <c r="B12426" t="s">
        <v>13252</v>
      </c>
      <c r="C12426" t="s">
        <v>736</v>
      </c>
      <c r="D12426" t="s">
        <v>272</v>
      </c>
    </row>
    <row r="12427" spans="1:4">
      <c r="A12427">
        <v>52712</v>
      </c>
      <c r="B12427" t="s">
        <v>13253</v>
      </c>
      <c r="C12427" t="s">
        <v>374</v>
      </c>
      <c r="D12427" t="s">
        <v>306</v>
      </c>
    </row>
    <row r="12428" spans="1:4">
      <c r="A12428">
        <v>22681</v>
      </c>
      <c r="B12428" t="s">
        <v>13254</v>
      </c>
      <c r="C12428" t="s">
        <v>428</v>
      </c>
      <c r="D12428" t="s">
        <v>326</v>
      </c>
    </row>
    <row r="12429" spans="1:4">
      <c r="A12429">
        <v>60497</v>
      </c>
      <c r="B12429" t="s">
        <v>13255</v>
      </c>
      <c r="C12429" t="s">
        <v>485</v>
      </c>
      <c r="D12429" t="s">
        <v>432</v>
      </c>
    </row>
    <row r="12430" spans="1:4">
      <c r="A12430">
        <v>31519</v>
      </c>
      <c r="B12430" t="s">
        <v>13256</v>
      </c>
      <c r="C12430" t="s">
        <v>1437</v>
      </c>
      <c r="D12430" t="s">
        <v>262</v>
      </c>
    </row>
    <row r="12431" spans="1:4">
      <c r="A12431">
        <v>52903</v>
      </c>
      <c r="B12431" t="s">
        <v>13257</v>
      </c>
      <c r="C12431" t="s">
        <v>306</v>
      </c>
      <c r="D12431" t="s">
        <v>306</v>
      </c>
    </row>
    <row r="12432" spans="1:4">
      <c r="A12432">
        <v>52713</v>
      </c>
      <c r="B12432" t="s">
        <v>13258</v>
      </c>
      <c r="C12432" t="s">
        <v>306</v>
      </c>
      <c r="D12432" t="s">
        <v>306</v>
      </c>
    </row>
    <row r="12433" spans="1:4">
      <c r="A12433">
        <v>60514</v>
      </c>
      <c r="B12433" t="s">
        <v>13259</v>
      </c>
      <c r="C12433" t="s">
        <v>432</v>
      </c>
      <c r="D12433" t="s">
        <v>432</v>
      </c>
    </row>
    <row r="12434" spans="1:4">
      <c r="A12434">
        <v>52714</v>
      </c>
      <c r="B12434" t="s">
        <v>13260</v>
      </c>
      <c r="C12434" t="s">
        <v>337</v>
      </c>
      <c r="D12434" t="s">
        <v>338</v>
      </c>
    </row>
    <row r="12435" spans="1:4">
      <c r="A12435">
        <v>70662</v>
      </c>
      <c r="B12435" t="s">
        <v>13261</v>
      </c>
      <c r="C12435" t="s">
        <v>396</v>
      </c>
      <c r="D12435" t="s">
        <v>288</v>
      </c>
    </row>
    <row r="12436" spans="1:4">
      <c r="A12436">
        <v>34675</v>
      </c>
      <c r="B12436" t="s">
        <v>13262</v>
      </c>
      <c r="C12436" t="s">
        <v>444</v>
      </c>
      <c r="D12436" t="s">
        <v>256</v>
      </c>
    </row>
    <row r="12437" spans="1:4">
      <c r="A12437">
        <v>31520</v>
      </c>
      <c r="B12437" t="s">
        <v>13263</v>
      </c>
      <c r="C12437" t="s">
        <v>1032</v>
      </c>
      <c r="D12437" t="s">
        <v>283</v>
      </c>
    </row>
    <row r="12438" spans="1:4">
      <c r="A12438">
        <v>52715</v>
      </c>
      <c r="B12438" t="s">
        <v>13264</v>
      </c>
      <c r="C12438" t="s">
        <v>248</v>
      </c>
      <c r="D12438" t="s">
        <v>248</v>
      </c>
    </row>
    <row r="12439" spans="1:4">
      <c r="A12439">
        <v>34676</v>
      </c>
      <c r="B12439" t="s">
        <v>13265</v>
      </c>
      <c r="C12439" t="s">
        <v>1528</v>
      </c>
      <c r="D12439" t="s">
        <v>378</v>
      </c>
    </row>
    <row r="12440" spans="1:4">
      <c r="A12440">
        <v>34677</v>
      </c>
      <c r="B12440" t="s">
        <v>13266</v>
      </c>
      <c r="C12440" t="s">
        <v>518</v>
      </c>
      <c r="D12440" t="s">
        <v>256</v>
      </c>
    </row>
    <row r="12441" spans="1:4">
      <c r="A12441">
        <v>40213</v>
      </c>
      <c r="B12441" t="s">
        <v>13267</v>
      </c>
      <c r="C12441" t="s">
        <v>434</v>
      </c>
      <c r="D12441" t="s">
        <v>393</v>
      </c>
    </row>
    <row r="12442" spans="1:4">
      <c r="A12442">
        <v>52716</v>
      </c>
      <c r="B12442" t="s">
        <v>13268</v>
      </c>
      <c r="C12442" t="s">
        <v>306</v>
      </c>
      <c r="D12442" t="s">
        <v>306</v>
      </c>
    </row>
    <row r="12443" spans="1:4">
      <c r="A12443">
        <v>40212</v>
      </c>
      <c r="B12443" t="s">
        <v>13269</v>
      </c>
      <c r="C12443" t="s">
        <v>271</v>
      </c>
      <c r="D12443" t="s">
        <v>272</v>
      </c>
    </row>
    <row r="12444" spans="1:4">
      <c r="A12444">
        <v>52717</v>
      </c>
      <c r="B12444" t="s">
        <v>13270</v>
      </c>
      <c r="C12444" t="s">
        <v>301</v>
      </c>
      <c r="D12444" t="s">
        <v>302</v>
      </c>
    </row>
    <row r="12445" spans="1:4">
      <c r="A12445">
        <v>40211</v>
      </c>
      <c r="B12445" t="s">
        <v>13271</v>
      </c>
      <c r="C12445" t="s">
        <v>883</v>
      </c>
      <c r="D12445" t="s">
        <v>393</v>
      </c>
    </row>
    <row r="12446" spans="1:4">
      <c r="A12446">
        <v>47241</v>
      </c>
      <c r="B12446" t="s">
        <v>13272</v>
      </c>
      <c r="C12446" t="s">
        <v>883</v>
      </c>
      <c r="D12446" t="s">
        <v>393</v>
      </c>
    </row>
    <row r="12447" spans="1:4">
      <c r="A12447">
        <v>60392</v>
      </c>
      <c r="B12447" t="s">
        <v>13273</v>
      </c>
      <c r="C12447" t="s">
        <v>465</v>
      </c>
      <c r="D12447" t="s">
        <v>432</v>
      </c>
    </row>
    <row r="12448" spans="1:4">
      <c r="A12448">
        <v>34683</v>
      </c>
      <c r="B12448" t="s">
        <v>13274</v>
      </c>
      <c r="C12448" t="s">
        <v>670</v>
      </c>
      <c r="D12448" t="s">
        <v>262</v>
      </c>
    </row>
    <row r="12449" spans="1:4">
      <c r="A12449">
        <v>31521</v>
      </c>
      <c r="B12449" t="s">
        <v>13275</v>
      </c>
      <c r="C12449" t="s">
        <v>498</v>
      </c>
      <c r="D12449" t="s">
        <v>262</v>
      </c>
    </row>
    <row r="12450" spans="1:4">
      <c r="A12450">
        <v>11095</v>
      </c>
      <c r="B12450" t="s">
        <v>13276</v>
      </c>
      <c r="C12450" t="s">
        <v>556</v>
      </c>
      <c r="D12450" t="s">
        <v>293</v>
      </c>
    </row>
    <row r="12451" spans="1:4">
      <c r="A12451">
        <v>52718</v>
      </c>
      <c r="B12451" t="s">
        <v>13277</v>
      </c>
      <c r="C12451" t="s">
        <v>337</v>
      </c>
      <c r="D12451" t="s">
        <v>338</v>
      </c>
    </row>
    <row r="12452" spans="1:4">
      <c r="A12452">
        <v>11096</v>
      </c>
      <c r="B12452" t="s">
        <v>13278</v>
      </c>
      <c r="C12452" t="s">
        <v>461</v>
      </c>
      <c r="D12452" t="s">
        <v>293</v>
      </c>
    </row>
    <row r="12453" spans="1:4">
      <c r="A12453">
        <v>60422</v>
      </c>
      <c r="B12453" t="s">
        <v>13279</v>
      </c>
      <c r="C12453" t="s">
        <v>465</v>
      </c>
      <c r="D12453" t="s">
        <v>432</v>
      </c>
    </row>
    <row r="12454" spans="1:4">
      <c r="A12454">
        <v>34678</v>
      </c>
      <c r="B12454" t="s">
        <v>13280</v>
      </c>
      <c r="C12454" t="s">
        <v>518</v>
      </c>
      <c r="D12454" t="s">
        <v>256</v>
      </c>
    </row>
    <row r="12455" spans="1:4">
      <c r="A12455">
        <v>11097</v>
      </c>
      <c r="B12455" t="s">
        <v>13281</v>
      </c>
      <c r="C12455" t="s">
        <v>2603</v>
      </c>
      <c r="D12455" t="s">
        <v>293</v>
      </c>
    </row>
    <row r="12456" spans="1:4">
      <c r="A12456">
        <v>71061</v>
      </c>
      <c r="B12456" t="s">
        <v>13282</v>
      </c>
      <c r="C12456" t="s">
        <v>396</v>
      </c>
      <c r="D12456" t="s">
        <v>288</v>
      </c>
    </row>
    <row r="12457" spans="1:4">
      <c r="A12457">
        <v>34679</v>
      </c>
      <c r="B12457" t="s">
        <v>13283</v>
      </c>
      <c r="C12457" t="s">
        <v>670</v>
      </c>
      <c r="D12457" t="s">
        <v>262</v>
      </c>
    </row>
    <row r="12458" spans="1:4">
      <c r="A12458">
        <v>60263</v>
      </c>
      <c r="B12458" t="s">
        <v>13284</v>
      </c>
      <c r="C12458" t="s">
        <v>431</v>
      </c>
      <c r="D12458" t="s">
        <v>432</v>
      </c>
    </row>
    <row r="12459" spans="1:4">
      <c r="A12459">
        <v>34680</v>
      </c>
      <c r="B12459" t="s">
        <v>13285</v>
      </c>
      <c r="C12459" t="s">
        <v>659</v>
      </c>
      <c r="D12459" t="s">
        <v>378</v>
      </c>
    </row>
    <row r="12460" spans="1:4">
      <c r="A12460">
        <v>53404</v>
      </c>
      <c r="B12460" t="s">
        <v>13286</v>
      </c>
      <c r="C12460" t="s">
        <v>248</v>
      </c>
      <c r="D12460" t="s">
        <v>248</v>
      </c>
    </row>
    <row r="12461" spans="1:4">
      <c r="A12461">
        <v>40210</v>
      </c>
      <c r="B12461" t="s">
        <v>13287</v>
      </c>
      <c r="C12461" t="s">
        <v>434</v>
      </c>
      <c r="D12461" t="s">
        <v>272</v>
      </c>
    </row>
    <row r="12462" spans="1:4">
      <c r="A12462">
        <v>60582</v>
      </c>
      <c r="B12462" t="s">
        <v>13288</v>
      </c>
      <c r="C12462" t="s">
        <v>485</v>
      </c>
      <c r="D12462" t="s">
        <v>432</v>
      </c>
    </row>
    <row r="12463" spans="1:4">
      <c r="A12463">
        <v>35279</v>
      </c>
      <c r="B12463" t="s">
        <v>13289</v>
      </c>
      <c r="C12463" t="s">
        <v>659</v>
      </c>
      <c r="D12463" t="s">
        <v>378</v>
      </c>
    </row>
    <row r="12464" spans="1:4">
      <c r="A12464">
        <v>35280</v>
      </c>
      <c r="B12464" t="s">
        <v>13290</v>
      </c>
      <c r="C12464" t="s">
        <v>659</v>
      </c>
      <c r="D12464" t="s">
        <v>378</v>
      </c>
    </row>
    <row r="12465" spans="1:4">
      <c r="A12465">
        <v>11098</v>
      </c>
      <c r="B12465" t="s">
        <v>13291</v>
      </c>
      <c r="C12465" t="s">
        <v>893</v>
      </c>
      <c r="D12465" t="s">
        <v>293</v>
      </c>
    </row>
    <row r="12466" spans="1:4">
      <c r="A12466">
        <v>23011</v>
      </c>
      <c r="B12466" t="s">
        <v>13292</v>
      </c>
      <c r="C12466" t="s">
        <v>2995</v>
      </c>
      <c r="D12466" t="s">
        <v>326</v>
      </c>
    </row>
    <row r="12467" spans="1:4">
      <c r="A12467">
        <v>53382</v>
      </c>
      <c r="B12467" t="s">
        <v>13293</v>
      </c>
      <c r="C12467" t="s">
        <v>456</v>
      </c>
      <c r="D12467" t="s">
        <v>306</v>
      </c>
    </row>
    <row r="12468" spans="1:4">
      <c r="A12468">
        <v>11099</v>
      </c>
      <c r="B12468" t="s">
        <v>13294</v>
      </c>
      <c r="C12468" t="s">
        <v>925</v>
      </c>
      <c r="D12468" t="s">
        <v>349</v>
      </c>
    </row>
    <row r="12469" spans="1:4">
      <c r="A12469">
        <v>47109</v>
      </c>
      <c r="B12469" t="s">
        <v>13295</v>
      </c>
      <c r="C12469" t="s">
        <v>434</v>
      </c>
      <c r="D12469" t="s">
        <v>272</v>
      </c>
    </row>
    <row r="12470" spans="1:4">
      <c r="A12470">
        <v>52719</v>
      </c>
      <c r="B12470" t="s">
        <v>13296</v>
      </c>
      <c r="C12470" t="s">
        <v>354</v>
      </c>
      <c r="D12470" t="s">
        <v>306</v>
      </c>
    </row>
    <row r="12471" spans="1:4">
      <c r="A12471">
        <v>52720</v>
      </c>
      <c r="B12471" t="s">
        <v>13297</v>
      </c>
      <c r="C12471" t="s">
        <v>354</v>
      </c>
      <c r="D12471" t="s">
        <v>302</v>
      </c>
    </row>
    <row r="12472" spans="1:4">
      <c r="A12472">
        <v>60393</v>
      </c>
      <c r="B12472" t="s">
        <v>13298</v>
      </c>
      <c r="C12472" t="s">
        <v>431</v>
      </c>
      <c r="D12472" t="s">
        <v>432</v>
      </c>
    </row>
    <row r="12473" spans="1:4">
      <c r="A12473">
        <v>35278</v>
      </c>
      <c r="B12473" t="s">
        <v>13299</v>
      </c>
      <c r="C12473" t="s">
        <v>659</v>
      </c>
      <c r="D12473" t="s">
        <v>378</v>
      </c>
    </row>
    <row r="12474" spans="1:4">
      <c r="A12474">
        <v>47129</v>
      </c>
      <c r="B12474" t="s">
        <v>13300</v>
      </c>
      <c r="C12474" t="s">
        <v>736</v>
      </c>
      <c r="D12474" t="s">
        <v>272</v>
      </c>
    </row>
    <row r="12475" spans="1:4">
      <c r="A12475">
        <v>40209</v>
      </c>
      <c r="B12475" t="s">
        <v>13301</v>
      </c>
      <c r="C12475" t="s">
        <v>434</v>
      </c>
      <c r="D12475" t="s">
        <v>272</v>
      </c>
    </row>
    <row r="12476" spans="1:4">
      <c r="A12476">
        <v>22231</v>
      </c>
      <c r="B12476" t="s">
        <v>13302</v>
      </c>
      <c r="C12476" t="s">
        <v>843</v>
      </c>
      <c r="D12476" t="s">
        <v>267</v>
      </c>
    </row>
    <row r="12477" spans="1:4">
      <c r="A12477">
        <v>52721</v>
      </c>
      <c r="B12477" t="s">
        <v>13303</v>
      </c>
      <c r="C12477" t="s">
        <v>248</v>
      </c>
      <c r="D12477" t="s">
        <v>248</v>
      </c>
    </row>
    <row r="12478" spans="1:4">
      <c r="A12478">
        <v>11100</v>
      </c>
      <c r="B12478" t="s">
        <v>13304</v>
      </c>
      <c r="C12478" t="s">
        <v>1240</v>
      </c>
      <c r="D12478" t="s">
        <v>349</v>
      </c>
    </row>
    <row r="12479" spans="1:4">
      <c r="A12479">
        <v>40208</v>
      </c>
      <c r="B12479" t="s">
        <v>13305</v>
      </c>
      <c r="C12479" t="s">
        <v>434</v>
      </c>
      <c r="D12479" t="s">
        <v>272</v>
      </c>
    </row>
    <row r="12480" spans="1:4">
      <c r="A12480">
        <v>40207</v>
      </c>
      <c r="B12480" t="s">
        <v>13306</v>
      </c>
      <c r="C12480" t="s">
        <v>297</v>
      </c>
      <c r="D12480" t="s">
        <v>272</v>
      </c>
    </row>
    <row r="12481" spans="1:4">
      <c r="A12481">
        <v>54032</v>
      </c>
      <c r="B12481" t="s">
        <v>13307</v>
      </c>
      <c r="C12481" t="s">
        <v>764</v>
      </c>
      <c r="D12481" t="s">
        <v>248</v>
      </c>
    </row>
    <row r="12482" spans="1:4">
      <c r="A12482">
        <v>52722</v>
      </c>
      <c r="B12482" t="s">
        <v>13308</v>
      </c>
      <c r="C12482" t="s">
        <v>248</v>
      </c>
      <c r="D12482" t="s">
        <v>248</v>
      </c>
    </row>
  </sheetData>
  <sheetProtection algorithmName="SHA-512" hashValue="ucCEaAWEsP4UE+b8a0HTSgOTCuNgBHRsw16HjxIqZTjVMu5PdzDV9VrVYHCg/kDu9oj/uhwDFyPs7qiFWyYuFQ==" saltValue="B1ixPA1ucAUP1qOpg2Q/tg==" spinCount="100000" sheet="1" objects="1" scenarios="1"/>
  <autoFilter ref="A1:F12482" xr:uid="{00000000-0009-0000-0000-000003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AT Document" ma:contentTypeID="0x010100876C8AFF968C534E8FA8F62C9DBEE9B80066EDFB6D690E0E409B0839DB8FFBFD26" ma:contentTypeVersion="46" ma:contentTypeDescription="Core metadata required on all Document Content Types used by Auckland Transport." ma:contentTypeScope="" ma:versionID="dfc87fff3b36c46bf28dac975f2e5619">
  <xsd:schema xmlns:xsd="http://www.w3.org/2001/XMLSchema" xmlns:xs="http://www.w3.org/2001/XMLSchema" xmlns:p="http://schemas.microsoft.com/office/2006/metadata/properties" xmlns:ns3="42f1a94f-a8e0-43a0-a417-c52731108fbd" xmlns:ns4="39c9a0ac-079a-4e30-a541-3d72d399d672" xmlns:ns5="6656246e-9127-47dc-83ec-dd09249a5dc8" targetNamespace="http://schemas.microsoft.com/office/2006/metadata/properties" ma:root="true" ma:fieldsID="2b0d4c90bbd9c7a8f5926c5311e51d4c" ns3:_="" ns4:_="" ns5:_="">
    <xsd:import namespace="42f1a94f-a8e0-43a0-a417-c52731108fbd"/>
    <xsd:import namespace="39c9a0ac-079a-4e30-a541-3d72d399d672"/>
    <xsd:import namespace="6656246e-9127-47dc-83ec-dd09249a5dc8"/>
    <xsd:element name="properties">
      <xsd:complexType>
        <xsd:sequence>
          <xsd:element name="documentManagement">
            <xsd:complexType>
              <xsd:all>
                <xsd:element ref="ns3:CAR_x0020_Type" minOccurs="0"/>
                <xsd:element ref="ns3:Document_x0020_Type" minOccurs="0"/>
                <xsd:element ref="ns3:Project_x0020_Name" minOccurs="0"/>
                <xsd:element ref="ns4:db6c96b69cbd4d5883320ccb9273f0ba" minOccurs="0"/>
                <xsd:element ref="ns5:TaxCatchAllLabel" minOccurs="0"/>
                <xsd:element ref="ns5:TaxCatchAll" minOccurs="0"/>
                <xsd:element ref="ns4:i5b5140ea7094cbf99b2202c3f85b284" minOccurs="0"/>
                <xsd:element ref="ns4:Rights" minOccurs="0"/>
                <xsd:element ref="ns4:Disposition_x0020_Statu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f1a94f-a8e0-43a0-a417-c52731108fbd" elementFormDefault="qualified">
    <xsd:import namespace="http://schemas.microsoft.com/office/2006/documentManagement/types"/>
    <xsd:import namespace="http://schemas.microsoft.com/office/infopath/2007/PartnerControls"/>
    <xsd:element name="CAR_x0020_Type" ma:index="3" nillable="true" ma:displayName="CAR Type" ma:format="Dropdown" ma:internalName="CAR_x0020_Type" ma:readOnly="false">
      <xsd:simpleType>
        <xsd:restriction base="dms:Choice">
          <xsd:enumeration value="Normal CARs"/>
          <xsd:enumeration value="Operations in the Street"/>
          <xsd:enumeration value="Significant Projects"/>
          <xsd:enumeration value="Road Closure Advertising"/>
        </xsd:restriction>
      </xsd:simpleType>
    </xsd:element>
    <xsd:element name="Document_x0020_Type" ma:index="4" nillable="true" ma:displayName="Document Type" ma:default="Application" ma:format="Dropdown" ma:internalName="Document_x0020_Type" ma:readOnly="false">
      <xsd:simpleType>
        <xsd:restriction base="dms:Choice">
          <xsd:enumeration value="Application"/>
          <xsd:enumeration value="Approval"/>
          <xsd:enumeration value="Audit"/>
          <xsd:enumeration value="Correspondence"/>
          <xsd:enumeration value="List"/>
          <xsd:enumeration value="Non Conformance"/>
          <xsd:enumeration value="Photo"/>
          <xsd:enumeration value="Plan"/>
          <xsd:enumeration value="Report"/>
          <xsd:enumeration value="Score Sheet"/>
          <xsd:enumeration value="Site Inspection"/>
          <xsd:enumeration value="Stop Work"/>
          <xsd:enumeration value="TMP Audit"/>
          <xsd:enumeration value="Traffic Management"/>
          <xsd:enumeration value="Warranty"/>
          <xsd:enumeration value="Other"/>
        </xsd:restriction>
      </xsd:simpleType>
    </xsd:element>
    <xsd:element name="Project_x0020_Name" ma:index="5" nillable="true" ma:displayName="Project Name" ma:internalName="Project_x0020_Name" ma:readOnly="false">
      <xsd:simpleType>
        <xsd:restriction base="dms:Text">
          <xsd:maxLength value="255"/>
        </xsd:restriction>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c9a0ac-079a-4e30-a541-3d72d399d672" elementFormDefault="qualified">
    <xsd:import namespace="http://schemas.microsoft.com/office/2006/documentManagement/types"/>
    <xsd:import namespace="http://schemas.microsoft.com/office/infopath/2007/PartnerControls"/>
    <xsd:element name="db6c96b69cbd4d5883320ccb9273f0ba" ma:index="7" nillable="true" ma:taxonomy="true" ma:internalName="db6c96b69cbd4d5883320ccb9273f0ba" ma:taxonomyFieldName="Business_x0020_Unit" ma:displayName="Business Unit" ma:readOnly="false" ma:fieldId="{db6c96b6-9cbd-4d58-8332-0ccb9273f0ba}" ma:sspId="ff230ced-49e3-4bbb-87bd-09c1ed00c10a" ma:termSetId="eee8957c-7770-4efb-abbf-af700d6ea6af" ma:anchorId="00000000-0000-0000-0000-000000000000" ma:open="false" ma:isKeyword="false">
      <xsd:complexType>
        <xsd:sequence>
          <xsd:element ref="pc:Terms" minOccurs="0" maxOccurs="1"/>
        </xsd:sequence>
      </xsd:complexType>
    </xsd:element>
    <xsd:element name="i5b5140ea7094cbf99b2202c3f85b284" ma:index="11" nillable="true" ma:displayName="RM Context_0" ma:hidden="true" ma:internalName="i5b5140ea7094cbf99b2202c3f85b284" ma:readOnly="false">
      <xsd:simpleType>
        <xsd:restriction base="dms:Note"/>
      </xsd:simpleType>
    </xsd:element>
    <xsd:element name="Rights" ma:index="14" nillable="true" ma:displayName="Rights" ma:format="Dropdown" ma:hidden="true" ma:internalName="Rights" ma:readOnly="false">
      <xsd:simpleType>
        <xsd:restriction base="dms:Choice">
          <xsd:enumeration value="Auhtorised Public Access"/>
          <xsd:enumeration value="Embargoed"/>
          <xsd:enumeration value="Intellectual Property"/>
          <xsd:enumeration value="LGOIMA"/>
          <xsd:enumeration value="OIA"/>
          <xsd:enumeration value="Personal"/>
          <xsd:enumeration value="Privacy Act"/>
          <xsd:enumeration value="Taonga"/>
        </xsd:restriction>
      </xsd:simpleType>
    </xsd:element>
    <xsd:element name="Disposition_x0020_Status" ma:index="15" nillable="true" ma:displayName="Disposition Status" ma:format="Dropdown" ma:hidden="true" ma:internalName="Disposition_x0020_Status" ma:readOnly="false">
      <xsd:simpleType>
        <xsd:restriction base="dms:Choice">
          <xsd:enumeration value="Approved"/>
          <xsd:enumeration value="Archived"/>
          <xsd:enumeration value="Destroyed"/>
          <xsd:enumeration value="Qualified"/>
          <xsd:enumeration value="Transferred"/>
          <xsd:enumeration value="Verified"/>
          <xsd:enumeration value="Unknown"/>
        </xsd:restriction>
      </xsd:simpleType>
    </xsd:element>
  </xsd:schema>
  <xsd:schema xmlns:xsd="http://www.w3.org/2001/XMLSchema" xmlns:xs="http://www.w3.org/2001/XMLSchema" xmlns:dms="http://schemas.microsoft.com/office/2006/documentManagement/types" xmlns:pc="http://schemas.microsoft.com/office/infopath/2007/PartnerControls" targetNamespace="6656246e-9127-47dc-83ec-dd09249a5dc8" elementFormDefault="qualified">
    <xsd:import namespace="http://schemas.microsoft.com/office/2006/documentManagement/types"/>
    <xsd:import namespace="http://schemas.microsoft.com/office/infopath/2007/PartnerControls"/>
    <xsd:element name="TaxCatchAllLabel" ma:index="8" nillable="true" ma:displayName="Taxonomy Catch All Column1" ma:hidden="true" ma:list="{95135618-6aee-4c2c-9948-7c3a095ba828}" ma:internalName="TaxCatchAllLabel" ma:readOnly="true" ma:showField="CatchAllDataLabel" ma:web="39c9a0ac-079a-4e30-a541-3d72d399d672">
      <xsd:complexType>
        <xsd:complexContent>
          <xsd:extension base="dms:MultiChoiceLookup">
            <xsd:sequence>
              <xsd:element name="Value" type="dms:Lookup" maxOccurs="unbounded" minOccurs="0" nillable="true"/>
            </xsd:sequence>
          </xsd:extension>
        </xsd:complexContent>
      </xsd:complexType>
    </xsd:element>
    <xsd:element name="TaxCatchAll" ma:index="9" nillable="true" ma:displayName="Taxonomy Catch All Column" ma:hidden="true" ma:list="{95135618-6aee-4c2c-9948-7c3a095ba828}" ma:internalName="TaxCatchAll" ma:readOnly="false" ma:showField="CatchAllData" ma:web="39c9a0ac-079a-4e30-a541-3d72d399d67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656246e-9127-47dc-83ec-dd09249a5dc8"/>
    <CAR_x0020_Type xmlns="42f1a94f-a8e0-43a0-a417-c52731108fbd">Road Closure Advertising</CAR_x0020_Type>
    <db6c96b69cbd4d5883320ccb9273f0ba xmlns="39c9a0ac-079a-4e30-a541-3d72d399d672">
      <Terms xmlns="http://schemas.microsoft.com/office/infopath/2007/PartnerControls"/>
    </db6c96b69cbd4d5883320ccb9273f0ba>
    <Rights xmlns="39c9a0ac-079a-4e30-a541-3d72d399d672" xsi:nil="true"/>
    <i5b5140ea7094cbf99b2202c3f85b284 xmlns="39c9a0ac-079a-4e30-a541-3d72d399d672" xsi:nil="true"/>
    <Document_x0020_Type xmlns="42f1a94f-a8e0-43a0-a417-c52731108fbd">Application</Document_x0020_Type>
    <Project_x0020_Name xmlns="42f1a94f-a8e0-43a0-a417-c52731108fbd" xsi:nil="true"/>
    <Disposition_x0020_Status xmlns="39c9a0ac-079a-4e30-a541-3d72d399d672"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16BF26-533E-4EB0-9731-7941F3AF447D}"/>
</file>

<file path=customXml/itemProps2.xml><?xml version="1.0" encoding="utf-8"?>
<ds:datastoreItem xmlns:ds="http://schemas.openxmlformats.org/officeDocument/2006/customXml" ds:itemID="{82D5F46B-D9FD-4924-B6DB-B15614C0A77D}"/>
</file>

<file path=customXml/itemProps3.xml><?xml version="1.0" encoding="utf-8"?>
<ds:datastoreItem xmlns:ds="http://schemas.openxmlformats.org/officeDocument/2006/customXml" ds:itemID="{A6F5FE20-AD09-48B3-BC40-644D725E2DAE}"/>
</file>

<file path=customXml/itemProps4.xml><?xml version="1.0" encoding="utf-8"?>
<ds:datastoreItem xmlns:ds="http://schemas.openxmlformats.org/officeDocument/2006/customXml" ds:itemID="{80325DE9-BB52-48FF-A133-E56F5CE548D2}"/>
</file>

<file path=docProps/app.xml><?xml version="1.0" encoding="utf-8"?>
<Properties xmlns="http://schemas.openxmlformats.org/officeDocument/2006/extended-properties" xmlns:vt="http://schemas.openxmlformats.org/officeDocument/2006/docPropsVTypes">
  <Application>Microsoft Excel Online</Application>
  <Manager/>
  <Company>Auckland Transport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Road Closure Advertisement Requirement</dc:title>
  <dc:subject/>
  <dc:creator>clivedal1</dc:creator>
  <cp:keywords/>
  <dc:description/>
  <cp:lastModifiedBy/>
  <cp:revision/>
  <dcterms:created xsi:type="dcterms:W3CDTF">2013-03-25T19:51:15Z</dcterms:created>
  <dcterms:modified xsi:type="dcterms:W3CDTF">2019-01-10T03:27:48Z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0x010100876C8AFF968C534E8FA8F62C9DBEE9B80066EDFB6D690E0E409B0839DB8FFBFD26</vt:lpwstr>
  </property>
  <property fmtid="{D5CDD505-2E9C-101B-9397-08002B2CF9AE}" pid="3" name="Function UM">
    <vt:lpwstr>23;#Access Coordination|9e4b878c-e8d0-43b1-807a-abb522d6793c</vt:lpwstr>
  </property>
  <property fmtid="{D5CDD505-2E9C-101B-9397-08002B2CF9AE}" pid="4" name="Audience - Stakeholders UM">
    <vt:lpwstr/>
  </property>
  <property fmtid="{D5CDD505-2E9C-101B-9397-08002B2CF9AE}" pid="5" name="Business Unit">
    <vt:lpwstr/>
  </property>
  <property fmtid="{D5CDD505-2E9C-101B-9397-08002B2CF9AE}" pid="6" name="je8ad4a297c04c47b7374f3299f37ba1">
    <vt:lpwstr/>
  </property>
  <property fmtid="{D5CDD505-2E9C-101B-9397-08002B2CF9AE}" pid="7" name="Correspondence Direction">
    <vt:lpwstr/>
  </property>
  <property fmtid="{D5CDD505-2E9C-101B-9397-08002B2CF9AE}" pid="8" name="CAR Type">
    <vt:lpwstr>Road Closure Advertising</vt:lpwstr>
  </property>
  <property fmtid="{D5CDD505-2E9C-101B-9397-08002B2CF9AE}" pid="9" name="Cc">
    <vt:lpwstr/>
  </property>
  <property fmtid="{D5CDD505-2E9C-101B-9397-08002B2CF9AE}" pid="10" name="From1">
    <vt:lpwstr/>
  </property>
  <property fmtid="{D5CDD505-2E9C-101B-9397-08002B2CF9AE}" pid="11" name="DocumentSetDescription">
    <vt:lpwstr/>
  </property>
  <property fmtid="{D5CDD505-2E9C-101B-9397-08002B2CF9AE}" pid="12" name="Signed By">
    <vt:lpwstr/>
  </property>
  <property fmtid="{D5CDD505-2E9C-101B-9397-08002B2CF9AE}" pid="13" name="Vital Record">
    <vt:bool>false</vt:bool>
  </property>
  <property fmtid="{D5CDD505-2E9C-101B-9397-08002B2CF9AE}" pid="14" name="Advert Reference No">
    <vt:lpwstr/>
  </property>
  <property fmtid="{D5CDD505-2E9C-101B-9397-08002B2CF9AE}" pid="15" name="Digital ID">
    <vt:lpwstr/>
  </property>
  <property fmtid="{D5CDD505-2E9C-101B-9397-08002B2CF9AE}" pid="16" name="Meeting Type">
    <vt:lpwstr/>
  </property>
  <property fmtid="{D5CDD505-2E9C-101B-9397-08002B2CF9AE}" pid="17" name="Bcc-Type">
    <vt:lpwstr/>
  </property>
  <property fmtid="{D5CDD505-2E9C-101B-9397-08002B2CF9AE}" pid="18" name="From-Address">
    <vt:lpwstr/>
  </property>
  <property fmtid="{D5CDD505-2E9C-101B-9397-08002B2CF9AE}" pid="19" name="From-Type">
    <vt:lpwstr/>
  </property>
  <property fmtid="{D5CDD505-2E9C-101B-9397-08002B2CF9AE}" pid="20" name="To-Type">
    <vt:lpwstr/>
  </property>
  <property fmtid="{D5CDD505-2E9C-101B-9397-08002B2CF9AE}" pid="21" name="To">
    <vt:lpwstr/>
  </property>
  <property fmtid="{D5CDD505-2E9C-101B-9397-08002B2CF9AE}" pid="22" name="Bcc">
    <vt:lpwstr/>
  </property>
  <property fmtid="{D5CDD505-2E9C-101B-9397-08002B2CF9AE}" pid="23" name="Cc-Address">
    <vt:lpwstr/>
  </property>
  <property fmtid="{D5CDD505-2E9C-101B-9397-08002B2CF9AE}" pid="24" name="Bcc-Address">
    <vt:lpwstr/>
  </property>
  <property fmtid="{D5CDD505-2E9C-101B-9397-08002B2CF9AE}" pid="25" name="Document Type">
    <vt:lpwstr>Application</vt:lpwstr>
  </property>
  <property fmtid="{D5CDD505-2E9C-101B-9397-08002B2CF9AE}" pid="26" name="Cc-Type">
    <vt:lpwstr/>
  </property>
  <property fmtid="{D5CDD505-2E9C-101B-9397-08002B2CF9AE}" pid="27" name="Correspondence Type">
    <vt:lpwstr/>
  </property>
  <property fmtid="{D5CDD505-2E9C-101B-9397-08002B2CF9AE}" pid="28" name="Street Name (Multi)">
    <vt:lpwstr/>
  </property>
  <property fmtid="{D5CDD505-2E9C-101B-9397-08002B2CF9AE}" pid="29" name="Conversation">
    <vt:lpwstr/>
  </property>
  <property fmtid="{D5CDD505-2E9C-101B-9397-08002B2CF9AE}" pid="30" name="To-Address">
    <vt:lpwstr/>
  </property>
  <property fmtid="{D5CDD505-2E9C-101B-9397-08002B2CF9AE}" pid="31" name="a86340a0a46f4c7ca69519b2c5b4b40f">
    <vt:lpwstr/>
  </property>
  <property fmtid="{D5CDD505-2E9C-101B-9397-08002B2CF9AE}" pid="32" name="j1267b92372a41ba8c89e262b2ee46ad">
    <vt:lpwstr/>
  </property>
  <property fmtid="{D5CDD505-2E9C-101B-9397-08002B2CF9AE}" pid="33" name="Categories">
    <vt:lpwstr/>
  </property>
  <property fmtid="{D5CDD505-2E9C-101B-9397-08002B2CF9AE}" pid="34" name="RM Context">
    <vt:lpwstr/>
  </property>
  <property fmtid="{D5CDD505-2E9C-101B-9397-08002B2CF9AE}" pid="35" name="db6c96b69cbd4d5883320ccb9273f0ba">
    <vt:lpwstr/>
  </property>
</Properties>
</file>