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aucklandtransport-my.sharepoint.com/personal/eddie_colaco_at_govt_nz/Documents/Desktop/"/>
    </mc:Choice>
  </mc:AlternateContent>
  <xr:revisionPtr revIDLastSave="3" documentId="8_{DCF64A10-C19B-4305-B426-3A39241C61FF}" xr6:coauthVersionLast="47" xr6:coauthVersionMax="47" xr10:uidLastSave="{21F809DD-4ABD-4EF1-BBC0-B1301310B894}"/>
  <bookViews>
    <workbookView xWindow="-120" yWindow="-120" windowWidth="29040" windowHeight="15840" activeTab="1" xr2:uid="{ACE81742-71BB-4AB7-A682-1011C01935AB}"/>
  </bookViews>
  <sheets>
    <sheet name="Boardings" sheetId="9" r:id="rId1"/>
    <sheet name="Boardings per service hour " sheetId="15" r:id="rId2"/>
    <sheet name="Punctuality " sheetId="13" r:id="rId3"/>
    <sheet name=" Reliability" sheetId="14" r:id="rId4"/>
    <sheet name=" Reliability (To Jun-23)" sheetId="12" state="hidden" r:id="rId5"/>
    <sheet name="Punctuality (To Jun-23)" sheetId="11" state="hidden" r:id="rId6"/>
    <sheet name="Route change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1" i="15" l="1"/>
  <c r="AA42" i="15"/>
  <c r="Z41" i="15"/>
  <c r="Z42" i="15"/>
  <c r="Y41" i="15"/>
  <c r="Y42" i="15"/>
  <c r="X42" i="15"/>
  <c r="W42" i="15"/>
  <c r="K43" i="15"/>
  <c r="V43" i="15"/>
  <c r="U43" i="15"/>
  <c r="V224" i="15"/>
  <c r="U224" i="15"/>
  <c r="K224" i="15"/>
  <c r="V222" i="15"/>
  <c r="U222" i="15"/>
  <c r="K222" i="15"/>
  <c r="V221" i="15"/>
  <c r="U221" i="15"/>
  <c r="K221" i="15"/>
  <c r="V220" i="15"/>
  <c r="U220" i="15"/>
  <c r="K220" i="15"/>
  <c r="V219" i="15"/>
  <c r="U219" i="15"/>
  <c r="K219" i="15"/>
  <c r="V217" i="15"/>
  <c r="U217" i="15"/>
  <c r="K217" i="15"/>
  <c r="V216" i="15"/>
  <c r="U216" i="15"/>
  <c r="K216" i="15"/>
  <c r="V215" i="15"/>
  <c r="U215" i="15"/>
  <c r="K215" i="15"/>
  <c r="V214" i="15"/>
  <c r="U214" i="15"/>
  <c r="K214" i="15"/>
  <c r="V213" i="15"/>
  <c r="U213" i="15"/>
  <c r="K213" i="15"/>
  <c r="V212" i="15"/>
  <c r="U212" i="15"/>
  <c r="K212" i="15"/>
  <c r="V211" i="15"/>
  <c r="U211" i="15"/>
  <c r="K211" i="15"/>
  <c r="V210" i="15"/>
  <c r="U210" i="15"/>
  <c r="K210" i="15"/>
  <c r="V209" i="15"/>
  <c r="U209" i="15"/>
  <c r="K209" i="15"/>
  <c r="V208" i="15"/>
  <c r="U208" i="15"/>
  <c r="K208" i="15"/>
  <c r="V207" i="15"/>
  <c r="U207" i="15"/>
  <c r="K207" i="15"/>
  <c r="V206" i="15"/>
  <c r="U206" i="15"/>
  <c r="K206" i="15"/>
  <c r="V205" i="15"/>
  <c r="U205" i="15"/>
  <c r="K205" i="15"/>
  <c r="V204" i="15"/>
  <c r="U204" i="15"/>
  <c r="K204" i="15"/>
  <c r="V203" i="15"/>
  <c r="U203" i="15"/>
  <c r="K203" i="15"/>
  <c r="V202" i="15"/>
  <c r="U202" i="15"/>
  <c r="K202" i="15"/>
  <c r="V201" i="15"/>
  <c r="U201" i="15"/>
  <c r="K201" i="15"/>
  <c r="V200" i="15"/>
  <c r="U200" i="15"/>
  <c r="Y200" i="15" s="1"/>
  <c r="K200" i="15"/>
  <c r="W199" i="15"/>
  <c r="V199" i="15"/>
  <c r="U199" i="15"/>
  <c r="K199" i="15"/>
  <c r="V198" i="15"/>
  <c r="U198" i="15"/>
  <c r="K198" i="15"/>
  <c r="V197" i="15"/>
  <c r="U197" i="15"/>
  <c r="K197" i="15"/>
  <c r="V196" i="15"/>
  <c r="U196" i="15"/>
  <c r="K196" i="15"/>
  <c r="V195" i="15"/>
  <c r="U195" i="15"/>
  <c r="K195" i="15"/>
  <c r="V194" i="15"/>
  <c r="U194" i="15"/>
  <c r="K194" i="15"/>
  <c r="V193" i="15"/>
  <c r="U193" i="15"/>
  <c r="K193" i="15"/>
  <c r="V192" i="15"/>
  <c r="U192" i="15"/>
  <c r="K192" i="15"/>
  <c r="V191" i="15"/>
  <c r="U191" i="15"/>
  <c r="K191" i="15"/>
  <c r="V190" i="15"/>
  <c r="U190" i="15"/>
  <c r="K190" i="15"/>
  <c r="V189" i="15"/>
  <c r="U189" i="15"/>
  <c r="K189" i="15"/>
  <c r="V188" i="15"/>
  <c r="U188" i="15"/>
  <c r="K188" i="15"/>
  <c r="V187" i="15"/>
  <c r="U187" i="15"/>
  <c r="K187" i="15"/>
  <c r="V186" i="15"/>
  <c r="U186" i="15"/>
  <c r="K186" i="15"/>
  <c r="V185" i="15"/>
  <c r="U185" i="15"/>
  <c r="K185" i="15"/>
  <c r="V184" i="15"/>
  <c r="U184" i="15"/>
  <c r="K184" i="15"/>
  <c r="V183" i="15"/>
  <c r="U183" i="15"/>
  <c r="K183" i="15"/>
  <c r="V182" i="15"/>
  <c r="U182" i="15"/>
  <c r="Z182" i="15" s="1"/>
  <c r="K182" i="15"/>
  <c r="V181" i="15"/>
  <c r="U181" i="15"/>
  <c r="K181" i="15"/>
  <c r="V180" i="15"/>
  <c r="U180" i="15"/>
  <c r="K180" i="15"/>
  <c r="V179" i="15"/>
  <c r="U179" i="15"/>
  <c r="K179" i="15"/>
  <c r="V178" i="15"/>
  <c r="U178" i="15"/>
  <c r="K178" i="15"/>
  <c r="V177" i="15"/>
  <c r="U177" i="15"/>
  <c r="K177" i="15"/>
  <c r="V176" i="15"/>
  <c r="U176" i="15"/>
  <c r="K176" i="15"/>
  <c r="V175" i="15"/>
  <c r="U175" i="15"/>
  <c r="K175" i="15"/>
  <c r="V174" i="15"/>
  <c r="U174" i="15"/>
  <c r="K174" i="15"/>
  <c r="V173" i="15"/>
  <c r="U173" i="15"/>
  <c r="K173" i="15"/>
  <c r="V172" i="15"/>
  <c r="U172" i="15"/>
  <c r="K172" i="15"/>
  <c r="V171" i="15"/>
  <c r="U171" i="15"/>
  <c r="K171" i="15"/>
  <c r="V170" i="15"/>
  <c r="U170" i="15"/>
  <c r="K170" i="15"/>
  <c r="V169" i="15"/>
  <c r="U169" i="15"/>
  <c r="K169" i="15"/>
  <c r="V168" i="15"/>
  <c r="U168" i="15"/>
  <c r="K168" i="15"/>
  <c r="V167" i="15"/>
  <c r="U167" i="15"/>
  <c r="K167" i="15"/>
  <c r="V166" i="15"/>
  <c r="U166" i="15"/>
  <c r="K166" i="15"/>
  <c r="V165" i="15"/>
  <c r="U165" i="15"/>
  <c r="K165" i="15"/>
  <c r="V164" i="15"/>
  <c r="U164" i="15"/>
  <c r="K164" i="15"/>
  <c r="V163" i="15"/>
  <c r="U163" i="15"/>
  <c r="K163" i="15"/>
  <c r="V162" i="15"/>
  <c r="U162" i="15"/>
  <c r="K162" i="15"/>
  <c r="V161" i="15"/>
  <c r="U161" i="15"/>
  <c r="K161" i="15"/>
  <c r="V160" i="15"/>
  <c r="U160" i="15"/>
  <c r="K160" i="15"/>
  <c r="V159" i="15"/>
  <c r="U159" i="15"/>
  <c r="K159" i="15"/>
  <c r="V158" i="15"/>
  <c r="U158" i="15"/>
  <c r="K158" i="15"/>
  <c r="W157" i="15"/>
  <c r="V157" i="15"/>
  <c r="U157" i="15"/>
  <c r="K157" i="15"/>
  <c r="V156" i="15"/>
  <c r="U156" i="15"/>
  <c r="K156" i="15"/>
  <c r="V155" i="15"/>
  <c r="U155" i="15"/>
  <c r="K155" i="15"/>
  <c r="V154" i="15"/>
  <c r="U154" i="15"/>
  <c r="K154" i="15"/>
  <c r="V153" i="15"/>
  <c r="U153" i="15"/>
  <c r="K153" i="15"/>
  <c r="V152" i="15"/>
  <c r="U152" i="15"/>
  <c r="K152" i="15"/>
  <c r="V151" i="15"/>
  <c r="U151" i="15"/>
  <c r="K151" i="15"/>
  <c r="W150" i="15"/>
  <c r="V150" i="15"/>
  <c r="U150" i="15"/>
  <c r="K150" i="15"/>
  <c r="V149" i="15"/>
  <c r="U149" i="15"/>
  <c r="K149" i="15"/>
  <c r="V148" i="15"/>
  <c r="U148" i="15"/>
  <c r="K148" i="15"/>
  <c r="V147" i="15"/>
  <c r="U147" i="15"/>
  <c r="K147" i="15"/>
  <c r="V146" i="15"/>
  <c r="U146" i="15"/>
  <c r="K146" i="15"/>
  <c r="V145" i="15"/>
  <c r="U145" i="15"/>
  <c r="K145" i="15"/>
  <c r="V144" i="15"/>
  <c r="U144" i="15"/>
  <c r="K144" i="15"/>
  <c r="V143" i="15"/>
  <c r="U143" i="15"/>
  <c r="K143" i="15"/>
  <c r="V142" i="15"/>
  <c r="U142" i="15"/>
  <c r="K142" i="15"/>
  <c r="V141" i="15"/>
  <c r="U141" i="15"/>
  <c r="K141" i="15"/>
  <c r="V140" i="15"/>
  <c r="U140" i="15"/>
  <c r="K140" i="15"/>
  <c r="V138" i="15"/>
  <c r="U138" i="15"/>
  <c r="K138" i="15"/>
  <c r="V137" i="15"/>
  <c r="U137" i="15"/>
  <c r="K137" i="15"/>
  <c r="V136" i="15"/>
  <c r="U136" i="15"/>
  <c r="K136" i="15"/>
  <c r="V135" i="15"/>
  <c r="U135" i="15"/>
  <c r="K135" i="15"/>
  <c r="V134" i="15"/>
  <c r="U134" i="15"/>
  <c r="K134" i="15"/>
  <c r="V132" i="15"/>
  <c r="U132" i="15"/>
  <c r="K132" i="15"/>
  <c r="V131" i="15"/>
  <c r="U131" i="15"/>
  <c r="K131" i="15"/>
  <c r="AA130" i="15"/>
  <c r="V130" i="15"/>
  <c r="U130" i="15"/>
  <c r="K130" i="15"/>
  <c r="V129" i="15"/>
  <c r="U129" i="15"/>
  <c r="K129" i="15"/>
  <c r="V128" i="15"/>
  <c r="U128" i="15"/>
  <c r="K128" i="15"/>
  <c r="V126" i="15"/>
  <c r="U126" i="15"/>
  <c r="K126" i="15"/>
  <c r="V125" i="15"/>
  <c r="U125" i="15"/>
  <c r="K125" i="15"/>
  <c r="X124" i="15"/>
  <c r="V124" i="15"/>
  <c r="U124" i="15"/>
  <c r="K124" i="15"/>
  <c r="X123" i="15"/>
  <c r="V123" i="15"/>
  <c r="U123" i="15"/>
  <c r="K123" i="15"/>
  <c r="X122" i="15"/>
  <c r="V122" i="15"/>
  <c r="U122" i="15"/>
  <c r="K122" i="15"/>
  <c r="X121" i="15"/>
  <c r="V121" i="15"/>
  <c r="U121" i="15"/>
  <c r="K121" i="15"/>
  <c r="V120" i="15"/>
  <c r="U120" i="15"/>
  <c r="K120" i="15"/>
  <c r="V119" i="15"/>
  <c r="U119" i="15"/>
  <c r="K119" i="15"/>
  <c r="V118" i="15"/>
  <c r="U118" i="15"/>
  <c r="K118" i="15"/>
  <c r="V117" i="15"/>
  <c r="U117" i="15"/>
  <c r="K117" i="15"/>
  <c r="V116" i="15"/>
  <c r="U116" i="15"/>
  <c r="K116" i="15"/>
  <c r="V115" i="15"/>
  <c r="U115" i="15"/>
  <c r="K115" i="15"/>
  <c r="V114" i="15"/>
  <c r="U114" i="15"/>
  <c r="K114" i="15"/>
  <c r="V113" i="15"/>
  <c r="U113" i="15"/>
  <c r="K113" i="15"/>
  <c r="V112" i="15"/>
  <c r="U112" i="15"/>
  <c r="K112" i="15"/>
  <c r="V111" i="15"/>
  <c r="U111" i="15"/>
  <c r="K111" i="15"/>
  <c r="V110" i="15"/>
  <c r="U110" i="15"/>
  <c r="K110" i="15"/>
  <c r="V109" i="15"/>
  <c r="U109" i="15"/>
  <c r="K109" i="15"/>
  <c r="V108" i="15"/>
  <c r="U108" i="15"/>
  <c r="K108" i="15"/>
  <c r="V107" i="15"/>
  <c r="U107" i="15"/>
  <c r="K107" i="15"/>
  <c r="V106" i="15"/>
  <c r="U106" i="15"/>
  <c r="K106" i="15"/>
  <c r="V105" i="15"/>
  <c r="L105" i="15" s="1"/>
  <c r="U105" i="15"/>
  <c r="K105" i="15"/>
  <c r="V104" i="15"/>
  <c r="U104" i="15"/>
  <c r="K104" i="15"/>
  <c r="V103" i="15"/>
  <c r="U103" i="15"/>
  <c r="K103" i="15"/>
  <c r="V102" i="15"/>
  <c r="U102" i="15"/>
  <c r="K102" i="15"/>
  <c r="V101" i="15"/>
  <c r="U101" i="15"/>
  <c r="K101" i="15"/>
  <c r="V100" i="15"/>
  <c r="U100" i="15"/>
  <c r="W100" i="15" s="1"/>
  <c r="K100" i="15"/>
  <c r="V99" i="15"/>
  <c r="U99" i="15"/>
  <c r="K99" i="15"/>
  <c r="V98" i="15"/>
  <c r="U98" i="15"/>
  <c r="K98" i="15"/>
  <c r="V97" i="15"/>
  <c r="U97" i="15"/>
  <c r="K97" i="15"/>
  <c r="V96" i="15"/>
  <c r="U96" i="15"/>
  <c r="K96" i="15"/>
  <c r="V95" i="15"/>
  <c r="U95" i="15"/>
  <c r="K95" i="15"/>
  <c r="V94" i="15"/>
  <c r="U94" i="15"/>
  <c r="Z94" i="15" s="1"/>
  <c r="K94" i="15"/>
  <c r="V93" i="15"/>
  <c r="U93" i="15"/>
  <c r="K93" i="15"/>
  <c r="V92" i="15"/>
  <c r="U92" i="15"/>
  <c r="K92" i="15"/>
  <c r="V91" i="15"/>
  <c r="U91" i="15"/>
  <c r="K91" i="15"/>
  <c r="V90" i="15"/>
  <c r="U90" i="15"/>
  <c r="K90" i="15"/>
  <c r="V89" i="15"/>
  <c r="U89" i="15"/>
  <c r="K89" i="15"/>
  <c r="V88" i="15"/>
  <c r="U88" i="15"/>
  <c r="K88" i="15"/>
  <c r="V87" i="15"/>
  <c r="U87" i="15"/>
  <c r="K87" i="15"/>
  <c r="V86" i="15"/>
  <c r="U86" i="15"/>
  <c r="K86" i="15"/>
  <c r="V85" i="15"/>
  <c r="U85" i="15"/>
  <c r="K85" i="15"/>
  <c r="V84" i="15"/>
  <c r="U84" i="15"/>
  <c r="K84" i="15"/>
  <c r="V83" i="15"/>
  <c r="U83" i="15"/>
  <c r="K83" i="15"/>
  <c r="V82" i="15"/>
  <c r="U82" i="15"/>
  <c r="K82" i="15"/>
  <c r="V81" i="15"/>
  <c r="U81" i="15"/>
  <c r="K81" i="15"/>
  <c r="W80" i="15"/>
  <c r="V80" i="15"/>
  <c r="U80" i="15"/>
  <c r="K80" i="15"/>
  <c r="V79" i="15"/>
  <c r="U79" i="15"/>
  <c r="K79" i="15"/>
  <c r="V78" i="15"/>
  <c r="U78" i="15"/>
  <c r="K78" i="15"/>
  <c r="V77" i="15"/>
  <c r="U77" i="15"/>
  <c r="K77" i="15"/>
  <c r="V76" i="15"/>
  <c r="U76" i="15"/>
  <c r="K76" i="15"/>
  <c r="W75" i="15"/>
  <c r="V75" i="15"/>
  <c r="U75" i="15"/>
  <c r="K75" i="15"/>
  <c r="V74" i="15"/>
  <c r="U74" i="15"/>
  <c r="K74" i="15"/>
  <c r="V73" i="15"/>
  <c r="U73" i="15"/>
  <c r="K73" i="15"/>
  <c r="V72" i="15"/>
  <c r="U72" i="15"/>
  <c r="K72" i="15"/>
  <c r="V71" i="15"/>
  <c r="U71" i="15"/>
  <c r="K71" i="15"/>
  <c r="V70" i="15"/>
  <c r="U70" i="15"/>
  <c r="K70" i="15"/>
  <c r="V69" i="15"/>
  <c r="U69" i="15"/>
  <c r="K69" i="15"/>
  <c r="V68" i="15"/>
  <c r="U68" i="15"/>
  <c r="K68" i="15"/>
  <c r="V67" i="15"/>
  <c r="U67" i="15"/>
  <c r="K67" i="15"/>
  <c r="V66" i="15"/>
  <c r="U66" i="15"/>
  <c r="K66" i="15"/>
  <c r="V65" i="15"/>
  <c r="U65" i="15"/>
  <c r="K65" i="15"/>
  <c r="V64" i="15"/>
  <c r="U64" i="15"/>
  <c r="Y64" i="15" s="1"/>
  <c r="K64" i="15"/>
  <c r="V63" i="15"/>
  <c r="U63" i="15"/>
  <c r="K63" i="15"/>
  <c r="V62" i="15"/>
  <c r="U62" i="15"/>
  <c r="L62" i="15" s="1"/>
  <c r="K62" i="15"/>
  <c r="X61" i="15"/>
  <c r="W61" i="15"/>
  <c r="V61" i="15"/>
  <c r="U61" i="15"/>
  <c r="K61" i="15"/>
  <c r="X60" i="15"/>
  <c r="W60" i="15"/>
  <c r="V60" i="15"/>
  <c r="U60" i="15"/>
  <c r="K60" i="15"/>
  <c r="X59" i="15"/>
  <c r="W59" i="15"/>
  <c r="V59" i="15"/>
  <c r="U59" i="15"/>
  <c r="K59" i="15"/>
  <c r="V58" i="15"/>
  <c r="U58" i="15"/>
  <c r="K58" i="15"/>
  <c r="V57" i="15"/>
  <c r="U57" i="15"/>
  <c r="AA57" i="15" s="1"/>
  <c r="K57" i="15"/>
  <c r="V56" i="15"/>
  <c r="U56" i="15"/>
  <c r="K56" i="15"/>
  <c r="X55" i="15"/>
  <c r="W55" i="15"/>
  <c r="V55" i="15"/>
  <c r="U55" i="15"/>
  <c r="K55" i="15"/>
  <c r="V54" i="15"/>
  <c r="U54" i="15"/>
  <c r="K54" i="15"/>
  <c r="V53" i="15"/>
  <c r="U53" i="15"/>
  <c r="K53" i="15"/>
  <c r="X52" i="15"/>
  <c r="W52" i="15"/>
  <c r="V52" i="15"/>
  <c r="U52" i="15"/>
  <c r="K52" i="15"/>
  <c r="X51" i="15"/>
  <c r="W51" i="15"/>
  <c r="V51" i="15"/>
  <c r="U51" i="15"/>
  <c r="K51" i="15"/>
  <c r="V50" i="15"/>
  <c r="U50" i="15"/>
  <c r="K50" i="15"/>
  <c r="X49" i="15"/>
  <c r="W49" i="15"/>
  <c r="V49" i="15"/>
  <c r="U49" i="15"/>
  <c r="K49" i="15"/>
  <c r="V48" i="15"/>
  <c r="U48" i="15"/>
  <c r="K48" i="15"/>
  <c r="X47" i="15"/>
  <c r="W47" i="15"/>
  <c r="V47" i="15"/>
  <c r="U47" i="15"/>
  <c r="K47" i="15"/>
  <c r="X46" i="15"/>
  <c r="W46" i="15"/>
  <c r="V46" i="15"/>
  <c r="U46" i="15"/>
  <c r="K46" i="15"/>
  <c r="X45" i="15"/>
  <c r="W45" i="15"/>
  <c r="V45" i="15"/>
  <c r="U45" i="15"/>
  <c r="K45" i="15"/>
  <c r="X44" i="15"/>
  <c r="W44" i="15"/>
  <c r="V44" i="15"/>
  <c r="U44" i="15"/>
  <c r="K44" i="15"/>
  <c r="V42" i="15"/>
  <c r="U42" i="15"/>
  <c r="K42" i="15"/>
  <c r="X41" i="15"/>
  <c r="W41" i="15"/>
  <c r="V41" i="15"/>
  <c r="U41" i="15"/>
  <c r="K41" i="15"/>
  <c r="V40" i="15"/>
  <c r="U40" i="15"/>
  <c r="K40" i="15"/>
  <c r="X39" i="15"/>
  <c r="W39" i="15"/>
  <c r="V39" i="15"/>
  <c r="U39" i="15"/>
  <c r="K39" i="15"/>
  <c r="V38" i="15"/>
  <c r="U38" i="15"/>
  <c r="K38" i="15"/>
  <c r="V37" i="15"/>
  <c r="U37" i="15"/>
  <c r="K37" i="15"/>
  <c r="X36" i="15"/>
  <c r="W36" i="15"/>
  <c r="V36" i="15"/>
  <c r="U36" i="15"/>
  <c r="K36" i="15"/>
  <c r="V35" i="15"/>
  <c r="U35" i="15"/>
  <c r="K35" i="15"/>
  <c r="V34" i="15"/>
  <c r="U34" i="15"/>
  <c r="K34" i="15"/>
  <c r="V33" i="15"/>
  <c r="U33" i="15"/>
  <c r="K33" i="15"/>
  <c r="V32" i="15"/>
  <c r="U32" i="15"/>
  <c r="K32" i="15"/>
  <c r="V31" i="15"/>
  <c r="U31" i="15"/>
  <c r="K31" i="15"/>
  <c r="V30" i="15"/>
  <c r="U30" i="15"/>
  <c r="K30" i="15"/>
  <c r="V29" i="15"/>
  <c r="U29" i="15"/>
  <c r="AA29" i="15" s="1"/>
  <c r="K29" i="15"/>
  <c r="V28" i="15"/>
  <c r="U28" i="15"/>
  <c r="K28" i="15"/>
  <c r="V27" i="15"/>
  <c r="U27" i="15"/>
  <c r="K27" i="15"/>
  <c r="V26" i="15"/>
  <c r="U26" i="15"/>
  <c r="K26" i="15"/>
  <c r="X25" i="15"/>
  <c r="W25" i="15"/>
  <c r="V25" i="15"/>
  <c r="U25" i="15"/>
  <c r="K25" i="15"/>
  <c r="V24" i="15"/>
  <c r="U24" i="15"/>
  <c r="K24" i="15"/>
  <c r="V23" i="15"/>
  <c r="U23" i="15"/>
  <c r="K23" i="15"/>
  <c r="V22" i="15"/>
  <c r="U22" i="15"/>
  <c r="K22" i="15"/>
  <c r="Z24" i="15" l="1"/>
  <c r="Y68" i="15"/>
  <c r="W145" i="15"/>
  <c r="Y132" i="15"/>
  <c r="X65" i="15"/>
  <c r="AA119" i="15"/>
  <c r="Y130" i="15"/>
  <c r="Z167" i="15"/>
  <c r="X179" i="15"/>
  <c r="L187" i="15"/>
  <c r="L117" i="15"/>
  <c r="Z114" i="15"/>
  <c r="Y74" i="15"/>
  <c r="AA184" i="15"/>
  <c r="Z217" i="15"/>
  <c r="L55" i="15"/>
  <c r="X143" i="15"/>
  <c r="AA147" i="15"/>
  <c r="L58" i="15"/>
  <c r="AA71" i="15"/>
  <c r="L202" i="15"/>
  <c r="AA43" i="15"/>
  <c r="L43" i="15"/>
  <c r="L195" i="15"/>
  <c r="W126" i="15"/>
  <c r="L33" i="15"/>
  <c r="Z48" i="15"/>
  <c r="L61" i="15"/>
  <c r="AA64" i="15"/>
  <c r="L69" i="15"/>
  <c r="W132" i="15"/>
  <c r="Z209" i="15"/>
  <c r="X88" i="15"/>
  <c r="L74" i="15"/>
  <c r="AA197" i="15"/>
  <c r="AA48" i="15"/>
  <c r="L144" i="15"/>
  <c r="AA175" i="15"/>
  <c r="Z106" i="15"/>
  <c r="W43" i="15"/>
  <c r="L60" i="15"/>
  <c r="W73" i="15"/>
  <c r="L91" i="15"/>
  <c r="L95" i="15"/>
  <c r="L182" i="15"/>
  <c r="AA209" i="15"/>
  <c r="X43" i="15"/>
  <c r="Y43" i="15"/>
  <c r="Z70" i="15"/>
  <c r="Y146" i="15"/>
  <c r="AA169" i="15"/>
  <c r="L210" i="15"/>
  <c r="Z43" i="15"/>
  <c r="X63" i="15"/>
  <c r="W129" i="15"/>
  <c r="Z138" i="15"/>
  <c r="X166" i="15"/>
  <c r="Y48" i="15"/>
  <c r="X138" i="15"/>
  <c r="X26" i="15"/>
  <c r="AA34" i="15"/>
  <c r="L37" i="15"/>
  <c r="X40" i="15"/>
  <c r="L51" i="15"/>
  <c r="L80" i="15"/>
  <c r="AA81" i="15"/>
  <c r="Z125" i="15"/>
  <c r="L136" i="15"/>
  <c r="L22" i="15"/>
  <c r="W184" i="15"/>
  <c r="Y204" i="15"/>
  <c r="X93" i="15"/>
  <c r="X109" i="15"/>
  <c r="L26" i="15"/>
  <c r="Y93" i="15"/>
  <c r="AA104" i="15"/>
  <c r="Y153" i="15"/>
  <c r="W167" i="15"/>
  <c r="Z175" i="15"/>
  <c r="W179" i="15"/>
  <c r="Y209" i="15"/>
  <c r="AA219" i="15"/>
  <c r="Z69" i="15"/>
  <c r="Z93" i="15"/>
  <c r="L97" i="15"/>
  <c r="Z140" i="15"/>
  <c r="X188" i="15"/>
  <c r="X53" i="15"/>
  <c r="L64" i="15"/>
  <c r="L129" i="15"/>
  <c r="X134" i="15"/>
  <c r="AA165" i="15"/>
  <c r="X182" i="15"/>
  <c r="L204" i="15"/>
  <c r="AA31" i="15"/>
  <c r="Y26" i="15"/>
  <c r="Y53" i="15"/>
  <c r="Z56" i="15"/>
  <c r="L70" i="15"/>
  <c r="Z134" i="15"/>
  <c r="Z163" i="15"/>
  <c r="AA82" i="15"/>
  <c r="AA26" i="15"/>
  <c r="AA134" i="15"/>
  <c r="W65" i="15"/>
  <c r="AA50" i="15"/>
  <c r="Z64" i="15"/>
  <c r="AA84" i="15"/>
  <c r="X117" i="15"/>
  <c r="Y27" i="15"/>
  <c r="L68" i="15"/>
  <c r="Z78" i="15"/>
  <c r="L82" i="15"/>
  <c r="Y95" i="15"/>
  <c r="Y160" i="15"/>
  <c r="Z205" i="15"/>
  <c r="Z184" i="15"/>
  <c r="AA156" i="15"/>
  <c r="Z174" i="15"/>
  <c r="L212" i="15"/>
  <c r="Z100" i="15"/>
  <c r="AA22" i="15"/>
  <c r="W29" i="15"/>
  <c r="AA37" i="15"/>
  <c r="L48" i="15"/>
  <c r="Z62" i="15"/>
  <c r="L65" i="15"/>
  <c r="X69" i="15"/>
  <c r="L72" i="15"/>
  <c r="Z84" i="15"/>
  <c r="AA93" i="15"/>
  <c r="AA97" i="15"/>
  <c r="Y117" i="15"/>
  <c r="X119" i="15"/>
  <c r="L131" i="15"/>
  <c r="Z148" i="15"/>
  <c r="Y166" i="15"/>
  <c r="Y202" i="15"/>
  <c r="X210" i="15"/>
  <c r="X29" i="15"/>
  <c r="L46" i="15"/>
  <c r="W53" i="15"/>
  <c r="W57" i="15"/>
  <c r="AA101" i="15"/>
  <c r="X115" i="15"/>
  <c r="Z122" i="15"/>
  <c r="L134" i="15"/>
  <c r="L166" i="15"/>
  <c r="X168" i="15"/>
  <c r="W196" i="15"/>
  <c r="L200" i="15"/>
  <c r="Y29" i="15"/>
  <c r="AA32" i="15"/>
  <c r="L44" i="15"/>
  <c r="Z74" i="15"/>
  <c r="L90" i="15"/>
  <c r="L93" i="15"/>
  <c r="X105" i="15"/>
  <c r="Y196" i="15"/>
  <c r="L199" i="15"/>
  <c r="AA203" i="15"/>
  <c r="W95" i="15"/>
  <c r="Y110" i="15"/>
  <c r="Z92" i="15"/>
  <c r="L75" i="15"/>
  <c r="Z103" i="15"/>
  <c r="Z117" i="15"/>
  <c r="Y129" i="15"/>
  <c r="L157" i="15"/>
  <c r="Z169" i="15"/>
  <c r="L29" i="15"/>
  <c r="X202" i="15"/>
  <c r="Z27" i="15"/>
  <c r="Y33" i="15"/>
  <c r="W48" i="15"/>
  <c r="X73" i="15"/>
  <c r="W87" i="15"/>
  <c r="W88" i="15"/>
  <c r="AA115" i="15"/>
  <c r="L123" i="15"/>
  <c r="X136" i="15"/>
  <c r="W140" i="15"/>
  <c r="X193" i="15"/>
  <c r="Z197" i="15"/>
  <c r="AA201" i="15"/>
  <c r="L206" i="15"/>
  <c r="AA214" i="15"/>
  <c r="W71" i="15"/>
  <c r="Z32" i="15"/>
  <c r="Z112" i="15"/>
  <c r="W50" i="15"/>
  <c r="X48" i="15"/>
  <c r="L66" i="15"/>
  <c r="L99" i="15"/>
  <c r="Z119" i="15"/>
  <c r="W187" i="15"/>
  <c r="Z206" i="15"/>
  <c r="Z66" i="15"/>
  <c r="W69" i="15"/>
  <c r="Z33" i="15"/>
  <c r="X77" i="15"/>
  <c r="Z89" i="15"/>
  <c r="W94" i="15"/>
  <c r="X96" i="15"/>
  <c r="X101" i="15"/>
  <c r="W104" i="15"/>
  <c r="Y118" i="15"/>
  <c r="AA123" i="15"/>
  <c r="Z155" i="15"/>
  <c r="X187" i="15"/>
  <c r="X206" i="15"/>
  <c r="L141" i="15"/>
  <c r="AA152" i="15"/>
  <c r="Z187" i="15"/>
  <c r="AA195" i="15"/>
  <c r="Y107" i="15"/>
  <c r="AA154" i="15"/>
  <c r="AA191" i="15"/>
  <c r="Y191" i="15"/>
  <c r="Z213" i="15"/>
  <c r="AA213" i="15"/>
  <c r="Y213" i="15"/>
  <c r="W213" i="15"/>
  <c r="X23" i="15"/>
  <c r="Z26" i="15"/>
  <c r="L30" i="15"/>
  <c r="L52" i="15"/>
  <c r="AA58" i="15"/>
  <c r="AA65" i="15"/>
  <c r="Z65" i="15"/>
  <c r="Y65" i="15"/>
  <c r="Y69" i="15"/>
  <c r="AA96" i="15"/>
  <c r="Z96" i="15"/>
  <c r="AA144" i="15"/>
  <c r="L150" i="15"/>
  <c r="L154" i="15"/>
  <c r="L188" i="15"/>
  <c r="W23" i="15"/>
  <c r="Y158" i="15"/>
  <c r="AA177" i="15"/>
  <c r="L177" i="15"/>
  <c r="Y177" i="15"/>
  <c r="X177" i="15"/>
  <c r="W177" i="15"/>
  <c r="L216" i="15"/>
  <c r="L208" i="15"/>
  <c r="AA23" i="15"/>
  <c r="L27" i="15"/>
  <c r="L53" i="15"/>
  <c r="Z53" i="15"/>
  <c r="AA56" i="15"/>
  <c r="Y66" i="15"/>
  <c r="W81" i="15"/>
  <c r="X84" i="15"/>
  <c r="Z95" i="15"/>
  <c r="Z104" i="15"/>
  <c r="Y104" i="15"/>
  <c r="W114" i="15"/>
  <c r="Y114" i="15"/>
  <c r="W122" i="15"/>
  <c r="Y128" i="15"/>
  <c r="W146" i="15"/>
  <c r="Y198" i="15"/>
  <c r="AA68" i="15"/>
  <c r="W58" i="15"/>
  <c r="Y62" i="15"/>
  <c r="X81" i="15"/>
  <c r="X83" i="15"/>
  <c r="AA89" i="15"/>
  <c r="W131" i="15"/>
  <c r="L135" i="15"/>
  <c r="AA135" i="15"/>
  <c r="L183" i="15"/>
  <c r="Y183" i="15"/>
  <c r="X183" i="15"/>
  <c r="Y23" i="15"/>
  <c r="Z121" i="15"/>
  <c r="Z23" i="15"/>
  <c r="AA69" i="15"/>
  <c r="L24" i="15"/>
  <c r="X58" i="15"/>
  <c r="Y70" i="15"/>
  <c r="X79" i="15"/>
  <c r="Y81" i="15"/>
  <c r="L89" i="15"/>
  <c r="W117" i="15"/>
  <c r="Y125" i="15"/>
  <c r="Y131" i="15"/>
  <c r="L153" i="15"/>
  <c r="W174" i="15"/>
  <c r="X174" i="15"/>
  <c r="Y208" i="15"/>
  <c r="Z194" i="15"/>
  <c r="X194" i="15"/>
  <c r="AA151" i="15"/>
  <c r="Y22" i="15"/>
  <c r="Y24" i="15"/>
  <c r="L32" i="15"/>
  <c r="L50" i="15"/>
  <c r="Y54" i="15"/>
  <c r="L57" i="15"/>
  <c r="AA72" i="15"/>
  <c r="Z88" i="15"/>
  <c r="Y89" i="15"/>
  <c r="X89" i="15"/>
  <c r="W96" i="15"/>
  <c r="Y97" i="15"/>
  <c r="Z101" i="15"/>
  <c r="L101" i="15"/>
  <c r="Y101" i="15"/>
  <c r="L102" i="15"/>
  <c r="Y106" i="15"/>
  <c r="L138" i="15"/>
  <c r="Z208" i="15"/>
  <c r="AA210" i="15"/>
  <c r="Z210" i="15"/>
  <c r="Z22" i="15"/>
  <c r="W32" i="15"/>
  <c r="Z37" i="15"/>
  <c r="L40" i="15"/>
  <c r="L59" i="15"/>
  <c r="Z97" i="15"/>
  <c r="X113" i="15"/>
  <c r="AA129" i="15"/>
  <c r="W158" i="15"/>
  <c r="Y171" i="15"/>
  <c r="Z200" i="15"/>
  <c r="AA202" i="15"/>
  <c r="Z202" i="15"/>
  <c r="Z204" i="15"/>
  <c r="W35" i="15"/>
  <c r="W38" i="15"/>
  <c r="Z87" i="15"/>
  <c r="Y87" i="15"/>
  <c r="W121" i="15"/>
  <c r="Y126" i="15"/>
  <c r="AA126" i="15"/>
  <c r="L126" i="15"/>
  <c r="X141" i="15"/>
  <c r="W151" i="15"/>
  <c r="AA215" i="15"/>
  <c r="Y215" i="15"/>
  <c r="W215" i="15"/>
  <c r="AA222" i="15"/>
  <c r="Y222" i="15"/>
  <c r="W222" i="15"/>
  <c r="X32" i="15"/>
  <c r="W26" i="15"/>
  <c r="Y32" i="15"/>
  <c r="Z34" i="15"/>
  <c r="X35" i="15"/>
  <c r="X38" i="15"/>
  <c r="Z68" i="15"/>
  <c r="AA86" i="15"/>
  <c r="W86" i="15"/>
  <c r="W118" i="15"/>
  <c r="Z136" i="15"/>
  <c r="Y141" i="15"/>
  <c r="L146" i="15"/>
  <c r="W154" i="15"/>
  <c r="Y159" i="15"/>
  <c r="X164" i="15"/>
  <c r="Z186" i="15"/>
  <c r="W186" i="15"/>
  <c r="W210" i="15"/>
  <c r="Z215" i="15"/>
  <c r="Y216" i="15"/>
  <c r="L23" i="15"/>
  <c r="Y35" i="15"/>
  <c r="Y38" i="15"/>
  <c r="Y40" i="15"/>
  <c r="Y71" i="15"/>
  <c r="X71" i="15"/>
  <c r="X97" i="15"/>
  <c r="L98" i="15"/>
  <c r="AA100" i="15"/>
  <c r="L103" i="15"/>
  <c r="X103" i="15"/>
  <c r="L107" i="15"/>
  <c r="L116" i="15"/>
  <c r="AA116" i="15"/>
  <c r="X154" i="15"/>
  <c r="Y162" i="15"/>
  <c r="W162" i="15"/>
  <c r="W175" i="15"/>
  <c r="L175" i="15"/>
  <c r="W200" i="15"/>
  <c r="W202" i="15"/>
  <c r="W204" i="15"/>
  <c r="Y210" i="15"/>
  <c r="Z216" i="15"/>
  <c r="AA220" i="15"/>
  <c r="Z220" i="15"/>
  <c r="W220" i="15"/>
  <c r="Z76" i="15"/>
  <c r="W115" i="15"/>
  <c r="L120" i="15"/>
  <c r="Z120" i="15"/>
  <c r="L179" i="15"/>
  <c r="Z180" i="15"/>
  <c r="AA206" i="15"/>
  <c r="W206" i="15"/>
  <c r="AA120" i="15"/>
  <c r="W169" i="15"/>
  <c r="Y179" i="15"/>
  <c r="AA192" i="15"/>
  <c r="Y206" i="15"/>
  <c r="Z179" i="15"/>
  <c r="AA205" i="15"/>
  <c r="L180" i="15"/>
  <c r="L214" i="15"/>
  <c r="L219" i="15"/>
  <c r="L221" i="15"/>
  <c r="W214" i="15"/>
  <c r="W219" i="15"/>
  <c r="W221" i="15"/>
  <c r="X180" i="15"/>
  <c r="Y201" i="15"/>
  <c r="Y203" i="15"/>
  <c r="W212" i="15"/>
  <c r="X214" i="15"/>
  <c r="Y214" i="15"/>
  <c r="X219" i="15"/>
  <c r="Y219" i="15"/>
  <c r="Y221" i="15"/>
  <c r="W170" i="15"/>
  <c r="W185" i="15"/>
  <c r="AA187" i="15"/>
  <c r="Y212" i="15"/>
  <c r="Z214" i="15"/>
  <c r="Z219" i="15"/>
  <c r="Z221" i="15"/>
  <c r="AA92" i="15"/>
  <c r="X175" i="15"/>
  <c r="Y185" i="15"/>
  <c r="Y205" i="15"/>
  <c r="W208" i="15"/>
  <c r="Z212" i="15"/>
  <c r="W216" i="15"/>
  <c r="AA24" i="15"/>
  <c r="AA27" i="15"/>
  <c r="Z40" i="15"/>
  <c r="AA62" i="15"/>
  <c r="AA66" i="15"/>
  <c r="AA70" i="15"/>
  <c r="L77" i="15"/>
  <c r="AA77" i="15"/>
  <c r="Z77" i="15"/>
  <c r="Y77" i="15"/>
  <c r="X82" i="15"/>
  <c r="W82" i="15"/>
  <c r="W85" i="15"/>
  <c r="X91" i="15"/>
  <c r="AA91" i="15"/>
  <c r="X99" i="15"/>
  <c r="AA99" i="15"/>
  <c r="W102" i="15"/>
  <c r="Y105" i="15"/>
  <c r="Z110" i="15"/>
  <c r="X128" i="15"/>
  <c r="L128" i="15"/>
  <c r="AA128" i="15"/>
  <c r="Z128" i="15"/>
  <c r="W128" i="15"/>
  <c r="Y143" i="15"/>
  <c r="Z143" i="15"/>
  <c r="L143" i="15"/>
  <c r="AA143" i="15"/>
  <c r="W143" i="15"/>
  <c r="Z178" i="15"/>
  <c r="W178" i="15"/>
  <c r="X178" i="15"/>
  <c r="L178" i="15"/>
  <c r="AA178" i="15"/>
  <c r="Y178" i="15"/>
  <c r="AA33" i="15"/>
  <c r="L35" i="15"/>
  <c r="L38" i="15"/>
  <c r="AA40" i="15"/>
  <c r="Y73" i="15"/>
  <c r="X78" i="15"/>
  <c r="L83" i="15"/>
  <c r="AA83" i="15"/>
  <c r="Z83" i="15"/>
  <c r="Y83" i="15"/>
  <c r="L84" i="15"/>
  <c r="X85" i="15"/>
  <c r="AA103" i="15"/>
  <c r="X135" i="15"/>
  <c r="W135" i="15"/>
  <c r="Y135" i="15"/>
  <c r="Z135" i="15"/>
  <c r="X108" i="15"/>
  <c r="W108" i="15"/>
  <c r="AA108" i="15"/>
  <c r="L108" i="15"/>
  <c r="W22" i="15"/>
  <c r="L25" i="15"/>
  <c r="L28" i="15"/>
  <c r="W31" i="15"/>
  <c r="L34" i="15"/>
  <c r="L45" i="15"/>
  <c r="L47" i="15"/>
  <c r="W54" i="15"/>
  <c r="L56" i="15"/>
  <c r="L63" i="15"/>
  <c r="W64" i="15"/>
  <c r="L67" i="15"/>
  <c r="W68" i="15"/>
  <c r="L71" i="15"/>
  <c r="Z71" i="15"/>
  <c r="AA73" i="15"/>
  <c r="L78" i="15"/>
  <c r="Y84" i="15"/>
  <c r="W84" i="15"/>
  <c r="Y85" i="15"/>
  <c r="AA90" i="15"/>
  <c r="Z90" i="15"/>
  <c r="Y90" i="15"/>
  <c r="X90" i="15"/>
  <c r="AA98" i="15"/>
  <c r="Z98" i="15"/>
  <c r="Y98" i="15"/>
  <c r="X98" i="15"/>
  <c r="Z161" i="15"/>
  <c r="W161" i="15"/>
  <c r="Y161" i="15"/>
  <c r="L161" i="15"/>
  <c r="AA161" i="15"/>
  <c r="X161" i="15"/>
  <c r="W124" i="15"/>
  <c r="AA124" i="15"/>
  <c r="X22" i="15"/>
  <c r="W30" i="15"/>
  <c r="X31" i="15"/>
  <c r="L41" i="15"/>
  <c r="X54" i="15"/>
  <c r="X64" i="15"/>
  <c r="X68" i="15"/>
  <c r="Y78" i="15"/>
  <c r="W78" i="15"/>
  <c r="AA78" i="15"/>
  <c r="W79" i="15"/>
  <c r="AA85" i="15"/>
  <c r="L94" i="15"/>
  <c r="Y103" i="15"/>
  <c r="W103" i="15"/>
  <c r="Y111" i="15"/>
  <c r="W111" i="15"/>
  <c r="L111" i="15"/>
  <c r="AA111" i="15"/>
  <c r="Z111" i="15"/>
  <c r="W112" i="15"/>
  <c r="Y112" i="15"/>
  <c r="Y124" i="15"/>
  <c r="W137" i="15"/>
  <c r="W63" i="15"/>
  <c r="W67" i="15"/>
  <c r="X74" i="15"/>
  <c r="W74" i="15"/>
  <c r="AA74" i="15"/>
  <c r="Y79" i="15"/>
  <c r="L86" i="15"/>
  <c r="AA94" i="15"/>
  <c r="Y94" i="15"/>
  <c r="X94" i="15"/>
  <c r="AA102" i="15"/>
  <c r="Z102" i="15"/>
  <c r="Y102" i="15"/>
  <c r="X102" i="15"/>
  <c r="W105" i="15"/>
  <c r="Z105" i="15"/>
  <c r="Y108" i="15"/>
  <c r="Z124" i="15"/>
  <c r="Z142" i="15"/>
  <c r="X142" i="15"/>
  <c r="L142" i="15"/>
  <c r="AA142" i="15"/>
  <c r="Y142" i="15"/>
  <c r="AA54" i="15"/>
  <c r="X67" i="15"/>
  <c r="AA79" i="15"/>
  <c r="Z86" i="15"/>
  <c r="Y86" i="15"/>
  <c r="X86" i="15"/>
  <c r="Z108" i="15"/>
  <c r="X137" i="15"/>
  <c r="X28" i="15"/>
  <c r="Y28" i="15"/>
  <c r="Z29" i="15"/>
  <c r="AA30" i="15"/>
  <c r="W34" i="15"/>
  <c r="Z35" i="15"/>
  <c r="W37" i="15"/>
  <c r="Z38" i="15"/>
  <c r="L49" i="15"/>
  <c r="X50" i="15"/>
  <c r="AA53" i="15"/>
  <c r="W56" i="15"/>
  <c r="X57" i="15"/>
  <c r="Y58" i="15"/>
  <c r="Y63" i="15"/>
  <c r="Y67" i="15"/>
  <c r="L87" i="15"/>
  <c r="Y119" i="15"/>
  <c r="W119" i="15"/>
  <c r="L119" i="15"/>
  <c r="Z137" i="15"/>
  <c r="Z172" i="15"/>
  <c r="AA172" i="15"/>
  <c r="W172" i="15"/>
  <c r="Y31" i="15"/>
  <c r="Z30" i="15"/>
  <c r="W33" i="15"/>
  <c r="X34" i="15"/>
  <c r="AA35" i="15"/>
  <c r="X37" i="15"/>
  <c r="AA38" i="15"/>
  <c r="Y50" i="15"/>
  <c r="X56" i="15"/>
  <c r="Y57" i="15"/>
  <c r="Z58" i="15"/>
  <c r="W62" i="15"/>
  <c r="Z63" i="15"/>
  <c r="W66" i="15"/>
  <c r="Z67" i="15"/>
  <c r="W70" i="15"/>
  <c r="Y76" i="15"/>
  <c r="X87" i="15"/>
  <c r="AA87" i="15"/>
  <c r="W91" i="15"/>
  <c r="W92" i="15"/>
  <c r="W99" i="15"/>
  <c r="X111" i="15"/>
  <c r="W113" i="15"/>
  <c r="L113" i="15"/>
  <c r="Z113" i="15"/>
  <c r="Y113" i="15"/>
  <c r="AA122" i="15"/>
  <c r="L122" i="15"/>
  <c r="Y122" i="15"/>
  <c r="Z156" i="15"/>
  <c r="W28" i="15"/>
  <c r="Y30" i="15"/>
  <c r="Z54" i="15"/>
  <c r="X24" i="15"/>
  <c r="X27" i="15"/>
  <c r="AA28" i="15"/>
  <c r="L31" i="15"/>
  <c r="X33" i="15"/>
  <c r="Y34" i="15"/>
  <c r="Y37" i="15"/>
  <c r="W40" i="15"/>
  <c r="L42" i="15"/>
  <c r="Z50" i="15"/>
  <c r="L54" i="15"/>
  <c r="Y56" i="15"/>
  <c r="Z57" i="15"/>
  <c r="X62" i="15"/>
  <c r="AA63" i="15"/>
  <c r="X66" i="15"/>
  <c r="AA67" i="15"/>
  <c r="X70" i="15"/>
  <c r="Y72" i="15"/>
  <c r="W72" i="15"/>
  <c r="X72" i="15"/>
  <c r="L76" i="15"/>
  <c r="Y82" i="15"/>
  <c r="AA88" i="15"/>
  <c r="Y88" i="15"/>
  <c r="L88" i="15"/>
  <c r="W90" i="15"/>
  <c r="Y91" i="15"/>
  <c r="X92" i="15"/>
  <c r="X95" i="15"/>
  <c r="AA95" i="15"/>
  <c r="W98" i="15"/>
  <c r="Y99" i="15"/>
  <c r="X100" i="15"/>
  <c r="X106" i="15"/>
  <c r="Y136" i="15"/>
  <c r="W136" i="15"/>
  <c r="W142" i="15"/>
  <c r="X30" i="15"/>
  <c r="Z31" i="15"/>
  <c r="W24" i="15"/>
  <c r="W27" i="15"/>
  <c r="Z28" i="15"/>
  <c r="L36" i="15"/>
  <c r="L39" i="15"/>
  <c r="Z72" i="15"/>
  <c r="X76" i="15"/>
  <c r="W76" i="15"/>
  <c r="AA76" i="15"/>
  <c r="W77" i="15"/>
  <c r="Z82" i="15"/>
  <c r="W83" i="15"/>
  <c r="Z91" i="15"/>
  <c r="Z99" i="15"/>
  <c r="X110" i="15"/>
  <c r="X112" i="15"/>
  <c r="AA112" i="15"/>
  <c r="L112" i="15"/>
  <c r="L124" i="15"/>
  <c r="W125" i="15"/>
  <c r="Y147" i="15"/>
  <c r="X147" i="15"/>
  <c r="L147" i="15"/>
  <c r="Z147" i="15"/>
  <c r="W147" i="15"/>
  <c r="Y149" i="15"/>
  <c r="Z107" i="15"/>
  <c r="Y109" i="15"/>
  <c r="Z118" i="15"/>
  <c r="Y123" i="15"/>
  <c r="W123" i="15"/>
  <c r="Z131" i="15"/>
  <c r="AA132" i="15"/>
  <c r="X132" i="15"/>
  <c r="L132" i="15"/>
  <c r="Z132" i="15"/>
  <c r="AA145" i="15"/>
  <c r="Y145" i="15"/>
  <c r="L145" i="15"/>
  <c r="Z145" i="15"/>
  <c r="W149" i="15"/>
  <c r="W189" i="15"/>
  <c r="Z189" i="15"/>
  <c r="L189" i="15"/>
  <c r="Y189" i="15"/>
  <c r="X189" i="15"/>
  <c r="L73" i="15"/>
  <c r="L79" i="15"/>
  <c r="L81" i="15"/>
  <c r="L85" i="15"/>
  <c r="L104" i="15"/>
  <c r="AA107" i="15"/>
  <c r="Z109" i="15"/>
  <c r="X116" i="15"/>
  <c r="W116" i="15"/>
  <c r="Y116" i="15"/>
  <c r="L121" i="15"/>
  <c r="Z123" i="15"/>
  <c r="Z153" i="15"/>
  <c r="AA153" i="15"/>
  <c r="W153" i="15"/>
  <c r="Y155" i="15"/>
  <c r="L155" i="15"/>
  <c r="AA155" i="15"/>
  <c r="X155" i="15"/>
  <c r="W155" i="15"/>
  <c r="Y176" i="15"/>
  <c r="AA176" i="15"/>
  <c r="W176" i="15"/>
  <c r="L176" i="15"/>
  <c r="Z176" i="15"/>
  <c r="X176" i="15"/>
  <c r="W89" i="15"/>
  <c r="L92" i="15"/>
  <c r="W93" i="15"/>
  <c r="L96" i="15"/>
  <c r="W97" i="15"/>
  <c r="L100" i="15"/>
  <c r="W101" i="15"/>
  <c r="X104" i="15"/>
  <c r="L106" i="15"/>
  <c r="Z116" i="15"/>
  <c r="Z129" i="15"/>
  <c r="X130" i="15"/>
  <c r="L130" i="15"/>
  <c r="W130" i="15"/>
  <c r="AA106" i="15"/>
  <c r="W106" i="15"/>
  <c r="L110" i="15"/>
  <c r="W110" i="15"/>
  <c r="AA114" i="15"/>
  <c r="L114" i="15"/>
  <c r="X114" i="15"/>
  <c r="Y121" i="15"/>
  <c r="Y152" i="15"/>
  <c r="W152" i="15"/>
  <c r="Z152" i="15"/>
  <c r="L152" i="15"/>
  <c r="X160" i="15"/>
  <c r="W163" i="15"/>
  <c r="L163" i="15"/>
  <c r="AA163" i="15"/>
  <c r="X163" i="15"/>
  <c r="Y168" i="15"/>
  <c r="Z168" i="15"/>
  <c r="W168" i="15"/>
  <c r="AA168" i="15"/>
  <c r="L168" i="15"/>
  <c r="Z171" i="15"/>
  <c r="X171" i="15"/>
  <c r="AA171" i="15"/>
  <c r="L171" i="15"/>
  <c r="W171" i="15"/>
  <c r="AA189" i="15"/>
  <c r="AA149" i="15"/>
  <c r="X149" i="15"/>
  <c r="Z149" i="15"/>
  <c r="L149" i="15"/>
  <c r="Z173" i="15"/>
  <c r="W173" i="15"/>
  <c r="L173" i="15"/>
  <c r="Y173" i="15"/>
  <c r="W190" i="15"/>
  <c r="AA190" i="15"/>
  <c r="Z190" i="15"/>
  <c r="W207" i="15"/>
  <c r="AA207" i="15"/>
  <c r="Z207" i="15"/>
  <c r="Z73" i="15"/>
  <c r="Z79" i="15"/>
  <c r="Z81" i="15"/>
  <c r="Z85" i="15"/>
  <c r="Y92" i="15"/>
  <c r="Y96" i="15"/>
  <c r="Y100" i="15"/>
  <c r="AA110" i="15"/>
  <c r="L115" i="15"/>
  <c r="AA125" i="15"/>
  <c r="X125" i="15"/>
  <c r="L125" i="15"/>
  <c r="Z130" i="15"/>
  <c r="X140" i="15"/>
  <c r="AA140" i="15"/>
  <c r="Y140" i="15"/>
  <c r="L140" i="15"/>
  <c r="X145" i="15"/>
  <c r="X153" i="15"/>
  <c r="AA167" i="15"/>
  <c r="X167" i="15"/>
  <c r="L167" i="15"/>
  <c r="Y167" i="15"/>
  <c r="Z188" i="15"/>
  <c r="AA188" i="15"/>
  <c r="Y188" i="15"/>
  <c r="W188" i="15"/>
  <c r="X170" i="15"/>
  <c r="AA170" i="15"/>
  <c r="Z170" i="15"/>
  <c r="L170" i="15"/>
  <c r="W107" i="15"/>
  <c r="L109" i="15"/>
  <c r="Y115" i="15"/>
  <c r="Z115" i="15"/>
  <c r="X120" i="15"/>
  <c r="W120" i="15"/>
  <c r="Y120" i="15"/>
  <c r="Z126" i="15"/>
  <c r="X126" i="15"/>
  <c r="X131" i="15"/>
  <c r="Y138" i="15"/>
  <c r="AA138" i="15"/>
  <c r="W138" i="15"/>
  <c r="Y144" i="15"/>
  <c r="AA148" i="15"/>
  <c r="Y148" i="15"/>
  <c r="W148" i="15"/>
  <c r="L148" i="15"/>
  <c r="X152" i="15"/>
  <c r="Y163" i="15"/>
  <c r="Y165" i="15"/>
  <c r="W165" i="15"/>
  <c r="Z165" i="15"/>
  <c r="L165" i="15"/>
  <c r="X165" i="15"/>
  <c r="X173" i="15"/>
  <c r="W181" i="15"/>
  <c r="X107" i="15"/>
  <c r="AA109" i="15"/>
  <c r="W109" i="15"/>
  <c r="L118" i="15"/>
  <c r="AA118" i="15"/>
  <c r="X118" i="15"/>
  <c r="Y156" i="15"/>
  <c r="W156" i="15"/>
  <c r="X156" i="15"/>
  <c r="L156" i="15"/>
  <c r="X169" i="15"/>
  <c r="L169" i="15"/>
  <c r="Y169" i="15"/>
  <c r="AA173" i="15"/>
  <c r="Z181" i="15"/>
  <c r="Y181" i="15"/>
  <c r="Y151" i="15"/>
  <c r="L151" i="15"/>
  <c r="Z151" i="15"/>
  <c r="Y164" i="15"/>
  <c r="AA164" i="15"/>
  <c r="W164" i="15"/>
  <c r="L164" i="15"/>
  <c r="Z185" i="15"/>
  <c r="X185" i="15"/>
  <c r="W201" i="15"/>
  <c r="X148" i="15"/>
  <c r="W159" i="15"/>
  <c r="L159" i="15"/>
  <c r="AA159" i="15"/>
  <c r="Z159" i="15"/>
  <c r="X186" i="15"/>
  <c r="L186" i="15"/>
  <c r="AA186" i="15"/>
  <c r="L194" i="15"/>
  <c r="W194" i="15"/>
  <c r="Y194" i="15"/>
  <c r="Z196" i="15"/>
  <c r="L196" i="15"/>
  <c r="AA196" i="15"/>
  <c r="Z193" i="15"/>
  <c r="W193" i="15"/>
  <c r="L193" i="15"/>
  <c r="X203" i="15"/>
  <c r="L203" i="15"/>
  <c r="W203" i="15"/>
  <c r="W134" i="15"/>
  <c r="Y137" i="15"/>
  <c r="X144" i="15"/>
  <c r="W144" i="15"/>
  <c r="AA146" i="15"/>
  <c r="X146" i="15"/>
  <c r="Z160" i="15"/>
  <c r="W160" i="15"/>
  <c r="L160" i="15"/>
  <c r="AA160" i="15"/>
  <c r="AA180" i="15"/>
  <c r="AA181" i="15"/>
  <c r="X181" i="15"/>
  <c r="L181" i="15"/>
  <c r="AA117" i="15"/>
  <c r="X129" i="15"/>
  <c r="Y134" i="15"/>
  <c r="AA136" i="15"/>
  <c r="AA137" i="15"/>
  <c r="Z144" i="15"/>
  <c r="Z146" i="15"/>
  <c r="W166" i="15"/>
  <c r="AA166" i="15"/>
  <c r="Z166" i="15"/>
  <c r="Y172" i="15"/>
  <c r="X172" i="15"/>
  <c r="L172" i="15"/>
  <c r="Z177" i="15"/>
  <c r="Y182" i="15"/>
  <c r="W182" i="15"/>
  <c r="AA182" i="15"/>
  <c r="W191" i="15"/>
  <c r="Z191" i="15"/>
  <c r="X191" i="15"/>
  <c r="L191" i="15"/>
  <c r="AA141" i="15"/>
  <c r="W141" i="15"/>
  <c r="L162" i="15"/>
  <c r="Z162" i="15"/>
  <c r="X162" i="15"/>
  <c r="AA162" i="15"/>
  <c r="L174" i="15"/>
  <c r="AA174" i="15"/>
  <c r="Y174" i="15"/>
  <c r="W183" i="15"/>
  <c r="AA183" i="15"/>
  <c r="Z183" i="15"/>
  <c r="X196" i="15"/>
  <c r="Z203" i="15"/>
  <c r="X211" i="15"/>
  <c r="L211" i="15"/>
  <c r="AA211" i="15"/>
  <c r="Z211" i="15"/>
  <c r="Y211" i="15"/>
  <c r="W211" i="15"/>
  <c r="X217" i="15"/>
  <c r="L217" i="15"/>
  <c r="W217" i="15"/>
  <c r="Y217" i="15"/>
  <c r="Y184" i="15"/>
  <c r="X184" i="15"/>
  <c r="L184" i="15"/>
  <c r="Y193" i="15"/>
  <c r="AA105" i="15"/>
  <c r="AA113" i="15"/>
  <c r="AA121" i="15"/>
  <c r="AA131" i="15"/>
  <c r="L137" i="15"/>
  <c r="Z141" i="15"/>
  <c r="X151" i="15"/>
  <c r="Y154" i="15"/>
  <c r="Z154" i="15"/>
  <c r="L158" i="15"/>
  <c r="Z158" i="15"/>
  <c r="X158" i="15"/>
  <c r="AA158" i="15"/>
  <c r="X159" i="15"/>
  <c r="Z164" i="15"/>
  <c r="W180" i="15"/>
  <c r="L185" i="15"/>
  <c r="AA185" i="15"/>
  <c r="Y186" i="15"/>
  <c r="W192" i="15"/>
  <c r="AA193" i="15"/>
  <c r="AA194" i="15"/>
  <c r="W197" i="15"/>
  <c r="Y197" i="15"/>
  <c r="X197" i="15"/>
  <c r="L197" i="15"/>
  <c r="AA217" i="15"/>
  <c r="X207" i="15"/>
  <c r="L207" i="15"/>
  <c r="W209" i="15"/>
  <c r="W224" i="15"/>
  <c r="L224" i="15"/>
  <c r="X224" i="15"/>
  <c r="Z224" i="15"/>
  <c r="Y224" i="15"/>
  <c r="X201" i="15"/>
  <c r="L201" i="15"/>
  <c r="Z201" i="15"/>
  <c r="W205" i="15"/>
  <c r="Y220" i="15"/>
  <c r="X213" i="15"/>
  <c r="L213" i="15"/>
  <c r="AA224" i="15"/>
  <c r="Y170" i="15"/>
  <c r="AA179" i="15"/>
  <c r="Y187" i="15"/>
  <c r="Z192" i="15"/>
  <c r="L192" i="15"/>
  <c r="Y192" i="15"/>
  <c r="X192" i="15"/>
  <c r="X198" i="15"/>
  <c r="X209" i="15"/>
  <c r="L209" i="15"/>
  <c r="X205" i="15"/>
  <c r="L205" i="15"/>
  <c r="X220" i="15"/>
  <c r="L220" i="15"/>
  <c r="W195" i="15"/>
  <c r="X195" i="15"/>
  <c r="Y195" i="15"/>
  <c r="AA198" i="15"/>
  <c r="Y175" i="15"/>
  <c r="Y180" i="15"/>
  <c r="L190" i="15"/>
  <c r="X190" i="15"/>
  <c r="Y190" i="15"/>
  <c r="Z195" i="15"/>
  <c r="Y207" i="15"/>
  <c r="X215" i="15"/>
  <c r="L215" i="15"/>
  <c r="L198" i="15"/>
  <c r="Z198" i="15"/>
  <c r="W198" i="15"/>
  <c r="X222" i="15"/>
  <c r="L222" i="15"/>
  <c r="Z222" i="15"/>
  <c r="AA200" i="15"/>
  <c r="X200" i="15"/>
  <c r="AA204" i="15"/>
  <c r="X204" i="15"/>
  <c r="AA208" i="15"/>
  <c r="X208" i="15"/>
  <c r="AA212" i="15"/>
  <c r="X212" i="15"/>
  <c r="AA216" i="15"/>
  <c r="X216" i="15"/>
  <c r="AA221" i="15"/>
  <c r="X221" i="15"/>
  <c r="Y253" i="15" l="1"/>
  <c r="Y254" i="15"/>
  <c r="X238" i="15"/>
  <c r="Y252" i="15"/>
  <c r="Y255" i="15" s="1"/>
  <c r="Z242" i="15"/>
  <c r="AA259" i="15"/>
  <c r="Y234" i="15"/>
  <c r="Y259" i="15"/>
  <c r="Z234" i="15"/>
  <c r="W259" i="15"/>
  <c r="Y257" i="15"/>
  <c r="X257" i="15"/>
  <c r="Z239" i="15"/>
  <c r="Z229" i="15"/>
  <c r="Y258" i="15"/>
  <c r="Z244" i="15"/>
  <c r="AA234" i="15"/>
  <c r="Y228" i="15"/>
  <c r="X239" i="15"/>
  <c r="X259" i="15"/>
  <c r="AA229" i="15"/>
  <c r="Y249" i="15"/>
  <c r="Y247" i="15"/>
  <c r="Y248" i="15"/>
  <c r="W258" i="15"/>
  <c r="AA227" i="15"/>
  <c r="Y233" i="15"/>
  <c r="AA254" i="15"/>
  <c r="AA252" i="15"/>
  <c r="AA253" i="15"/>
  <c r="Y227" i="15"/>
  <c r="Z254" i="15"/>
  <c r="Z252" i="15"/>
  <c r="Z253" i="15"/>
  <c r="X258" i="15"/>
  <c r="W257" i="15"/>
  <c r="AA232" i="15"/>
  <c r="Y229" i="15"/>
  <c r="X244" i="15"/>
  <c r="X242" i="15"/>
  <c r="X243" i="15"/>
  <c r="Z237" i="15"/>
  <c r="Z258" i="15"/>
  <c r="X249" i="15"/>
  <c r="X247" i="15"/>
  <c r="X248" i="15"/>
  <c r="Z249" i="15"/>
  <c r="Z247" i="15"/>
  <c r="Z248" i="15"/>
  <c r="Z232" i="15"/>
  <c r="AA233" i="15"/>
  <c r="Z238" i="15"/>
  <c r="Z257" i="15"/>
  <c r="W238" i="15"/>
  <c r="W239" i="15"/>
  <c r="W237" i="15"/>
  <c r="AA244" i="15"/>
  <c r="AA242" i="15"/>
  <c r="AA243" i="15"/>
  <c r="Z227" i="15"/>
  <c r="Z259" i="15"/>
  <c r="Z228" i="15"/>
  <c r="AA228" i="15"/>
  <c r="AA258" i="15"/>
  <c r="AA237" i="15"/>
  <c r="AA239" i="15"/>
  <c r="AA238" i="15"/>
  <c r="Z233" i="15"/>
  <c r="AA257" i="15"/>
  <c r="X254" i="15"/>
  <c r="X252" i="15"/>
  <c r="X253" i="15"/>
  <c r="Y237" i="15"/>
  <c r="Y238" i="15"/>
  <c r="Y239" i="15"/>
  <c r="Y232" i="15"/>
  <c r="W232" i="15"/>
  <c r="W228" i="15"/>
  <c r="W227" i="15"/>
  <c r="W233" i="15"/>
  <c r="W234" i="15"/>
  <c r="W229" i="15"/>
  <c r="AA248" i="15"/>
  <c r="AA249" i="15"/>
  <c r="AA247" i="15"/>
  <c r="W243" i="15"/>
  <c r="W244" i="15"/>
  <c r="W242" i="15"/>
  <c r="W247" i="15"/>
  <c r="W249" i="15"/>
  <c r="W248" i="15"/>
  <c r="X237" i="15"/>
  <c r="Z243" i="15"/>
  <c r="Y244" i="15"/>
  <c r="Y242" i="15"/>
  <c r="Y243" i="15"/>
  <c r="X234" i="15"/>
  <c r="X229" i="15"/>
  <c r="X228" i="15"/>
  <c r="X227" i="15"/>
  <c r="X232" i="15"/>
  <c r="X233" i="15"/>
  <c r="W252" i="15"/>
  <c r="W254" i="15"/>
  <c r="W253" i="15"/>
  <c r="AE255" i="15" l="1"/>
  <c r="AE254" i="15"/>
  <c r="O254" i="15" s="1"/>
  <c r="AE253" i="15"/>
  <c r="O253" i="15" s="1"/>
  <c r="Y260" i="15"/>
  <c r="AE260" i="15" s="1"/>
  <c r="AE252" i="15"/>
  <c r="O252" i="15" s="1"/>
  <c r="X260" i="15"/>
  <c r="AD257" i="15" s="1"/>
  <c r="N257" i="15" s="1"/>
  <c r="X235" i="15"/>
  <c r="AD235" i="15" s="1"/>
  <c r="Z250" i="15"/>
  <c r="AF250" i="15" s="1"/>
  <c r="AA255" i="15"/>
  <c r="AG255" i="15" s="1"/>
  <c r="AA230" i="15"/>
  <c r="X240" i="15"/>
  <c r="AD237" i="15" s="1"/>
  <c r="N237" i="15" s="1"/>
  <c r="W245" i="15"/>
  <c r="AC245" i="15" s="1"/>
  <c r="Z260" i="15"/>
  <c r="AF260" i="15" s="1"/>
  <c r="X250" i="15"/>
  <c r="AD250" i="15" s="1"/>
  <c r="Y230" i="15"/>
  <c r="AE229" i="15" s="1"/>
  <c r="O229" i="15" s="1"/>
  <c r="Y250" i="15"/>
  <c r="AE250" i="15" s="1"/>
  <c r="Y245" i="15"/>
  <c r="AE245" i="15" s="1"/>
  <c r="AA260" i="15"/>
  <c r="AG257" i="15" s="1"/>
  <c r="Q257" i="15" s="1"/>
  <c r="AA245" i="15"/>
  <c r="AG245" i="15" s="1"/>
  <c r="Z240" i="15"/>
  <c r="AF237" i="15" s="1"/>
  <c r="P237" i="15" s="1"/>
  <c r="W260" i="15"/>
  <c r="W240" i="15"/>
  <c r="AC240" i="15" s="1"/>
  <c r="Z235" i="15"/>
  <c r="AF232" i="15" s="1"/>
  <c r="P232" i="15" s="1"/>
  <c r="X255" i="15"/>
  <c r="AD255" i="15" s="1"/>
  <c r="AA235" i="15"/>
  <c r="AG233" i="15" s="1"/>
  <c r="Q233" i="15" s="1"/>
  <c r="Z245" i="15"/>
  <c r="AF243" i="15" s="1"/>
  <c r="P243" i="15" s="1"/>
  <c r="W230" i="15"/>
  <c r="AC230" i="15" s="1"/>
  <c r="Y235" i="15"/>
  <c r="AE233" i="15" s="1"/>
  <c r="O233" i="15" s="1"/>
  <c r="X245" i="15"/>
  <c r="AD245" i="15" s="1"/>
  <c r="Z230" i="15"/>
  <c r="AF227" i="15" s="1"/>
  <c r="P227" i="15" s="1"/>
  <c r="Y240" i="15"/>
  <c r="AE240" i="15" s="1"/>
  <c r="X230" i="15"/>
  <c r="AD230" i="15" s="1"/>
  <c r="W235" i="15"/>
  <c r="AC235" i="15" s="1"/>
  <c r="W250" i="15"/>
  <c r="AC250" i="15" s="1"/>
  <c r="W255" i="15"/>
  <c r="AC255" i="15" s="1"/>
  <c r="AA250" i="15"/>
  <c r="AG250" i="15" s="1"/>
  <c r="AA240" i="15"/>
  <c r="AG240" i="15" s="1"/>
  <c r="Z255" i="15"/>
  <c r="AF255" i="15" s="1"/>
  <c r="AF248" i="15" l="1"/>
  <c r="P248" i="15" s="1"/>
  <c r="AE259" i="15"/>
  <c r="O259" i="15" s="1"/>
  <c r="AE258" i="15"/>
  <c r="O258" i="15" s="1"/>
  <c r="AE227" i="15"/>
  <c r="O227" i="15" s="1"/>
  <c r="AD243" i="15"/>
  <c r="N243" i="15" s="1"/>
  <c r="AD244" i="15"/>
  <c r="N244" i="15" s="1"/>
  <c r="AE257" i="15"/>
  <c r="O257" i="15" s="1"/>
  <c r="AC238" i="15"/>
  <c r="M238" i="15" s="1"/>
  <c r="AF249" i="15"/>
  <c r="P249" i="15" s="1"/>
  <c r="AC239" i="15"/>
  <c r="M239" i="15" s="1"/>
  <c r="AE244" i="15"/>
  <c r="O244" i="15" s="1"/>
  <c r="AE243" i="15"/>
  <c r="O243" i="15" s="1"/>
  <c r="AE237" i="15"/>
  <c r="O237" i="15" s="1"/>
  <c r="AG253" i="15"/>
  <c r="Q253" i="15" s="1"/>
  <c r="AF257" i="15"/>
  <c r="P257" i="15" s="1"/>
  <c r="AC249" i="15"/>
  <c r="M249" i="15" s="1"/>
  <c r="AD260" i="15"/>
  <c r="AD259" i="15"/>
  <c r="N259" i="15" s="1"/>
  <c r="AC248" i="15"/>
  <c r="M248" i="15" s="1"/>
  <c r="AF253" i="15"/>
  <c r="P253" i="15" s="1"/>
  <c r="AC254" i="15"/>
  <c r="M254" i="15" s="1"/>
  <c r="AD258" i="15"/>
  <c r="N258" i="15" s="1"/>
  <c r="AG249" i="15"/>
  <c r="Q249" i="15" s="1"/>
  <c r="AF259" i="15"/>
  <c r="P259" i="15" s="1"/>
  <c r="AG232" i="15"/>
  <c r="Q232" i="15" s="1"/>
  <c r="AC237" i="15"/>
  <c r="M237" i="15" s="1"/>
  <c r="AF228" i="15"/>
  <c r="P228" i="15" s="1"/>
  <c r="AF258" i="15"/>
  <c r="P258" i="15" s="1"/>
  <c r="AC253" i="15"/>
  <c r="M253" i="15" s="1"/>
  <c r="AD252" i="15"/>
  <c r="N252" i="15" s="1"/>
  <c r="AE239" i="15"/>
  <c r="O239" i="15" s="1"/>
  <c r="AG252" i="15"/>
  <c r="Q252" i="15" s="1"/>
  <c r="AC244" i="15"/>
  <c r="M244" i="15" s="1"/>
  <c r="AC243" i="15"/>
  <c r="M243" i="15" s="1"/>
  <c r="AD229" i="15"/>
  <c r="N229" i="15" s="1"/>
  <c r="AE238" i="15"/>
  <c r="O238" i="15" s="1"/>
  <c r="AE247" i="15"/>
  <c r="O247" i="15" s="1"/>
  <c r="AD233" i="15"/>
  <c r="N233" i="15" s="1"/>
  <c r="AG247" i="15"/>
  <c r="Q247" i="15" s="1"/>
  <c r="AE232" i="15"/>
  <c r="O232" i="15" s="1"/>
  <c r="AG254" i="15"/>
  <c r="Q254" i="15" s="1"/>
  <c r="AG242" i="15"/>
  <c r="Q242" i="15" s="1"/>
  <c r="AD234" i="15"/>
  <c r="N234" i="15" s="1"/>
  <c r="AG239" i="15"/>
  <c r="Q239" i="15" s="1"/>
  <c r="AD227" i="15"/>
  <c r="N227" i="15" s="1"/>
  <c r="AC252" i="15"/>
  <c r="M252" i="15" s="1"/>
  <c r="AG230" i="15"/>
  <c r="AG229" i="15"/>
  <c r="Q229" i="15" s="1"/>
  <c r="AC227" i="15"/>
  <c r="M227" i="15" s="1"/>
  <c r="AG258" i="15"/>
  <c r="Q258" i="15" s="1"/>
  <c r="AG244" i="15"/>
  <c r="Q244" i="15" s="1"/>
  <c r="AE242" i="15"/>
  <c r="O242" i="15" s="1"/>
  <c r="AD247" i="15"/>
  <c r="N247" i="15" s="1"/>
  <c r="AD254" i="15"/>
  <c r="N254" i="15" s="1"/>
  <c r="AF254" i="15"/>
  <c r="P254" i="15" s="1"/>
  <c r="AD232" i="15"/>
  <c r="N232" i="15" s="1"/>
  <c r="AF245" i="15"/>
  <c r="AF244" i="15"/>
  <c r="P244" i="15" s="1"/>
  <c r="AF242" i="15"/>
  <c r="P242" i="15" s="1"/>
  <c r="AG260" i="15"/>
  <c r="AG259" i="15"/>
  <c r="Q259" i="15" s="1"/>
  <c r="AD248" i="15"/>
  <c r="N248" i="15" s="1"/>
  <c r="AC228" i="15"/>
  <c r="M228" i="15" s="1"/>
  <c r="AF235" i="15"/>
  <c r="AF234" i="15"/>
  <c r="P234" i="15" s="1"/>
  <c r="AC260" i="15"/>
  <c r="AC259" i="15"/>
  <c r="M259" i="15" s="1"/>
  <c r="AF233" i="15"/>
  <c r="P233" i="15" s="1"/>
  <c r="AF230" i="15"/>
  <c r="AF229" i="15"/>
  <c r="P229" i="15" s="1"/>
  <c r="AC257" i="15"/>
  <c r="M257" i="15" s="1"/>
  <c r="AD249" i="15"/>
  <c r="N249" i="15" s="1"/>
  <c r="AG243" i="15"/>
  <c r="Q243" i="15" s="1"/>
  <c r="AD240" i="15"/>
  <c r="AD239" i="15"/>
  <c r="N239" i="15" s="1"/>
  <c r="AD238" i="15"/>
  <c r="N238" i="15" s="1"/>
  <c r="AF247" i="15"/>
  <c r="P247" i="15" s="1"/>
  <c r="AG237" i="15"/>
  <c r="Q237" i="15" s="1"/>
  <c r="AC247" i="15"/>
  <c r="M247" i="15" s="1"/>
  <c r="AC232" i="15"/>
  <c r="M232" i="15" s="1"/>
  <c r="AD242" i="15"/>
  <c r="N242" i="15" s="1"/>
  <c r="AC233" i="15"/>
  <c r="M233" i="15" s="1"/>
  <c r="AE230" i="15"/>
  <c r="AE228" i="15"/>
  <c r="O228" i="15" s="1"/>
  <c r="AC242" i="15"/>
  <c r="M242" i="15" s="1"/>
  <c r="AE248" i="15"/>
  <c r="O248" i="15" s="1"/>
  <c r="AD228" i="15"/>
  <c r="N228" i="15" s="1"/>
  <c r="AG228" i="15"/>
  <c r="Q228" i="15" s="1"/>
  <c r="AF252" i="15"/>
  <c r="P252" i="15" s="1"/>
  <c r="AD253" i="15"/>
  <c r="N253" i="15" s="1"/>
  <c r="AG238" i="15"/>
  <c r="Q238" i="15" s="1"/>
  <c r="AE235" i="15"/>
  <c r="AE234" i="15"/>
  <c r="O234" i="15" s="1"/>
  <c r="AG235" i="15"/>
  <c r="AG234" i="15"/>
  <c r="Q234" i="15" s="1"/>
  <c r="AF240" i="15"/>
  <c r="AF239" i="15"/>
  <c r="P239" i="15" s="1"/>
  <c r="AC234" i="15"/>
  <c r="M234" i="15" s="1"/>
  <c r="AE249" i="15"/>
  <c r="O249" i="15" s="1"/>
  <c r="AF238" i="15"/>
  <c r="P238" i="15" s="1"/>
  <c r="AC229" i="15"/>
  <c r="M229" i="15" s="1"/>
  <c r="AC258" i="15"/>
  <c r="M258" i="15" s="1"/>
  <c r="AG227" i="15"/>
  <c r="Q227" i="15" s="1"/>
  <c r="AG248" i="15"/>
  <c r="Q248" i="15" s="1"/>
</calcChain>
</file>

<file path=xl/sharedStrings.xml><?xml version="1.0" encoding="utf-8"?>
<sst xmlns="http://schemas.openxmlformats.org/spreadsheetml/2006/main" count="6012" uniqueCount="376">
  <si>
    <t>*</t>
  </si>
  <si>
    <t>Region</t>
  </si>
  <si>
    <t>Number</t>
  </si>
  <si>
    <t>Type</t>
  </si>
  <si>
    <t>Route</t>
  </si>
  <si>
    <t>Operator</t>
  </si>
  <si>
    <t>Unit</t>
  </si>
  <si>
    <t>Central</t>
  </si>
  <si>
    <t>Peak only</t>
  </si>
  <si>
    <t>Pt Chevalier Beach to City universities via Westmere and Herne Bay</t>
  </si>
  <si>
    <t>New Zealand Bus</t>
  </si>
  <si>
    <t>Connector</t>
  </si>
  <si>
    <t>Westmere to Britomart via Richmond Rd</t>
  </si>
  <si>
    <t>Freemans Bay Loop</t>
  </si>
  <si>
    <t>West</t>
  </si>
  <si>
    <t>Westgate to City Centre via Northwestern Motorway and Great North Rd</t>
  </si>
  <si>
    <t>Local</t>
  </si>
  <si>
    <t>Royal Heights Loop</t>
  </si>
  <si>
    <t>Pavlovich</t>
  </si>
  <si>
    <t>Westgate to Hobsonville Point via West Harbour</t>
  </si>
  <si>
    <t>Westgate to Hobsonville Point via Whenuapai</t>
  </si>
  <si>
    <t>Henderson to Constellation Station via Westgate and Hobsonville</t>
  </si>
  <si>
    <t>Ritchies</t>
  </si>
  <si>
    <t>Huapai to Westgate</t>
  </si>
  <si>
    <t>Helensville to Westgate via Huapai</t>
  </si>
  <si>
    <t>125X</t>
  </si>
  <si>
    <t>Helensville to City Centre via Westgate and Northwestern Motorway, express</t>
  </si>
  <si>
    <t>Westgate to Albany via Rivershead and Coatesville</t>
  </si>
  <si>
    <t>Helensville to Hibiscus Coast Station via Kaukapakapa and Waitoki</t>
  </si>
  <si>
    <t>Westgate to City Centre via Don Buck Rd, Northwestern Motorway, and Great North Rd</t>
  </si>
  <si>
    <t>Te Atatu Peninsula to Henderson</t>
  </si>
  <si>
    <t>Te Atatu Peninsula to City Centre via Northwestern Motorway and Great North Rd</t>
  </si>
  <si>
    <t>132X</t>
  </si>
  <si>
    <t>Te Atatu Peninsula to City Centre via Northwestern Motorway, express</t>
  </si>
  <si>
    <t>Henderson to City Centre via Te Atatu Rd, Northwestern Motorway, and Great North Rd</t>
  </si>
  <si>
    <t>133X</t>
  </si>
  <si>
    <t>Henderson to City Centre via Te Atatu Rd and Northwestern Motorway, express</t>
  </si>
  <si>
    <t>Henderson to City Centre via Edmonton Rd, Northwestern Motorway, and Williamson Ave</t>
  </si>
  <si>
    <t>Henderson to New Lynn via Rosebank Rd and Avondale</t>
  </si>
  <si>
    <t>Henderson West Loop anticlockwise</t>
  </si>
  <si>
    <t>Henderson West Loop clockwise</t>
  </si>
  <si>
    <t>Ranui to Henderson via Sturges Rd</t>
  </si>
  <si>
    <t>Waitakere Village to Henderson via Swanson and Central Park</t>
  </si>
  <si>
    <t>14T</t>
  </si>
  <si>
    <t>Frequent branch</t>
  </si>
  <si>
    <t>Westgate to New Lynn via Triangle Rd and Henderson</t>
  </si>
  <si>
    <t>14W</t>
  </si>
  <si>
    <t>Westgate to New Lynn via Waimumu Rd and Henderson</t>
  </si>
  <si>
    <t>Parrs Park to New Lynn via Kaurilands Rd</t>
  </si>
  <si>
    <t>Henderson to New Lynn via Sunnyvale and Glen Eden</t>
  </si>
  <si>
    <t>Henderson to New Lynn via Bruce Mclaren Rd and Glen Eden</t>
  </si>
  <si>
    <t>New Lynn to Brains Park</t>
  </si>
  <si>
    <t>Henderson to New Lynn via Glendene</t>
  </si>
  <si>
    <t>Titirangi South to New Lynn</t>
  </si>
  <si>
    <t>Laingholm to New Lynn via Titirangi</t>
  </si>
  <si>
    <t>Glen Eden to New Lynn via Titirangi</t>
  </si>
  <si>
    <t xml:space="preserve">Frequent </t>
  </si>
  <si>
    <t>New Lynn to City Centre via Avondale and Great North Rd</t>
  </si>
  <si>
    <t>South Lynn Loop</t>
  </si>
  <si>
    <t>New Lynn to Lynfield via Avondale and Blockhouse Bay</t>
  </si>
  <si>
    <t>New Lynn to City Centre via Green Bay, Blockhouse Bay, Avondale, and Great North Rd</t>
  </si>
  <si>
    <t>St Lukes to Wynyard Quarter via Kingsland and Ponsonby</t>
  </si>
  <si>
    <t>Titirangi to City Centre via Green Bay and New North Rd</t>
  </si>
  <si>
    <t>22A</t>
  </si>
  <si>
    <t>Avondale to City Centre via New North Rd</t>
  </si>
  <si>
    <t>22N</t>
  </si>
  <si>
    <t>New Lynn to City Centre via Avondale and New North Rd</t>
  </si>
  <si>
    <t>22R</t>
  </si>
  <si>
    <t>Rosebank Rd to City Centre via Avondale and New North Rd</t>
  </si>
  <si>
    <t>24B</t>
  </si>
  <si>
    <t>New Lynn to City Centre via Blockhouse Bay and Sandingham Rd</t>
  </si>
  <si>
    <t>24R</t>
  </si>
  <si>
    <t>New Lynn to City Centre via Richardson Rd and Sandringham Rd</t>
  </si>
  <si>
    <t>24W</t>
  </si>
  <si>
    <t>Wesley to City Centre via Sandringham Rd</t>
  </si>
  <si>
    <t>Lynfield to City Centre via Dominion Rd and Don Mckinnon Dr</t>
  </si>
  <si>
    <t>Blockhouse Bay to City Centre via Dominion Rd and Don Mckinnon Dr</t>
  </si>
  <si>
    <t>25B</t>
  </si>
  <si>
    <t>Blockhouse Bay to City Centre via Dominion Rd and Mt Eden Station</t>
  </si>
  <si>
    <t>25L</t>
  </si>
  <si>
    <t>Lynfield to City Centre via Dominion Rd and Mt Eden Station</t>
  </si>
  <si>
    <t>27H</t>
  </si>
  <si>
    <t>Waikowhai to Britomart via Hillsborough Rd and Mt Eden Rd</t>
  </si>
  <si>
    <t>27T</t>
  </si>
  <si>
    <t>Three Kings to Britomart via Mt Eden Rd</t>
  </si>
  <si>
    <t>27W</t>
  </si>
  <si>
    <t>Waikowhai to Britomart via Oakdale Rd and Mt Eden Rd</t>
  </si>
  <si>
    <t>Ellerslie to City Centre via Royal Oak and Epsom</t>
  </si>
  <si>
    <t>Onehunga to Sylvia Park via Ellerslie</t>
  </si>
  <si>
    <t>Go Bus</t>
  </si>
  <si>
    <t>Onehunga to City Centre via Royal Oak and Manukau Rd</t>
  </si>
  <si>
    <t>South</t>
  </si>
  <si>
    <t>Mangere to City Centre via Onehunga and Pah Rd</t>
  </si>
  <si>
    <t>309X</t>
  </si>
  <si>
    <t>Mangere to City Centre via Pah Rd, express</t>
  </si>
  <si>
    <t>Mangere to Botany via Papatoetoe and Otara</t>
  </si>
  <si>
    <t>Onehunga to Manukau via Mangere and Papatoetoe</t>
  </si>
  <si>
    <t>Mission Heights to Middlemore via Otara</t>
  </si>
  <si>
    <t>Mangere to Sylvia Park via Ōtāhuhu</t>
  </si>
  <si>
    <t>Middlemore to Britomart via Ōtāhuhu and Greenlane Clinical Centre</t>
  </si>
  <si>
    <t>Ōtāhuhu to Panmure via Panama Rd and Carbine Rd</t>
  </si>
  <si>
    <t>Mangere to Seaside Park via Ōtāhuhu</t>
  </si>
  <si>
    <t>Manukau to Mangere via Otara and Ōtāhuhu</t>
  </si>
  <si>
    <t>Mangere to Ōtāhuhu via Tidal Rd, Portage Rd, and Earlsworth Rd</t>
  </si>
  <si>
    <t>Papakura to Ōtāhuhu via Manurewa and Manukau</t>
  </si>
  <si>
    <t>333X</t>
  </si>
  <si>
    <t>Britomart to Ōtāhuhu via stations en route, late evenings, express</t>
  </si>
  <si>
    <t>Manukau to Botany via Chapel Rd and Ormiston</t>
  </si>
  <si>
    <t>Howick and Eastern</t>
  </si>
  <si>
    <t>Ōtāhuhu to Botany via Highbrook</t>
  </si>
  <si>
    <t>Manukau to Panmure via East Tamaki and Highbrook</t>
  </si>
  <si>
    <t>Manukau to Botany via Chapel Rd, Ormiston, and Mission Heights</t>
  </si>
  <si>
    <t>Botany to Manukau via Mission Heights and Ormiston</t>
  </si>
  <si>
    <t>Frequent</t>
  </si>
  <si>
    <t>Manukau to Onehunga via Papatoetoe and Mangere</t>
  </si>
  <si>
    <t>Manurewa to Otara via Clendon, Homai, Manukau, and Tui Rd</t>
  </si>
  <si>
    <t>Manukau to Weymouth via Manurewa and Clendon</t>
  </si>
  <si>
    <t>Manurewa to Wattle Downs</t>
  </si>
  <si>
    <t>Papakura to Manukau via Takaanini, Randwick Park, Manurewa, and Homai</t>
  </si>
  <si>
    <t>Manurewa to Manukau via The Gardens</t>
  </si>
  <si>
    <t>Papakura to Sheehan Ave and Clevedon Rd</t>
  </si>
  <si>
    <t>Papakura to Red Hill</t>
  </si>
  <si>
    <t>Papakura to Drury</t>
  </si>
  <si>
    <t>Papakura to Rosehill</t>
  </si>
  <si>
    <t>Papakura to Karaka Harbourside</t>
  </si>
  <si>
    <t>Onehunga to Airport via Mangere</t>
  </si>
  <si>
    <t>Pukekohe Northeast Loop</t>
  </si>
  <si>
    <t>Pukekohe Northwest Loop</t>
  </si>
  <si>
    <t>Pukekohe South Loop</t>
  </si>
  <si>
    <t>Pukekohe to Papakura Station via Wesley College and Paerata Heights</t>
  </si>
  <si>
    <t>Papakura to Waiuku</t>
  </si>
  <si>
    <t>Pukekohe to Waiuku via Patumahoe</t>
  </si>
  <si>
    <t>part Waikato Regional Council</t>
  </si>
  <si>
    <t>Pukekohe to Port Waikato via Tuakau</t>
  </si>
  <si>
    <t>Waiheke</t>
  </si>
  <si>
    <t>Kennedy Point to Matiatia via Surfdale and Oneroa</t>
  </si>
  <si>
    <t>Waiheke Bus Co</t>
  </si>
  <si>
    <t>Ōmiha (Rocky Bay) to Matiatia via Ostend, Palm Beach, and Oneroa</t>
  </si>
  <si>
    <t>50A</t>
  </si>
  <si>
    <t>Onetangi (Seventh Ave) to Matiatia via Ostend, Surfdale, and Oneroa</t>
  </si>
  <si>
    <t>50B</t>
  </si>
  <si>
    <t>Onetangi (Fourth Ave) to Matiatia via Ostend, Surfdale, and Oneroa</t>
  </si>
  <si>
    <t>Newmarket to Kingsland via Mt Eden</t>
  </si>
  <si>
    <t>Glen Innes to Pt Chevalier Shops via Greenlane Clinical Centre and St Lukes</t>
  </si>
  <si>
    <t>Sylvia Park to Pt Chevalier Beach via Royal Oak and Mt Albert</t>
  </si>
  <si>
    <t>Ōtāhuhu to New Lynn via Onehunga and Avondale</t>
  </si>
  <si>
    <t>Onehunga to New Lynn via Hillsborough and Blockhouse Bay</t>
  </si>
  <si>
    <t>East</t>
  </si>
  <si>
    <t>Botany to Britomart via Pakuranga, Panmure, and Ellerslie</t>
  </si>
  <si>
    <t>70H</t>
  </si>
  <si>
    <t>Britomart to Botany via Ellerslie, Panmure, Pakuranga, and Howick, late night Fri/Sat</t>
  </si>
  <si>
    <t>Howick to Panmure via Cascades Road</t>
  </si>
  <si>
    <t>Panmure to Bucklands Beach via Casuarina Rd</t>
  </si>
  <si>
    <t>72C</t>
  </si>
  <si>
    <t>Botany to Panmure via Chapel Rd and Howick</t>
  </si>
  <si>
    <t>72M</t>
  </si>
  <si>
    <t>Botany to Panmure via Millhouse Dr, Meadowland Dr, and Howick</t>
  </si>
  <si>
    <t>72X</t>
  </si>
  <si>
    <t>Botany to Britomart via Millhouse Dr, Meadowland Dr, Howick, Panmure, and Southern Motorway, express</t>
  </si>
  <si>
    <t>Bucklands Beach to Botany via Highland Park</t>
  </si>
  <si>
    <t>Half Moon Bay to Botany via Highland Park</t>
  </si>
  <si>
    <t>Half Moon Bay to Botany via Howick and Shelly Park</t>
  </si>
  <si>
    <t>Maraetai to Botany via Beachlands, Whitford, and Ormiston</t>
  </si>
  <si>
    <t>Onehunga to Glen Innes via Sylvia Park and Panmure</t>
  </si>
  <si>
    <t>Panmure to St Heliers via Glen Innes</t>
  </si>
  <si>
    <t>Panmure to Glen Innes via Stonefields</t>
  </si>
  <si>
    <t>Glen Innes to Wynyard Quarter via St Johns Rd and Remuera Rd</t>
  </si>
  <si>
    <t>Panmure to Newmarket via Marua Rd and Remuera Rd</t>
  </si>
  <si>
    <t>Britomart to Benson Rd to Britomart via Portland Rd and Gladstone Rd</t>
  </si>
  <si>
    <t>Glen Innes to Britomart via West Tamaki Rd and Eastridge</t>
  </si>
  <si>
    <t>Mt Taylor Dr to Britomart via Long Dr and Tamaki Dr</t>
  </si>
  <si>
    <t>Glendowie to Britomart via St Heliers and Tamaki Dr</t>
  </si>
  <si>
    <t>Mission Bay to Auckland Museum via Ōrākei and Newmarket</t>
  </si>
  <si>
    <t>Sylvia Park to Mission Bay via Ellerslie and Meadowbank</t>
  </si>
  <si>
    <t>Eastern Bays Loop</t>
  </si>
  <si>
    <t>North</t>
  </si>
  <si>
    <t>Akoranga to Bayswater Wharf via Takapuna</t>
  </si>
  <si>
    <t>Bayswater to City Centre</t>
  </si>
  <si>
    <t>Belmont shops to Devonport via Lake Rd</t>
  </si>
  <si>
    <t>Devonport to Stanley Pt</t>
  </si>
  <si>
    <t>Devonport to Cheltenham</t>
  </si>
  <si>
    <t>Akoranga to Devonport via Takapuna and Narrow Neck</t>
  </si>
  <si>
    <t>Milford to City Centre via Takapuna</t>
  </si>
  <si>
    <t>Massey University to Takapuna via Albany, Browns Bay, and Constellation</t>
  </si>
  <si>
    <t>Crown Hill to Smales Farm</t>
  </si>
  <si>
    <t>Constellation to Smales Farm via Sunnynook and Crown Hill</t>
  </si>
  <si>
    <t>Milford to Takapuna via Nile Rd</t>
  </si>
  <si>
    <t>Albany to Takapuna to Torbay, Browns Bay, and Castor Bay</t>
  </si>
  <si>
    <t>Long Bay to Constellation via Albany and Bush Rd</t>
  </si>
  <si>
    <t>Browns Bay to Albany via Oaktree Ave</t>
  </si>
  <si>
    <t>Albany to Newmarket via all Busway stations and Ponsonby</t>
  </si>
  <si>
    <t>Constellation to Takapuna via Forrest Hill Rd and Smales Farm</t>
  </si>
  <si>
    <t>Constellation to Browns Bay via East Coast Rd and Weatherly Rd</t>
  </si>
  <si>
    <t>Constellation to Schnapper Rock</t>
  </si>
  <si>
    <t>Constellation to North Harbour Industrial Estate Loop anticlockwise</t>
  </si>
  <si>
    <t>Constellation to North Harbour Industrial Estate Loop clockwise</t>
  </si>
  <si>
    <t>Albany to Constellation via Hugh Green Dr</t>
  </si>
  <si>
    <t>Constellation Station to Smales Farm via Unsworth Dr and Wairau Rd</t>
  </si>
  <si>
    <t>Constellation to Smales Farm via Glenfield and Windy Ridge</t>
  </si>
  <si>
    <t>Constellation to Campbells Bay via Sunnynook</t>
  </si>
  <si>
    <t>Albany to Birkenhead Wharf via Albany Highway and Glenfield Rd</t>
  </si>
  <si>
    <t>Akoranga to City Centre via Hillcrest and Northcote</t>
  </si>
  <si>
    <t>Hillcrest to City Centre via Northcote</t>
  </si>
  <si>
    <t>Glenfield to Akoranga via Hillcrest West</t>
  </si>
  <si>
    <t>Smales Farm to Northcote Point via Northcote</t>
  </si>
  <si>
    <t>Chatswood to City universities via Customs St</t>
  </si>
  <si>
    <t>Beach Haven Wharf to City universites via Customs St</t>
  </si>
  <si>
    <t>Windy Ridge to City universities via Glenfield Rd and Customs St</t>
  </si>
  <si>
    <t>Beach Haven to Takapuna via Glenfield and Smales Farm</t>
  </si>
  <si>
    <t>Beach Haven to Takapuna via Northcote and Akoranga</t>
  </si>
  <si>
    <t>95B</t>
  </si>
  <si>
    <t>Bayview to Britomart via Glenfield Rd</t>
  </si>
  <si>
    <t>95C</t>
  </si>
  <si>
    <t>Constellation Station to Britomart via Glenfield Rd</t>
  </si>
  <si>
    <t>95G</t>
  </si>
  <si>
    <t>Glenfield to Britomart via Glenfield Rd</t>
  </si>
  <si>
    <t>Beach Haven to Newmarket via Ponsonby</t>
  </si>
  <si>
    <t>97B</t>
  </si>
  <si>
    <t>Britomart to Beach Haven via Birkdale Rd</t>
  </si>
  <si>
    <t>97R</t>
  </si>
  <si>
    <t>Britomart to Beach Haven via Rangatira Rd</t>
  </si>
  <si>
    <t>Waiwera to Hibiscus Coast Station via Orewa</t>
  </si>
  <si>
    <t>Gulf Harbour to Hibiscus Coast Station via Shakespear Rd and Whangaparaoa</t>
  </si>
  <si>
    <t>Gulf Harbour to Hibiscus Coast Station via Whangaparaoa and Red Beach</t>
  </si>
  <si>
    <t>Orewa to Hibiscus Coast Station via Maygrove</t>
  </si>
  <si>
    <t>Orewa to Hibiscus Coast Station via Millwater</t>
  </si>
  <si>
    <t>Albany to Hibiscus Coast Station via Dairy Flat</t>
  </si>
  <si>
    <t>Gulf Harbour Ferry to The Plaza via Army Bay</t>
  </si>
  <si>
    <t>Hibiscus Coast Station to Milldale loop</t>
  </si>
  <si>
    <t>Bayes</t>
  </si>
  <si>
    <t>Warkworth to Hibiscus Coast Station</t>
  </si>
  <si>
    <t>Warkworth to Algies Bay via Snells Beach</t>
  </si>
  <si>
    <t>Warkworth to Omaha via Matakana and Pt Wells</t>
  </si>
  <si>
    <t>Warkworth to Wellsford</t>
  </si>
  <si>
    <t>AIR</t>
  </si>
  <si>
    <t>Airport Link: Manukau to Airport via Puhinui</t>
  </si>
  <si>
    <t>CTY</t>
  </si>
  <si>
    <t>City Link: Wynyard Quarter to Karangahape Road via Queen St</t>
  </si>
  <si>
    <t>INN</t>
  </si>
  <si>
    <t>Inner Link: Britomart, Parnell, Newmarket, Karangahape Road, Ponsonby, Britomart</t>
  </si>
  <si>
    <t>N10</t>
  </si>
  <si>
    <t>Britomart to Otara via Royal Oak, Onehunga, Mangere, and Papatoetoe, late night Fri/Sat</t>
  </si>
  <si>
    <t>NX1</t>
  </si>
  <si>
    <t>Hibiscus Coast Station to Britomart via Albany and all Busway stations</t>
  </si>
  <si>
    <t>NX2</t>
  </si>
  <si>
    <t>Albany to City universities via all Busway stations</t>
  </si>
  <si>
    <t>Tranzurban</t>
  </si>
  <si>
    <t>OUT</t>
  </si>
  <si>
    <t>Outer Link: Wellesley St, Parnell, Newmarket, Mt Eden, St Lukes, Pt Chevalier, Westmere, Wellesley St</t>
  </si>
  <si>
    <t>TMK</t>
  </si>
  <si>
    <t>Tāmaki Link: Britomart to Glen Innes via Tamaki Dr and St Heliers</t>
  </si>
  <si>
    <t>Jan 2023</t>
  </si>
  <si>
    <t>Feb 2023</t>
  </si>
  <si>
    <t>Mar 2023</t>
  </si>
  <si>
    <t>AT Local</t>
  </si>
  <si>
    <t>On demand</t>
  </si>
  <si>
    <t>Waiata Shores, Conifer Grove, Takaanini, Kauri Flats, Papakura Town Centre</t>
  </si>
  <si>
    <t>n/a</t>
  </si>
  <si>
    <t>How are Auckland Transport's bus services performing against their patronage targets?</t>
  </si>
  <si>
    <t>Boardings are the sum of recorded HOP card boardings, paper ticket sales, and free counter product sales (weekdays excluding holidays).  Cash fares have not been accepted since 23 March 2020.</t>
  </si>
  <si>
    <t>Scheduled service hours are the sum of the scheduled duration of all trips (weekdays excluding holidays)</t>
  </si>
  <si>
    <t>WEEKDAY BOARDINGS PER SERVICE HOUR</t>
  </si>
  <si>
    <t>RPTP target range</t>
  </si>
  <si>
    <t>factor</t>
  </si>
  <si>
    <t>lower RPTP</t>
  </si>
  <si>
    <t>upper RPTP</t>
  </si>
  <si>
    <t>lower from July 2021</t>
  </si>
  <si>
    <t>upper from July 2021</t>
  </si>
  <si>
    <t>target from July 2021</t>
  </si>
  <si>
    <t>below</t>
  </si>
  <si>
    <t>within</t>
  </si>
  <si>
    <t>above</t>
  </si>
  <si>
    <t>all</t>
  </si>
  <si>
    <t>above target range</t>
  </si>
  <si>
    <t>within target range</t>
  </si>
  <si>
    <t>below target range</t>
  </si>
  <si>
    <t>19 B) Route Performance Indicators Detail v1.2</t>
  </si>
  <si>
    <t>Apr 2023</t>
  </si>
  <si>
    <t xml:space="preserve">Some of the boardings-per-service-hour figures have been affected by the bus driver shortage and resultant cancelled trips. The 'Reliability' tab can be used to cross-reference the number of trips not operated. </t>
  </si>
  <si>
    <t>May 2023</t>
  </si>
  <si>
    <t>BOARDINGS</t>
  </si>
  <si>
    <t>How many customers used Auckland Transport's bus services?</t>
  </si>
  <si>
    <t>Boardings are the sum of recorded HOP card boardings, paper ticket sales, and free counter product sales.</t>
  </si>
  <si>
    <t>Sunday</t>
  </si>
  <si>
    <t>Monday</t>
  </si>
  <si>
    <t>Tuesday</t>
  </si>
  <si>
    <t>Wednesday</t>
  </si>
  <si>
    <t>Thursday</t>
  </si>
  <si>
    <t>Friday</t>
  </si>
  <si>
    <t>Saturday</t>
  </si>
  <si>
    <t>Public Facing Reports - Patronage (Lite) : 4362568</t>
  </si>
  <si>
    <t>Jul 2023</t>
  </si>
  <si>
    <t>Jun 2023</t>
  </si>
  <si>
    <t>ROUTE CHANGES</t>
  </si>
  <si>
    <t>Which routes have been introduced?  Which routes have been discontinued?  Which route have changed 'type' or had their boardings-per-service-hour target changed?</t>
  </si>
  <si>
    <t xml:space="preserve">The boardings-per-service-hour target for route 151 is 17 - 27 before any adjustments.  Previous editions of this report mistakenly set the target as 27 - 37.  The 151 was introduced in January 2021 to replace the 151X between Parrs Park and New Lynn.  The 151X extended beyond New Lynn to the City Centre, and picked up customers travelling only between New Lynn and the City Centre.  Given the 151 does not extend to the City Centre and is a purely suburban service, it's target should be 17 - 27 rather than the 27 - 37 target set for the 151X. </t>
  </si>
  <si>
    <t>This service has not operated since 17 February 2023.</t>
  </si>
  <si>
    <t>First day of service 19 March 2023.</t>
  </si>
  <si>
    <t>Last day of service 18 March 2023.  On the following day the 743 was upgraded to Frequent and renumbered 74.</t>
  </si>
  <si>
    <t>Last day of service 18 March 2023.  On the following day the 762 was upgraded to Frequent and renumbered 76.</t>
  </si>
  <si>
    <t>Last day of service 18 February 2023.</t>
  </si>
  <si>
    <t>Changes between 01 January and 31 July 2023</t>
  </si>
  <si>
    <t>PUNCTUALITY</t>
  </si>
  <si>
    <t>What percentage of trips left the first stop on their route between one minute early and five minutes late?</t>
  </si>
  <si>
    <t>These statistics show the percentage of scheduled trips that were sighted departing the first stop between 59 seconds early and 4 minutes 59 seconds late.</t>
  </si>
  <si>
    <t>Punctuality figures are calculated using “sighted” only data.  If the trip does not run it will not be counted in this measure.</t>
  </si>
  <si>
    <t>The target range for Punctuality is greater than 95%.</t>
  </si>
  <si>
    <t>These statistics do not take into account any contractual exemptions that may be applied to an operator if a trip is unpunctual for reasons beyond their control.  Bus service contract KPIs are measured at the Unit level on a monthly basis, and these statistics do not reflect contract performance.</t>
  </si>
  <si>
    <t>above 95%</t>
  </si>
  <si>
    <t>90 to 95%</t>
  </si>
  <si>
    <t>below 90%</t>
  </si>
  <si>
    <r>
      <t xml:space="preserve">Public Facing Reports - Punctuality V2.3 : 4310895   </t>
    </r>
    <r>
      <rPr>
        <i/>
        <sz val="10"/>
        <color theme="0" tint="-0.249977111117893"/>
        <rFont val="Calibri"/>
        <family val="2"/>
        <scheme val="minor"/>
      </rPr>
      <t>Zero count of sighted sched trip N</t>
    </r>
  </si>
  <si>
    <t>RELIABILITY</t>
  </si>
  <si>
    <t>What percentage of scheduled trips actually ran?</t>
  </si>
  <si>
    <t>These statistics show the percentage of scheduled trips that were sighted departing the first stop between 59 seconds early and 9 minutes 59 seconds late (or unsighted in Rapid but sighted in AIFS/Smartrak).</t>
  </si>
  <si>
    <t>The target range for Reliability is greater than 98%.</t>
  </si>
  <si>
    <t>These statistics do not take into account any contractual exemptions that may be applied to an operator if a trip is unreliable for reasons beyond their control.  Bus service contract KPIs are measured at the Unit level on a monthly basis, and these statistics do not reflect contract performance.</t>
  </si>
  <si>
    <t>above 98%</t>
  </si>
  <si>
    <t>96 to 98%</t>
  </si>
  <si>
    <t>below 96%</t>
  </si>
  <si>
    <t>Public Facing Reports - PTOM Reliability_by_Month Summary v2.1 (Pre-Exemptions) : 3748602</t>
  </si>
  <si>
    <t>Aug 2023</t>
  </si>
  <si>
    <t>Matiatia to Oneroa (summer only, one direction only)</t>
  </si>
  <si>
    <t>Temporarily withdrawn after service on 22 March 2020.  Reinstated as of 22 October 2023.</t>
  </si>
  <si>
    <t>Sep 2023</t>
  </si>
  <si>
    <t>Oct 2023</t>
  </si>
  <si>
    <t>Nov 2023</t>
  </si>
  <si>
    <t>Dec 2023</t>
  </si>
  <si>
    <t>11T</t>
  </si>
  <si>
    <t>11W</t>
  </si>
  <si>
    <t>WX1</t>
  </si>
  <si>
    <t>Lincoln Rd To New Lynn via Henderson</t>
  </si>
  <si>
    <t>West Hills Loop</t>
  </si>
  <si>
    <t>Northwest To City Centre Via Triangle Rd</t>
  </si>
  <si>
    <t>Northwest To City Centre Via Waimumu Rd</t>
  </si>
  <si>
    <t>Huapai Triangle To Westgate Via Kumeu</t>
  </si>
  <si>
    <t>Te Atatu Peninsula  Loop to Henderson</t>
  </si>
  <si>
    <t>Te Atatu (Totara Rd) to Henderson</t>
  </si>
  <si>
    <t>Lincoln Rd To Henderson Via Western H</t>
  </si>
  <si>
    <t>Waitakere Township to Henderson</t>
  </si>
  <si>
    <t>Ranui To Lincoln Rd</t>
  </si>
  <si>
    <t>Ranui To New Lynn Via Rosebank</t>
  </si>
  <si>
    <t>Northwest To City Centre Via Motorway</t>
  </si>
  <si>
    <t>above 87%</t>
  </si>
  <si>
    <t>80 to 87%</t>
  </si>
  <si>
    <t>below 80%</t>
  </si>
  <si>
    <t>These statistics  show proportion of operated services that both depart the first stop within -0:59 min and +4:59 min of scheduled start time and arrive at the last stop no later than +4:59 min of the scheduled arrival time.</t>
  </si>
  <si>
    <t>The target range for Punctuality is &gt;=87%</t>
  </si>
  <si>
    <t>These statistics show the proportion of scheduled services that depart the first stop within -0:59 min and +9:59 min of scheduled start time.</t>
  </si>
  <si>
    <t>The target range for Reliability is &gt;=95%.</t>
  </si>
  <si>
    <t>First day of service 13 November 2023.</t>
  </si>
  <si>
    <t>First day of service 12 November 2023.</t>
  </si>
  <si>
    <t>Last day of service 11 November 2023.</t>
  </si>
  <si>
    <t>Last day of service 10 November 2023.</t>
  </si>
  <si>
    <t xml:space="preserve">Note that this measue is only effective from 01 July 2023.  01 January to  30 June 2023 is populated with the same measure for trending purposes. </t>
  </si>
  <si>
    <t>Note that this measue is only effective up to 30 June 2023.   01 July to 31 December 2023 is populated with the same measure for trending purposes. Please see the other Punctuality tab for the new measure.</t>
  </si>
  <si>
    <t>New services commencing in early November 2023</t>
  </si>
  <si>
    <t>Services removed in early November 2023</t>
  </si>
  <si>
    <t>**</t>
  </si>
  <si>
    <t>Public Facing Reports - Punctuality  : TBC</t>
  </si>
  <si>
    <t>Public Facing Reports - Reliability : TBC</t>
  </si>
  <si>
    <t>RPTP target ranges for weekday boardings-per-service-hour were published in Auckland Transport's 2023 -2031 Regional Public Transport Plan.  Please refer to https://at.govt.nz/about-us/transport-plans-strategies/regional-public-transport-plan-2023-2031-rptp/</t>
  </si>
  <si>
    <t>Jan 2024</t>
  </si>
  <si>
    <t>Feb 2024</t>
  </si>
  <si>
    <t>Mar 24</t>
  </si>
  <si>
    <t>Mar 2024</t>
  </si>
  <si>
    <t>unavailable</t>
  </si>
  <si>
    <t>Apr 2024</t>
  </si>
  <si>
    <t>**20/4 &amp; 21/4 Patronage is lower than expected due to data issues</t>
  </si>
  <si>
    <t>May 2024</t>
  </si>
  <si>
    <t>From mid Nov23</t>
  </si>
  <si>
    <t>Apr 24</t>
  </si>
  <si>
    <t>May 24</t>
  </si>
  <si>
    <t>(**01 to 03Mar excluded from  due to data error**)</t>
  </si>
  <si>
    <t>1 - 3Mar &amp; 14 - 19Apr excluded</t>
  </si>
  <si>
    <t>is 90%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</si>
</sst>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sz val="10"/>
      <color theme="1"/>
      <name val="Calibri"/>
      <family val="2"/>
    </font>
    <font>
      <b/>
      <sz val="10"/>
      <color theme="1"/>
      <name val="Calibri"/>
      <family val="2"/>
      <scheme val="minor"/>
    </font>
    <font>
      <b/>
      <sz val="9"/>
      <color theme="0"/>
      <name val="Arial"/>
      <family val="2"/>
    </font>
    <font>
      <sz val="9"/>
      <name val="Arial"/>
      <family val="2"/>
    </font>
    <font>
      <sz val="10"/>
      <color theme="0" tint="-0.249977111117893"/>
      <name val="Calibri"/>
      <family val="2"/>
      <scheme val="minor"/>
    </font>
    <font>
      <i/>
      <sz val="10"/>
      <color theme="0" tint="-0.249977111117893"/>
      <name val="Calibri"/>
      <family val="2"/>
      <scheme val="minor"/>
    </font>
    <font>
      <sz val="8"/>
      <name val="Calibri"/>
      <family val="2"/>
      <scheme val="minor"/>
    </font>
    <font>
      <b/>
      <sz val="9"/>
      <color rgb="FF001020"/>
      <name val="Arial"/>
      <family val="2"/>
    </font>
    <font>
      <sz val="10"/>
      <name val="Calibri"/>
      <family val="2"/>
      <scheme val="minor"/>
    </font>
    <font>
      <b/>
      <u/>
      <sz val="10"/>
      <color theme="1"/>
      <name val="Calibri"/>
      <family val="2"/>
      <scheme val="minor"/>
    </font>
  </fonts>
  <fills count="166">
    <fill>
      <patternFill patternType="none"/>
    </fill>
    <fill>
      <patternFill patternType="gray125"/>
    </fill>
    <fill>
      <patternFill patternType="solid">
        <fgColor rgb="FF00AEEF"/>
        <bgColor indexed="64"/>
      </patternFill>
    </fill>
    <fill>
      <patternFill patternType="solid">
        <fgColor rgb="FF00B0C1"/>
        <bgColor indexed="64"/>
      </patternFill>
    </fill>
    <fill>
      <patternFill patternType="solid">
        <fgColor rgb="FF7A599D"/>
        <bgColor indexed="64"/>
      </patternFill>
    </fill>
    <fill>
      <patternFill patternType="solid">
        <fgColor rgb="FF37628C"/>
        <bgColor indexed="64"/>
      </patternFill>
    </fill>
    <fill>
      <patternFill patternType="solid">
        <fgColor rgb="FF97C93D"/>
        <bgColor indexed="64"/>
      </patternFill>
    </fill>
    <fill>
      <patternFill patternType="solid">
        <fgColor rgb="FFE6A400"/>
        <bgColor indexed="64"/>
      </patternFill>
    </fill>
    <fill>
      <patternFill patternType="solid">
        <fgColor rgb="FFED6E9C"/>
        <bgColor indexed="64"/>
      </patternFill>
    </fill>
    <fill>
      <patternFill patternType="solid">
        <fgColor rgb="FFB75671"/>
        <bgColor indexed="64"/>
      </patternFill>
    </fill>
    <fill>
      <patternFill patternType="solid">
        <fgColor rgb="FF00975F"/>
        <bgColor indexed="64"/>
      </patternFill>
    </fill>
    <fill>
      <patternFill patternType="solid">
        <fgColor rgb="FF9373B1"/>
        <bgColor indexed="64"/>
      </patternFill>
    </fill>
    <fill>
      <patternFill patternType="solid">
        <fgColor rgb="FFBCCF00"/>
        <bgColor indexed="64"/>
      </patternFill>
    </fill>
    <fill>
      <patternFill patternType="solid">
        <fgColor rgb="FF009A93"/>
        <bgColor indexed="64"/>
      </patternFill>
    </fill>
    <fill>
      <patternFill patternType="solid">
        <fgColor rgb="FF89CCCA"/>
        <bgColor indexed="64"/>
      </patternFill>
    </fill>
    <fill>
      <patternFill patternType="solid">
        <fgColor rgb="FFEA5B0C"/>
        <bgColor indexed="64"/>
      </patternFill>
    </fill>
    <fill>
      <patternFill patternType="solid">
        <fgColor rgb="FF457B6E"/>
        <bgColor indexed="64"/>
      </patternFill>
    </fill>
    <fill>
      <patternFill patternType="solid">
        <fgColor rgb="FFD73E86"/>
        <bgColor indexed="64"/>
      </patternFill>
    </fill>
    <fill>
      <patternFill patternType="solid">
        <fgColor rgb="FF946AAB"/>
        <bgColor indexed="64"/>
      </patternFill>
    </fill>
    <fill>
      <patternFill patternType="solid">
        <fgColor rgb="FF0069B4"/>
        <bgColor indexed="64"/>
      </patternFill>
    </fill>
    <fill>
      <patternFill patternType="solid">
        <fgColor rgb="FFE4032E"/>
        <bgColor indexed="64"/>
      </patternFill>
    </fill>
    <fill>
      <patternFill patternType="solid">
        <fgColor rgb="FFC48719"/>
        <bgColor indexed="64"/>
      </patternFill>
    </fill>
    <fill>
      <patternFill patternType="solid">
        <fgColor rgb="FF00A6DE"/>
        <bgColor indexed="64"/>
      </patternFill>
    </fill>
    <fill>
      <patternFill patternType="solid">
        <fgColor rgb="FF8EC89A"/>
        <bgColor indexed="64"/>
      </patternFill>
    </fill>
    <fill>
      <patternFill patternType="solid">
        <fgColor rgb="FF9F649A"/>
        <bgColor indexed="64"/>
      </patternFill>
    </fill>
    <fill>
      <patternFill patternType="solid">
        <fgColor rgb="FFD7AF00"/>
        <bgColor indexed="64"/>
      </patternFill>
    </fill>
    <fill>
      <patternFill patternType="solid">
        <fgColor rgb="FF919F3C"/>
        <bgColor indexed="64"/>
      </patternFill>
    </fill>
    <fill>
      <patternFill patternType="solid">
        <fgColor rgb="FF00664D"/>
        <bgColor indexed="64"/>
      </patternFill>
    </fill>
    <fill>
      <patternFill patternType="solid">
        <fgColor rgb="FFA22D63"/>
        <bgColor indexed="64"/>
      </patternFill>
    </fill>
    <fill>
      <patternFill patternType="solid">
        <fgColor rgb="FF924F63"/>
        <bgColor indexed="64"/>
      </patternFill>
    </fill>
    <fill>
      <patternFill patternType="solid">
        <fgColor rgb="FFE77D95"/>
        <bgColor indexed="64"/>
      </patternFill>
    </fill>
    <fill>
      <patternFill patternType="solid">
        <fgColor rgb="FF718A7E"/>
        <bgColor indexed="64"/>
      </patternFill>
    </fill>
    <fill>
      <patternFill patternType="solid">
        <fgColor rgb="FFD7007F"/>
        <bgColor indexed="64"/>
      </patternFill>
    </fill>
    <fill>
      <patternFill patternType="solid">
        <fgColor rgb="FF15AF97"/>
        <bgColor indexed="64"/>
      </patternFill>
    </fill>
    <fill>
      <patternFill patternType="solid">
        <fgColor rgb="FFAE7DA8"/>
        <bgColor indexed="64"/>
      </patternFill>
    </fill>
    <fill>
      <patternFill patternType="solid">
        <fgColor rgb="FF0093C5"/>
        <bgColor indexed="64"/>
      </patternFill>
    </fill>
    <fill>
      <patternFill patternType="solid">
        <fgColor rgb="FFB45322"/>
        <bgColor indexed="64"/>
      </patternFill>
    </fill>
    <fill>
      <patternFill patternType="solid">
        <fgColor rgb="FFB5511B"/>
        <bgColor indexed="64"/>
      </patternFill>
    </fill>
    <fill>
      <patternFill patternType="solid">
        <fgColor rgb="FF3FA5BD"/>
        <bgColor indexed="64"/>
      </patternFill>
    </fill>
    <fill>
      <patternFill patternType="solid">
        <fgColor rgb="FF8C895F"/>
        <bgColor indexed="64"/>
      </patternFill>
    </fill>
    <fill>
      <patternFill patternType="solid">
        <fgColor rgb="FF4C7BBE"/>
        <bgColor indexed="64"/>
      </patternFill>
    </fill>
    <fill>
      <patternFill patternType="solid">
        <fgColor rgb="FF7482B0"/>
        <bgColor indexed="64"/>
      </patternFill>
    </fill>
    <fill>
      <patternFill patternType="solid">
        <fgColor rgb="FFEE2E27"/>
        <bgColor indexed="64"/>
      </patternFill>
    </fill>
    <fill>
      <patternFill patternType="solid">
        <fgColor rgb="FF573A66"/>
        <bgColor indexed="64"/>
      </patternFill>
    </fill>
    <fill>
      <patternFill patternType="solid">
        <fgColor rgb="FFB55611"/>
        <bgColor indexed="64"/>
      </patternFill>
    </fill>
    <fill>
      <patternFill patternType="solid">
        <fgColor rgb="FF95C11F"/>
        <bgColor indexed="64"/>
      </patternFill>
    </fill>
    <fill>
      <patternFill patternType="solid">
        <fgColor rgb="FF78CAE1"/>
        <bgColor indexed="64"/>
      </patternFill>
    </fill>
    <fill>
      <patternFill patternType="solid">
        <fgColor rgb="FF951B81"/>
        <bgColor indexed="64"/>
      </patternFill>
    </fill>
    <fill>
      <patternFill patternType="solid">
        <fgColor rgb="FF3ABDDE"/>
        <bgColor indexed="64"/>
      </patternFill>
    </fill>
    <fill>
      <patternFill patternType="solid">
        <fgColor rgb="FF00887B"/>
        <bgColor indexed="64"/>
      </patternFill>
    </fill>
    <fill>
      <patternFill patternType="solid">
        <fgColor rgb="FF8BADDC"/>
        <bgColor indexed="64"/>
      </patternFill>
    </fill>
    <fill>
      <patternFill patternType="solid">
        <fgColor rgb="FF1E894F"/>
        <bgColor indexed="64"/>
      </patternFill>
    </fill>
    <fill>
      <patternFill patternType="solid">
        <fgColor rgb="FFB7A86C"/>
        <bgColor indexed="64"/>
      </patternFill>
    </fill>
    <fill>
      <patternFill patternType="solid">
        <fgColor rgb="FFAA026D"/>
        <bgColor indexed="64"/>
      </patternFill>
    </fill>
    <fill>
      <patternFill patternType="solid">
        <fgColor rgb="FFD6606F"/>
        <bgColor indexed="64"/>
      </patternFill>
    </fill>
    <fill>
      <patternFill patternType="solid">
        <fgColor rgb="FFA42523"/>
        <bgColor indexed="64"/>
      </patternFill>
    </fill>
    <fill>
      <patternFill patternType="solid">
        <fgColor rgb="FFEA5623"/>
        <bgColor indexed="64"/>
      </patternFill>
    </fill>
    <fill>
      <patternFill patternType="solid">
        <fgColor rgb="FF5C3E24"/>
        <bgColor indexed="64"/>
      </patternFill>
    </fill>
    <fill>
      <patternFill patternType="solid">
        <fgColor rgb="FF539326"/>
        <bgColor indexed="64"/>
      </patternFill>
    </fill>
    <fill>
      <patternFill patternType="solid">
        <fgColor rgb="FFE74011"/>
        <bgColor indexed="64"/>
      </patternFill>
    </fill>
    <fill>
      <patternFill patternType="solid">
        <fgColor rgb="FFF39200"/>
        <bgColor indexed="64"/>
      </patternFill>
    </fill>
    <fill>
      <patternFill patternType="solid">
        <fgColor rgb="FF009AC2"/>
        <bgColor indexed="64"/>
      </patternFill>
    </fill>
    <fill>
      <patternFill patternType="solid">
        <fgColor rgb="FF00B1EB"/>
        <bgColor indexed="64"/>
      </patternFill>
    </fill>
    <fill>
      <patternFill patternType="solid">
        <fgColor rgb="FFA16D0B"/>
        <bgColor indexed="64"/>
      </patternFill>
    </fill>
    <fill>
      <patternFill patternType="solid">
        <fgColor rgb="FFDC5054"/>
        <bgColor indexed="64"/>
      </patternFill>
    </fill>
    <fill>
      <patternFill patternType="solid">
        <fgColor rgb="FF007E6B"/>
        <bgColor indexed="64"/>
      </patternFill>
    </fill>
    <fill>
      <patternFill patternType="solid">
        <fgColor rgb="FF9BD5E1"/>
        <bgColor indexed="64"/>
      </patternFill>
    </fill>
    <fill>
      <patternFill patternType="solid">
        <fgColor rgb="FFFDC100"/>
        <bgColor indexed="64"/>
      </patternFill>
    </fill>
    <fill>
      <patternFill patternType="solid">
        <fgColor rgb="FFE30613"/>
        <bgColor indexed="64"/>
      </patternFill>
    </fill>
    <fill>
      <patternFill patternType="solid">
        <fgColor rgb="FF164194"/>
        <bgColor indexed="64"/>
      </patternFill>
    </fill>
    <fill>
      <patternFill patternType="solid">
        <fgColor rgb="FF27A737"/>
        <bgColor indexed="64"/>
      </patternFill>
    </fill>
    <fill>
      <patternFill patternType="solid">
        <fgColor rgb="FFEF7F97"/>
        <bgColor indexed="64"/>
      </patternFill>
    </fill>
    <fill>
      <patternFill patternType="solid">
        <fgColor rgb="FF8B588D"/>
        <bgColor indexed="64"/>
      </patternFill>
    </fill>
    <fill>
      <patternFill patternType="solid">
        <fgColor rgb="FF1B8941"/>
        <bgColor indexed="64"/>
      </patternFill>
    </fill>
    <fill>
      <patternFill patternType="solid">
        <fgColor rgb="FF383882"/>
        <bgColor indexed="64"/>
      </patternFill>
    </fill>
    <fill>
      <patternFill patternType="solid">
        <fgColor rgb="FF925C8D"/>
        <bgColor indexed="64"/>
      </patternFill>
    </fill>
    <fill>
      <patternFill patternType="solid">
        <fgColor rgb="FFFDB913"/>
        <bgColor indexed="64"/>
      </patternFill>
    </fill>
    <fill>
      <patternFill patternType="solid">
        <fgColor rgb="FFCF1619"/>
        <bgColor indexed="64"/>
      </patternFill>
    </fill>
    <fill>
      <patternFill patternType="solid">
        <fgColor rgb="FF51AEE2"/>
        <bgColor indexed="64"/>
      </patternFill>
    </fill>
    <fill>
      <patternFill patternType="solid">
        <fgColor rgb="FF6F4092"/>
        <bgColor indexed="64"/>
      </patternFill>
    </fill>
    <fill>
      <patternFill patternType="solid">
        <fgColor rgb="FF005F9C"/>
        <bgColor indexed="64"/>
      </patternFill>
    </fill>
    <fill>
      <patternFill patternType="solid">
        <fgColor rgb="FF3D9B7D"/>
        <bgColor indexed="64"/>
      </patternFill>
    </fill>
    <fill>
      <patternFill patternType="solid">
        <fgColor rgb="FFED6C77"/>
        <bgColor indexed="64"/>
      </patternFill>
    </fill>
    <fill>
      <patternFill patternType="solid">
        <fgColor rgb="FFFBBA00"/>
        <bgColor indexed="64"/>
      </patternFill>
    </fill>
    <fill>
      <patternFill patternType="solid">
        <fgColor rgb="FF7B9CCC"/>
        <bgColor indexed="64"/>
      </patternFill>
    </fill>
    <fill>
      <patternFill patternType="solid">
        <fgColor rgb="FFF59D24"/>
        <bgColor indexed="64"/>
      </patternFill>
    </fill>
    <fill>
      <patternFill patternType="solid">
        <fgColor rgb="FF6EB486"/>
        <bgColor indexed="64"/>
      </patternFill>
    </fill>
    <fill>
      <patternFill patternType="solid">
        <fgColor rgb="FFEF7E86"/>
        <bgColor indexed="64"/>
      </patternFill>
    </fill>
    <fill>
      <patternFill patternType="solid">
        <fgColor rgb="FF770F00"/>
        <bgColor indexed="64"/>
      </patternFill>
    </fill>
    <fill>
      <patternFill patternType="solid">
        <fgColor rgb="FF008788"/>
        <bgColor indexed="64"/>
      </patternFill>
    </fill>
    <fill>
      <patternFill patternType="solid">
        <fgColor rgb="FF71C8DC"/>
        <bgColor indexed="64"/>
      </patternFill>
    </fill>
    <fill>
      <patternFill patternType="solid">
        <fgColor rgb="FF9F4C97"/>
        <bgColor indexed="64"/>
      </patternFill>
    </fill>
    <fill>
      <patternFill patternType="solid">
        <fgColor rgb="FFC2A712"/>
        <bgColor indexed="64"/>
      </patternFill>
    </fill>
    <fill>
      <patternFill patternType="solid">
        <fgColor rgb="FFF7A600"/>
        <bgColor indexed="64"/>
      </patternFill>
    </fill>
    <fill>
      <patternFill patternType="solid">
        <fgColor rgb="FFE84250"/>
        <bgColor indexed="64"/>
      </patternFill>
    </fill>
    <fill>
      <patternFill patternType="solid">
        <fgColor rgb="FF0076C0"/>
        <bgColor indexed="64"/>
      </patternFill>
    </fill>
    <fill>
      <patternFill patternType="solid">
        <fgColor rgb="FF007B77"/>
        <bgColor indexed="64"/>
      </patternFill>
    </fill>
    <fill>
      <patternFill patternType="solid">
        <fgColor rgb="FFB27A22"/>
        <bgColor indexed="64"/>
      </patternFill>
    </fill>
    <fill>
      <patternFill patternType="solid">
        <fgColor rgb="FF5C7DBF"/>
        <bgColor indexed="64"/>
      </patternFill>
    </fill>
    <fill>
      <patternFill patternType="solid">
        <fgColor rgb="FF94604C"/>
        <bgColor indexed="64"/>
      </patternFill>
    </fill>
    <fill>
      <patternFill patternType="solid">
        <fgColor rgb="FFEE7656"/>
        <bgColor indexed="64"/>
      </patternFill>
    </fill>
    <fill>
      <patternFill patternType="solid">
        <fgColor rgb="FFB0BA30"/>
        <bgColor indexed="64"/>
      </patternFill>
    </fill>
    <fill>
      <patternFill patternType="solid">
        <fgColor rgb="FF9D3A7F"/>
        <bgColor indexed="64"/>
      </patternFill>
    </fill>
    <fill>
      <patternFill patternType="solid">
        <fgColor rgb="FFCE1531"/>
        <bgColor indexed="64"/>
      </patternFill>
    </fill>
    <fill>
      <patternFill patternType="solid">
        <fgColor rgb="FF286FA3"/>
        <bgColor indexed="64"/>
      </patternFill>
    </fill>
    <fill>
      <patternFill patternType="solid">
        <fgColor rgb="FFF59C00"/>
        <bgColor indexed="64"/>
      </patternFill>
    </fill>
    <fill>
      <patternFill patternType="solid">
        <fgColor rgb="FF00A0DD"/>
        <bgColor indexed="64"/>
      </patternFill>
    </fill>
    <fill>
      <patternFill patternType="solid">
        <fgColor rgb="FFEE7566"/>
        <bgColor indexed="64"/>
      </patternFill>
    </fill>
    <fill>
      <patternFill patternType="solid">
        <fgColor rgb="FF966B45"/>
        <bgColor indexed="64"/>
      </patternFill>
    </fill>
    <fill>
      <patternFill patternType="solid">
        <fgColor rgb="FF64105B"/>
        <bgColor indexed="64"/>
      </patternFill>
    </fill>
    <fill>
      <patternFill patternType="solid">
        <fgColor rgb="FFFDC61E"/>
        <bgColor indexed="64"/>
      </patternFill>
    </fill>
    <fill>
      <patternFill patternType="solid">
        <fgColor rgb="FF00A79B"/>
        <bgColor indexed="64"/>
      </patternFill>
    </fill>
    <fill>
      <patternFill patternType="solid">
        <fgColor rgb="FF0095D4"/>
        <bgColor indexed="64"/>
      </patternFill>
    </fill>
    <fill>
      <patternFill patternType="solid">
        <fgColor rgb="FFD676AD"/>
        <bgColor indexed="64"/>
      </patternFill>
    </fill>
    <fill>
      <patternFill patternType="solid">
        <fgColor rgb="FF8E66AB"/>
        <bgColor indexed="64"/>
      </patternFill>
    </fill>
    <fill>
      <patternFill patternType="solid">
        <fgColor rgb="FF9662A5"/>
        <bgColor indexed="64"/>
      </patternFill>
    </fill>
    <fill>
      <patternFill patternType="solid">
        <fgColor rgb="FF13A538"/>
        <bgColor indexed="64"/>
      </patternFill>
    </fill>
    <fill>
      <patternFill patternType="solid">
        <fgColor rgb="FFBBD043"/>
        <bgColor indexed="64"/>
      </patternFill>
    </fill>
    <fill>
      <patternFill patternType="solid">
        <fgColor rgb="FF406C95"/>
        <bgColor indexed="64"/>
      </patternFill>
    </fill>
    <fill>
      <patternFill patternType="solid">
        <fgColor rgb="FF0D9EA2"/>
        <bgColor indexed="64"/>
      </patternFill>
    </fill>
    <fill>
      <patternFill patternType="solid">
        <fgColor rgb="FF5E3668"/>
        <bgColor indexed="64"/>
      </patternFill>
    </fill>
    <fill>
      <patternFill patternType="solid">
        <fgColor rgb="FF677769"/>
        <bgColor indexed="64"/>
      </patternFill>
    </fill>
    <fill>
      <patternFill patternType="solid">
        <fgColor rgb="FFC89C2F"/>
        <bgColor indexed="64"/>
      </patternFill>
    </fill>
    <fill>
      <patternFill patternType="solid">
        <fgColor rgb="FF78363C"/>
        <bgColor indexed="64"/>
      </patternFill>
    </fill>
    <fill>
      <patternFill patternType="solid">
        <fgColor rgb="FFD0559A"/>
        <bgColor indexed="64"/>
      </patternFill>
    </fill>
    <fill>
      <patternFill patternType="solid">
        <fgColor rgb="FF29694A"/>
        <bgColor indexed="64"/>
      </patternFill>
    </fill>
    <fill>
      <patternFill patternType="solid">
        <fgColor rgb="FF977EAF"/>
        <bgColor indexed="64"/>
      </patternFill>
    </fill>
    <fill>
      <patternFill patternType="solid">
        <fgColor rgb="FFC18EA9"/>
        <bgColor indexed="64"/>
      </patternFill>
    </fill>
    <fill>
      <patternFill patternType="solid">
        <fgColor rgb="FFEE7323"/>
        <bgColor indexed="64"/>
      </patternFill>
    </fill>
    <fill>
      <patternFill patternType="solid">
        <fgColor rgb="FF67A65C"/>
        <bgColor indexed="64"/>
      </patternFill>
    </fill>
    <fill>
      <patternFill patternType="solid">
        <fgColor rgb="FF00B3EC"/>
        <bgColor indexed="64"/>
      </patternFill>
    </fill>
    <fill>
      <patternFill patternType="solid">
        <fgColor rgb="FFE63027"/>
        <bgColor indexed="64"/>
      </patternFill>
    </fill>
    <fill>
      <patternFill patternType="solid">
        <fgColor rgb="FF91273E"/>
        <bgColor indexed="64"/>
      </patternFill>
    </fill>
    <fill>
      <patternFill patternType="solid">
        <fgColor rgb="FF2581C4"/>
        <bgColor indexed="64"/>
      </patternFill>
    </fill>
    <fill>
      <patternFill patternType="solid">
        <fgColor rgb="FFF2B420"/>
        <bgColor indexed="64"/>
      </patternFill>
    </fill>
    <fill>
      <patternFill patternType="solid">
        <fgColor rgb="FFF18700"/>
        <bgColor indexed="64"/>
      </patternFill>
    </fill>
    <fill>
      <patternFill patternType="solid">
        <fgColor rgb="FFA84693"/>
        <bgColor indexed="64"/>
      </patternFill>
    </fill>
    <fill>
      <patternFill patternType="solid">
        <fgColor rgb="FFD51130"/>
        <bgColor indexed="64"/>
      </patternFill>
    </fill>
    <fill>
      <patternFill patternType="solid">
        <fgColor rgb="FF329248"/>
        <bgColor indexed="64"/>
      </patternFill>
    </fill>
    <fill>
      <patternFill patternType="solid">
        <fgColor rgb="FF7263A9"/>
        <bgColor indexed="64"/>
      </patternFill>
    </fill>
    <fill>
      <patternFill patternType="solid">
        <fgColor rgb="FF56AF31"/>
        <bgColor indexed="64"/>
      </patternFill>
    </fill>
    <fill>
      <patternFill patternType="solid">
        <fgColor rgb="FF1F3685"/>
        <bgColor indexed="64"/>
      </patternFill>
    </fill>
    <fill>
      <patternFill patternType="solid">
        <fgColor rgb="FF007C34"/>
        <bgColor indexed="64"/>
      </patternFill>
    </fill>
    <fill>
      <patternFill patternType="solid">
        <fgColor rgb="FF0086C7"/>
        <bgColor indexed="64"/>
      </patternFill>
    </fill>
    <fill>
      <patternFill patternType="solid">
        <fgColor rgb="FF89AD3F"/>
        <bgColor indexed="64"/>
      </patternFill>
    </fill>
    <fill>
      <patternFill patternType="solid">
        <fgColor rgb="FFFF9999"/>
        <bgColor indexed="64"/>
      </patternFill>
    </fill>
    <fill>
      <patternFill patternType="solid">
        <fgColor rgb="FFFFFF00"/>
        <bgColor indexed="64"/>
      </patternFill>
    </fill>
    <fill>
      <patternFill patternType="solid">
        <fgColor rgb="FF66FF33"/>
        <bgColor indexed="64"/>
      </patternFill>
    </fill>
    <fill>
      <patternFill patternType="solid">
        <fgColor theme="0" tint="-0.14999847407452621"/>
        <bgColor indexed="64"/>
      </patternFill>
    </fill>
    <fill>
      <patternFill patternType="solid">
        <fgColor rgb="FFE83C7A"/>
        <bgColor indexed="64"/>
      </patternFill>
    </fill>
    <fill>
      <patternFill patternType="solid">
        <fgColor rgb="FF009FE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00843C"/>
        <bgColor indexed="64"/>
      </patternFill>
    </fill>
    <fill>
      <patternFill patternType="solid">
        <fgColor rgb="FFADA335"/>
        <bgColor indexed="64"/>
      </patternFill>
    </fill>
    <fill>
      <patternFill patternType="solid">
        <fgColor rgb="FF8D0055"/>
        <bgColor indexed="64"/>
      </patternFill>
    </fill>
    <fill>
      <patternFill patternType="solid">
        <fgColor rgb="FFF9A131"/>
        <bgColor indexed="64"/>
      </patternFill>
    </fill>
    <fill>
      <patternFill patternType="solid">
        <fgColor rgb="FFD8458E"/>
        <bgColor indexed="64"/>
      </patternFill>
    </fill>
    <fill>
      <patternFill patternType="solid">
        <fgColor rgb="FFF26522"/>
        <bgColor indexed="64"/>
      </patternFill>
    </fill>
    <fill>
      <patternFill patternType="solid">
        <fgColor rgb="FF7CC8C5"/>
        <bgColor indexed="64"/>
      </patternFill>
    </fill>
    <fill>
      <patternFill patternType="solid">
        <fgColor rgb="FFF49EC4"/>
        <bgColor indexed="64"/>
      </patternFill>
    </fill>
    <fill>
      <patternFill patternType="solid">
        <fgColor rgb="FFDE5227"/>
        <bgColor indexed="64"/>
      </patternFill>
    </fill>
    <fill>
      <patternFill patternType="solid">
        <fgColor rgb="FF26B8EB"/>
        <bgColor indexed="64"/>
      </patternFill>
    </fill>
    <fill>
      <patternFill patternType="solid">
        <fgColor rgb="FFC4816C"/>
        <bgColor indexed="64"/>
      </patternFill>
    </fill>
    <fill>
      <patternFill patternType="solid">
        <fgColor rgb="FF92D050"/>
        <bgColor indexed="64"/>
      </patternFill>
    </fill>
    <fill>
      <patternFill patternType="solid">
        <fgColor rgb="FF00B050"/>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right style="thin">
        <color theme="0" tint="-0.499984740745262"/>
      </right>
      <top style="thin">
        <color theme="0" tint="-0.499984740745262"/>
      </top>
      <bottom style="thin">
        <color theme="0" tint="-0.499984740745262"/>
      </bottom>
      <diagonal/>
    </border>
    <border>
      <left style="thin">
        <color theme="0"/>
      </left>
      <right/>
      <top style="thin">
        <color theme="0"/>
      </top>
      <bottom style="thin">
        <color theme="0"/>
      </bottom>
      <diagonal/>
    </border>
    <border>
      <left style="thin">
        <color theme="0" tint="-0.499984740745262"/>
      </left>
      <right style="thin">
        <color theme="0" tint="-0.499984740745262"/>
      </right>
      <top style="thin">
        <color theme="0" tint="-0.499984740745262"/>
      </top>
      <bottom/>
      <diagonal/>
    </border>
    <border>
      <left style="thin">
        <color theme="0"/>
      </left>
      <right style="thin">
        <color theme="0"/>
      </right>
      <top style="thin">
        <color theme="0"/>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bottom>
      <diagonal/>
    </border>
    <border>
      <left style="thin">
        <color theme="0"/>
      </left>
      <right/>
      <top style="thin">
        <color theme="0"/>
      </top>
      <bottom/>
      <diagonal/>
    </border>
    <border>
      <left style="thin">
        <color theme="0"/>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2" tint="-9.9978637043366805E-2"/>
      </bottom>
      <diagonal/>
    </border>
    <border>
      <left/>
      <right/>
      <top/>
      <bottom style="thin">
        <color indexed="64"/>
      </bottom>
      <diagonal/>
    </border>
  </borders>
  <cellStyleXfs count="1">
    <xf numFmtId="0" fontId="0" fillId="0" borderId="0"/>
  </cellStyleXfs>
  <cellXfs count="251">
    <xf numFmtId="0" fontId="0" fillId="0" borderId="0" xfId="0"/>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6" fillId="2" borderId="2" xfId="0" applyFont="1" applyFill="1" applyBorder="1" applyAlignment="1">
      <alignment horizontal="center" vertical="center"/>
    </xf>
    <xf numFmtId="0" fontId="6" fillId="3" borderId="2" xfId="0" applyFont="1" applyFill="1" applyBorder="1" applyAlignment="1">
      <alignment horizontal="center" vertical="center"/>
    </xf>
    <xf numFmtId="0" fontId="1" fillId="0" borderId="3"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2" xfId="0" applyFont="1" applyFill="1" applyBorder="1" applyAlignment="1">
      <alignment horizontal="center" vertical="center"/>
    </xf>
    <xf numFmtId="0" fontId="6" fillId="8" borderId="2" xfId="0" applyFont="1" applyFill="1" applyBorder="1" applyAlignment="1">
      <alignment horizontal="center" vertical="center"/>
    </xf>
    <xf numFmtId="0" fontId="6" fillId="9" borderId="2" xfId="0" applyFont="1" applyFill="1" applyBorder="1" applyAlignment="1">
      <alignment horizontal="center" vertical="center"/>
    </xf>
    <xf numFmtId="0" fontId="6" fillId="10" borderId="2" xfId="0" applyFont="1" applyFill="1" applyBorder="1" applyAlignment="1">
      <alignment horizontal="center" vertical="center"/>
    </xf>
    <xf numFmtId="0" fontId="6" fillId="11" borderId="2" xfId="0" applyFont="1" applyFill="1" applyBorder="1" applyAlignment="1">
      <alignment horizontal="center" vertical="center"/>
    </xf>
    <xf numFmtId="0" fontId="6" fillId="12" borderId="2" xfId="0" applyFont="1" applyFill="1" applyBorder="1" applyAlignment="1">
      <alignment horizontal="center" vertical="center"/>
    </xf>
    <xf numFmtId="0" fontId="6" fillId="13" borderId="2" xfId="0" applyFont="1" applyFill="1" applyBorder="1" applyAlignment="1">
      <alignment horizontal="center" vertical="center"/>
    </xf>
    <xf numFmtId="0" fontId="6" fillId="14" borderId="2" xfId="0" applyFont="1" applyFill="1" applyBorder="1" applyAlignment="1">
      <alignment horizontal="center" vertical="center"/>
    </xf>
    <xf numFmtId="0" fontId="6" fillId="15" borderId="2" xfId="0" applyFont="1" applyFill="1" applyBorder="1" applyAlignment="1">
      <alignment horizontal="center" vertical="center"/>
    </xf>
    <xf numFmtId="0" fontId="6" fillId="16" borderId="2" xfId="0" applyFont="1" applyFill="1" applyBorder="1" applyAlignment="1">
      <alignment horizontal="center" vertical="center"/>
    </xf>
    <xf numFmtId="0" fontId="6" fillId="17" borderId="2" xfId="0" applyFont="1" applyFill="1" applyBorder="1" applyAlignment="1">
      <alignment horizontal="center" vertical="center"/>
    </xf>
    <xf numFmtId="0" fontId="6" fillId="18" borderId="2" xfId="0" applyFont="1" applyFill="1" applyBorder="1" applyAlignment="1">
      <alignment horizontal="center" vertical="center"/>
    </xf>
    <xf numFmtId="0" fontId="6" fillId="19" borderId="2" xfId="0" applyFont="1" applyFill="1" applyBorder="1" applyAlignment="1">
      <alignment horizontal="center" vertical="center"/>
    </xf>
    <xf numFmtId="0" fontId="6" fillId="20" borderId="2" xfId="0" applyFont="1" applyFill="1" applyBorder="1" applyAlignment="1">
      <alignment horizontal="center" vertical="center"/>
    </xf>
    <xf numFmtId="0" fontId="6" fillId="21" borderId="2" xfId="0" applyFont="1" applyFill="1" applyBorder="1" applyAlignment="1">
      <alignment horizontal="center" vertical="center"/>
    </xf>
    <xf numFmtId="0" fontId="7" fillId="0" borderId="4" xfId="0" applyFont="1" applyBorder="1" applyAlignment="1">
      <alignment horizontal="center" vertical="center"/>
    </xf>
    <xf numFmtId="0" fontId="6" fillId="22" borderId="2" xfId="0" applyFont="1" applyFill="1" applyBorder="1" applyAlignment="1">
      <alignment horizontal="center" vertical="center"/>
    </xf>
    <xf numFmtId="0" fontId="6" fillId="23" borderId="2" xfId="0" applyFont="1" applyFill="1" applyBorder="1" applyAlignment="1">
      <alignment horizontal="center" vertical="center"/>
    </xf>
    <xf numFmtId="0" fontId="6" fillId="24" borderId="2" xfId="0" applyFont="1" applyFill="1" applyBorder="1" applyAlignment="1">
      <alignment horizontal="center" vertical="center"/>
    </xf>
    <xf numFmtId="0" fontId="6" fillId="25" borderId="2" xfId="0" applyFont="1" applyFill="1" applyBorder="1" applyAlignment="1">
      <alignment horizontal="center" vertical="center"/>
    </xf>
    <xf numFmtId="0" fontId="6" fillId="26" borderId="2" xfId="0" applyFont="1" applyFill="1" applyBorder="1" applyAlignment="1">
      <alignment horizontal="center" vertical="center"/>
    </xf>
    <xf numFmtId="0" fontId="6" fillId="27" borderId="2" xfId="0" applyFont="1" applyFill="1" applyBorder="1" applyAlignment="1">
      <alignment horizontal="center" vertical="center"/>
    </xf>
    <xf numFmtId="0" fontId="6" fillId="28" borderId="2" xfId="0" applyFont="1" applyFill="1" applyBorder="1" applyAlignment="1">
      <alignment horizontal="center" vertical="center"/>
    </xf>
    <xf numFmtId="0" fontId="6" fillId="29" borderId="2" xfId="0" applyFont="1" applyFill="1" applyBorder="1" applyAlignment="1">
      <alignment horizontal="center" vertical="center"/>
    </xf>
    <xf numFmtId="0" fontId="6" fillId="30" borderId="2" xfId="0" applyFont="1" applyFill="1" applyBorder="1" applyAlignment="1">
      <alignment horizontal="center" vertical="center"/>
    </xf>
    <xf numFmtId="0" fontId="6" fillId="31" borderId="2" xfId="0" applyFont="1" applyFill="1" applyBorder="1" applyAlignment="1">
      <alignment horizontal="center" vertical="center"/>
    </xf>
    <xf numFmtId="0" fontId="6" fillId="32" borderId="2" xfId="0" applyFont="1" applyFill="1" applyBorder="1" applyAlignment="1">
      <alignment horizontal="center" vertical="center"/>
    </xf>
    <xf numFmtId="0" fontId="6" fillId="33" borderId="2" xfId="0" applyFont="1" applyFill="1" applyBorder="1" applyAlignment="1">
      <alignment horizontal="center" vertical="center"/>
    </xf>
    <xf numFmtId="0" fontId="6" fillId="34" borderId="2" xfId="0" applyFont="1" applyFill="1" applyBorder="1" applyAlignment="1">
      <alignment horizontal="center" vertical="center"/>
    </xf>
    <xf numFmtId="0" fontId="6" fillId="35" borderId="2" xfId="0" applyFont="1" applyFill="1" applyBorder="1" applyAlignment="1">
      <alignment horizontal="center" vertical="center"/>
    </xf>
    <xf numFmtId="0" fontId="6" fillId="36" borderId="2" xfId="0" applyFont="1" applyFill="1" applyBorder="1" applyAlignment="1">
      <alignment horizontal="center" vertical="center"/>
    </xf>
    <xf numFmtId="0" fontId="6" fillId="37" borderId="2" xfId="0" applyFont="1" applyFill="1" applyBorder="1" applyAlignment="1">
      <alignment horizontal="center" vertical="center"/>
    </xf>
    <xf numFmtId="0" fontId="6" fillId="38" borderId="2" xfId="0" applyFont="1" applyFill="1" applyBorder="1" applyAlignment="1">
      <alignment horizontal="center" vertical="center"/>
    </xf>
    <xf numFmtId="0" fontId="6" fillId="39" borderId="2" xfId="0" applyFont="1" applyFill="1" applyBorder="1" applyAlignment="1">
      <alignment horizontal="center" vertical="center"/>
    </xf>
    <xf numFmtId="0" fontId="6" fillId="40" borderId="2" xfId="0" applyFont="1" applyFill="1" applyBorder="1" applyAlignment="1">
      <alignment horizontal="center" vertical="center"/>
    </xf>
    <xf numFmtId="0" fontId="6" fillId="41" borderId="2" xfId="0" applyFont="1" applyFill="1" applyBorder="1" applyAlignment="1">
      <alignment horizontal="center" vertical="center"/>
    </xf>
    <xf numFmtId="0" fontId="6" fillId="42" borderId="2" xfId="0" applyFont="1" applyFill="1" applyBorder="1" applyAlignment="1">
      <alignment horizontal="center" vertical="center"/>
    </xf>
    <xf numFmtId="0" fontId="6" fillId="43" borderId="2" xfId="0" applyFont="1" applyFill="1" applyBorder="1" applyAlignment="1">
      <alignment horizontal="center" vertical="center"/>
    </xf>
    <xf numFmtId="0" fontId="6" fillId="44" borderId="2" xfId="0" applyFont="1" applyFill="1" applyBorder="1" applyAlignment="1">
      <alignment horizontal="center" vertical="center"/>
    </xf>
    <xf numFmtId="0" fontId="6" fillId="45" borderId="2" xfId="0" applyFont="1" applyFill="1" applyBorder="1" applyAlignment="1">
      <alignment horizontal="center" vertical="center"/>
    </xf>
    <xf numFmtId="0" fontId="6" fillId="46" borderId="2" xfId="0" applyFont="1" applyFill="1" applyBorder="1" applyAlignment="1">
      <alignment horizontal="center" vertical="center"/>
    </xf>
    <xf numFmtId="0" fontId="6" fillId="47" borderId="2" xfId="0" applyFont="1" applyFill="1" applyBorder="1" applyAlignment="1">
      <alignment horizontal="center" vertical="center"/>
    </xf>
    <xf numFmtId="0" fontId="6" fillId="48" borderId="2" xfId="0" applyFont="1" applyFill="1" applyBorder="1" applyAlignment="1">
      <alignment horizontal="center" vertical="center"/>
    </xf>
    <xf numFmtId="0" fontId="6" fillId="49" borderId="2" xfId="0" applyFont="1" applyFill="1" applyBorder="1" applyAlignment="1">
      <alignment horizontal="center" vertical="center"/>
    </xf>
    <xf numFmtId="0" fontId="6" fillId="50" borderId="2" xfId="0" applyFont="1" applyFill="1" applyBorder="1" applyAlignment="1">
      <alignment horizontal="center" vertical="center"/>
    </xf>
    <xf numFmtId="0" fontId="6" fillId="51" borderId="2" xfId="0" applyFont="1" applyFill="1" applyBorder="1" applyAlignment="1">
      <alignment horizontal="center" vertical="center"/>
    </xf>
    <xf numFmtId="0" fontId="6" fillId="52" borderId="2" xfId="0" applyFont="1" applyFill="1" applyBorder="1" applyAlignment="1">
      <alignment horizontal="center" vertical="center"/>
    </xf>
    <xf numFmtId="0" fontId="6" fillId="53" borderId="2" xfId="0" applyFont="1" applyFill="1" applyBorder="1" applyAlignment="1">
      <alignment horizontal="center" vertical="center"/>
    </xf>
    <xf numFmtId="0" fontId="6" fillId="54" borderId="2" xfId="0" applyFont="1" applyFill="1" applyBorder="1" applyAlignment="1">
      <alignment horizontal="center" vertical="center"/>
    </xf>
    <xf numFmtId="0" fontId="6" fillId="55" borderId="2" xfId="0" applyFont="1" applyFill="1" applyBorder="1" applyAlignment="1">
      <alignment horizontal="center" vertical="center"/>
    </xf>
    <xf numFmtId="0" fontId="6" fillId="56" borderId="2" xfId="0" applyFont="1" applyFill="1" applyBorder="1" applyAlignment="1">
      <alignment horizontal="center" vertical="center"/>
    </xf>
    <xf numFmtId="0" fontId="6" fillId="57" borderId="2" xfId="0" applyFont="1" applyFill="1" applyBorder="1" applyAlignment="1">
      <alignment horizontal="center" vertical="center"/>
    </xf>
    <xf numFmtId="0" fontId="6" fillId="58" borderId="2" xfId="0" applyFont="1" applyFill="1" applyBorder="1" applyAlignment="1">
      <alignment horizontal="center" vertical="center"/>
    </xf>
    <xf numFmtId="0" fontId="6" fillId="59" borderId="2" xfId="0" applyFont="1" applyFill="1" applyBorder="1" applyAlignment="1">
      <alignment horizontal="center" vertical="center"/>
    </xf>
    <xf numFmtId="0" fontId="6" fillId="60" borderId="2" xfId="0" applyFont="1" applyFill="1" applyBorder="1" applyAlignment="1">
      <alignment horizontal="center" vertical="center"/>
    </xf>
    <xf numFmtId="0" fontId="6" fillId="61" borderId="2" xfId="0" applyFont="1" applyFill="1" applyBorder="1" applyAlignment="1">
      <alignment horizontal="center" vertical="center"/>
    </xf>
    <xf numFmtId="0" fontId="6" fillId="62" borderId="2" xfId="0" applyFont="1" applyFill="1" applyBorder="1" applyAlignment="1">
      <alignment horizontal="center" vertical="center"/>
    </xf>
    <xf numFmtId="0" fontId="6" fillId="63" borderId="2" xfId="0" applyFont="1" applyFill="1" applyBorder="1" applyAlignment="1">
      <alignment horizontal="center" vertical="center"/>
    </xf>
    <xf numFmtId="0" fontId="6" fillId="64" borderId="2" xfId="0" applyFont="1" applyFill="1" applyBorder="1" applyAlignment="1">
      <alignment horizontal="center" vertical="center"/>
    </xf>
    <xf numFmtId="0" fontId="6" fillId="65" borderId="2" xfId="0" applyFont="1" applyFill="1" applyBorder="1" applyAlignment="1">
      <alignment horizontal="center" vertical="center"/>
    </xf>
    <xf numFmtId="0" fontId="6" fillId="66" borderId="2" xfId="0" applyFont="1" applyFill="1" applyBorder="1" applyAlignment="1">
      <alignment horizontal="center" vertical="center"/>
    </xf>
    <xf numFmtId="0" fontId="6" fillId="67" borderId="2" xfId="0" applyFont="1" applyFill="1" applyBorder="1" applyAlignment="1">
      <alignment horizontal="center" vertical="center"/>
    </xf>
    <xf numFmtId="0" fontId="6" fillId="68" borderId="2" xfId="0" applyFont="1" applyFill="1" applyBorder="1" applyAlignment="1">
      <alignment horizontal="center" vertical="center"/>
    </xf>
    <xf numFmtId="0" fontId="6" fillId="69" borderId="2" xfId="0" applyFont="1" applyFill="1" applyBorder="1" applyAlignment="1">
      <alignment horizontal="center" vertical="center"/>
    </xf>
    <xf numFmtId="0" fontId="6" fillId="70" borderId="2" xfId="0" applyFont="1" applyFill="1" applyBorder="1" applyAlignment="1">
      <alignment horizontal="center" vertical="center"/>
    </xf>
    <xf numFmtId="0" fontId="6" fillId="71" borderId="2" xfId="0" applyFont="1" applyFill="1" applyBorder="1" applyAlignment="1">
      <alignment horizontal="center" vertical="center"/>
    </xf>
    <xf numFmtId="0" fontId="6" fillId="72" borderId="2" xfId="0" applyFont="1" applyFill="1" applyBorder="1" applyAlignment="1">
      <alignment horizontal="center" vertical="center"/>
    </xf>
    <xf numFmtId="0" fontId="6" fillId="73" borderId="2" xfId="0" applyFont="1" applyFill="1" applyBorder="1" applyAlignment="1">
      <alignment horizontal="center" vertical="center"/>
    </xf>
    <xf numFmtId="0" fontId="6" fillId="74" borderId="2" xfId="0" applyFont="1" applyFill="1" applyBorder="1" applyAlignment="1">
      <alignment horizontal="center" vertical="center"/>
    </xf>
    <xf numFmtId="0" fontId="6" fillId="75" borderId="2" xfId="0" applyFont="1" applyFill="1" applyBorder="1" applyAlignment="1">
      <alignment horizontal="center" vertical="center"/>
    </xf>
    <xf numFmtId="0" fontId="6" fillId="76" borderId="2" xfId="0" applyFont="1" applyFill="1" applyBorder="1" applyAlignment="1">
      <alignment horizontal="center" vertical="center"/>
    </xf>
    <xf numFmtId="0" fontId="6" fillId="77" borderId="2" xfId="0" applyFont="1" applyFill="1" applyBorder="1" applyAlignment="1">
      <alignment horizontal="center" vertical="center"/>
    </xf>
    <xf numFmtId="0" fontId="6" fillId="78" borderId="2" xfId="0" applyFont="1" applyFill="1" applyBorder="1" applyAlignment="1">
      <alignment horizontal="center" vertical="center"/>
    </xf>
    <xf numFmtId="0" fontId="6" fillId="79" borderId="2" xfId="0" applyFont="1" applyFill="1" applyBorder="1" applyAlignment="1">
      <alignment horizontal="center" vertical="center"/>
    </xf>
    <xf numFmtId="0" fontId="6" fillId="80" borderId="2" xfId="0" applyFont="1" applyFill="1" applyBorder="1" applyAlignment="1">
      <alignment horizontal="center" vertical="center"/>
    </xf>
    <xf numFmtId="0" fontId="6" fillId="81" borderId="2" xfId="0" applyFont="1" applyFill="1" applyBorder="1" applyAlignment="1">
      <alignment horizontal="center" vertical="center"/>
    </xf>
    <xf numFmtId="0" fontId="6" fillId="82" borderId="2" xfId="0" applyFont="1" applyFill="1" applyBorder="1" applyAlignment="1">
      <alignment horizontal="center" vertical="center"/>
    </xf>
    <xf numFmtId="0" fontId="6" fillId="83" borderId="2" xfId="0" applyFont="1" applyFill="1" applyBorder="1" applyAlignment="1">
      <alignment horizontal="center" vertical="center"/>
    </xf>
    <xf numFmtId="0" fontId="6" fillId="84" borderId="2" xfId="0" applyFont="1" applyFill="1" applyBorder="1" applyAlignment="1">
      <alignment horizontal="center" vertical="center"/>
    </xf>
    <xf numFmtId="0" fontId="6" fillId="85" borderId="2" xfId="0" applyFont="1" applyFill="1" applyBorder="1" applyAlignment="1">
      <alignment horizontal="center" vertical="center"/>
    </xf>
    <xf numFmtId="0" fontId="6" fillId="86" borderId="2" xfId="0" applyFont="1" applyFill="1" applyBorder="1" applyAlignment="1">
      <alignment horizontal="center" vertical="center"/>
    </xf>
    <xf numFmtId="0" fontId="6" fillId="87" borderId="2" xfId="0" applyFont="1" applyFill="1" applyBorder="1" applyAlignment="1">
      <alignment horizontal="center" vertical="center"/>
    </xf>
    <xf numFmtId="0" fontId="6" fillId="88" borderId="2" xfId="0" applyFont="1" applyFill="1" applyBorder="1" applyAlignment="1">
      <alignment horizontal="center" vertical="center"/>
    </xf>
    <xf numFmtId="0" fontId="6" fillId="89" borderId="2" xfId="0" applyFont="1" applyFill="1" applyBorder="1" applyAlignment="1">
      <alignment horizontal="center" vertical="center"/>
    </xf>
    <xf numFmtId="0" fontId="6" fillId="90" borderId="2" xfId="0" applyFont="1" applyFill="1" applyBorder="1" applyAlignment="1">
      <alignment horizontal="center" vertical="center"/>
    </xf>
    <xf numFmtId="0" fontId="6" fillId="91" borderId="2" xfId="0" applyFont="1" applyFill="1" applyBorder="1" applyAlignment="1">
      <alignment horizontal="center" vertical="center"/>
    </xf>
    <xf numFmtId="0" fontId="6" fillId="92" borderId="2" xfId="0" applyFont="1" applyFill="1" applyBorder="1" applyAlignment="1">
      <alignment horizontal="center" vertical="center"/>
    </xf>
    <xf numFmtId="0" fontId="6" fillId="93" borderId="2" xfId="0" applyFont="1" applyFill="1" applyBorder="1" applyAlignment="1">
      <alignment horizontal="center" vertical="center"/>
    </xf>
    <xf numFmtId="0" fontId="6" fillId="94" borderId="2" xfId="0" applyFont="1" applyFill="1" applyBorder="1" applyAlignment="1">
      <alignment horizontal="center" vertical="center"/>
    </xf>
    <xf numFmtId="0" fontId="6" fillId="95" borderId="2" xfId="0" applyFont="1" applyFill="1" applyBorder="1" applyAlignment="1">
      <alignment horizontal="center" vertical="center"/>
    </xf>
    <xf numFmtId="0" fontId="6" fillId="96" borderId="2" xfId="0" applyFont="1" applyFill="1" applyBorder="1" applyAlignment="1">
      <alignment horizontal="center" vertical="center"/>
    </xf>
    <xf numFmtId="0" fontId="6" fillId="97" borderId="2" xfId="0" applyFont="1" applyFill="1" applyBorder="1" applyAlignment="1">
      <alignment horizontal="center" vertical="center"/>
    </xf>
    <xf numFmtId="0" fontId="6" fillId="98" borderId="2" xfId="0" applyFont="1" applyFill="1" applyBorder="1" applyAlignment="1">
      <alignment horizontal="center" vertical="center"/>
    </xf>
    <xf numFmtId="0" fontId="6" fillId="99" borderId="2" xfId="0" applyFont="1" applyFill="1" applyBorder="1" applyAlignment="1">
      <alignment horizontal="center" vertical="center"/>
    </xf>
    <xf numFmtId="0" fontId="6" fillId="100" borderId="2" xfId="0" applyFont="1" applyFill="1" applyBorder="1" applyAlignment="1">
      <alignment horizontal="center" vertical="center"/>
    </xf>
    <xf numFmtId="0" fontId="6" fillId="101" borderId="2" xfId="0" applyFont="1" applyFill="1" applyBorder="1" applyAlignment="1">
      <alignment horizontal="center" vertical="center"/>
    </xf>
    <xf numFmtId="0" fontId="6" fillId="102" borderId="2" xfId="0" applyFont="1" applyFill="1" applyBorder="1" applyAlignment="1">
      <alignment horizontal="center" vertical="center"/>
    </xf>
    <xf numFmtId="0" fontId="6" fillId="103" borderId="2" xfId="0" applyFont="1" applyFill="1" applyBorder="1" applyAlignment="1">
      <alignment horizontal="center" vertical="center"/>
    </xf>
    <xf numFmtId="0" fontId="6" fillId="104" borderId="2" xfId="0" applyFont="1" applyFill="1" applyBorder="1" applyAlignment="1">
      <alignment horizontal="center" vertical="center"/>
    </xf>
    <xf numFmtId="0" fontId="6" fillId="105" borderId="2" xfId="0" applyFont="1" applyFill="1" applyBorder="1" applyAlignment="1">
      <alignment horizontal="center" vertical="center"/>
    </xf>
    <xf numFmtId="0" fontId="6" fillId="106" borderId="2" xfId="0" applyFont="1" applyFill="1" applyBorder="1" applyAlignment="1">
      <alignment horizontal="center" vertical="center"/>
    </xf>
    <xf numFmtId="0" fontId="6" fillId="107" borderId="2" xfId="0" applyFont="1" applyFill="1" applyBorder="1" applyAlignment="1">
      <alignment horizontal="center" vertical="center"/>
    </xf>
    <xf numFmtId="0" fontId="6" fillId="108" borderId="2" xfId="0" applyFont="1" applyFill="1" applyBorder="1" applyAlignment="1">
      <alignment horizontal="center" vertical="center"/>
    </xf>
    <xf numFmtId="0" fontId="6" fillId="109" borderId="2" xfId="0" applyFont="1" applyFill="1" applyBorder="1" applyAlignment="1">
      <alignment horizontal="center" vertical="center"/>
    </xf>
    <xf numFmtId="0" fontId="6" fillId="110" borderId="2" xfId="0" applyFont="1" applyFill="1" applyBorder="1" applyAlignment="1">
      <alignment horizontal="center" vertical="center"/>
    </xf>
    <xf numFmtId="0" fontId="6" fillId="111" borderId="2" xfId="0" applyFont="1" applyFill="1" applyBorder="1" applyAlignment="1">
      <alignment horizontal="center" vertical="center"/>
    </xf>
    <xf numFmtId="0" fontId="6" fillId="112" borderId="2" xfId="0" applyFont="1" applyFill="1" applyBorder="1" applyAlignment="1">
      <alignment horizontal="center" vertical="center"/>
    </xf>
    <xf numFmtId="0" fontId="6" fillId="113" borderId="2" xfId="0" applyFont="1" applyFill="1" applyBorder="1" applyAlignment="1">
      <alignment horizontal="center" vertical="center"/>
    </xf>
    <xf numFmtId="0" fontId="6" fillId="114" borderId="2" xfId="0" applyFont="1" applyFill="1" applyBorder="1" applyAlignment="1">
      <alignment horizontal="center" vertical="center"/>
    </xf>
    <xf numFmtId="0" fontId="6" fillId="115" borderId="2" xfId="0" applyFont="1" applyFill="1" applyBorder="1" applyAlignment="1">
      <alignment horizontal="center" vertical="center"/>
    </xf>
    <xf numFmtId="0" fontId="6" fillId="116" borderId="2" xfId="0" applyFont="1" applyFill="1" applyBorder="1" applyAlignment="1">
      <alignment horizontal="center" vertical="center"/>
    </xf>
    <xf numFmtId="0" fontId="6" fillId="117" borderId="2" xfId="0" applyFont="1" applyFill="1" applyBorder="1" applyAlignment="1">
      <alignment horizontal="center" vertical="center"/>
    </xf>
    <xf numFmtId="0" fontId="6" fillId="118" borderId="2" xfId="0" applyFont="1" applyFill="1" applyBorder="1" applyAlignment="1">
      <alignment horizontal="center" vertical="center"/>
    </xf>
    <xf numFmtId="0" fontId="6" fillId="119" borderId="2" xfId="0" applyFont="1" applyFill="1" applyBorder="1" applyAlignment="1">
      <alignment horizontal="center" vertical="center"/>
    </xf>
    <xf numFmtId="0" fontId="6" fillId="120" borderId="2" xfId="0" applyFont="1" applyFill="1" applyBorder="1" applyAlignment="1">
      <alignment horizontal="center" vertical="center"/>
    </xf>
    <xf numFmtId="0" fontId="6" fillId="121" borderId="2" xfId="0" applyFont="1" applyFill="1" applyBorder="1" applyAlignment="1">
      <alignment horizontal="center" vertical="center"/>
    </xf>
    <xf numFmtId="0" fontId="6" fillId="122" borderId="2" xfId="0" applyFont="1" applyFill="1" applyBorder="1" applyAlignment="1">
      <alignment horizontal="center" vertical="center"/>
    </xf>
    <xf numFmtId="0" fontId="6" fillId="123" borderId="2" xfId="0" applyFont="1" applyFill="1" applyBorder="1" applyAlignment="1">
      <alignment horizontal="center" vertical="center"/>
    </xf>
    <xf numFmtId="0" fontId="6" fillId="124" borderId="2" xfId="0" applyFont="1" applyFill="1" applyBorder="1" applyAlignment="1">
      <alignment horizontal="center" vertical="center"/>
    </xf>
    <xf numFmtId="0" fontId="6" fillId="125" borderId="2" xfId="0" applyFont="1" applyFill="1" applyBorder="1" applyAlignment="1">
      <alignment horizontal="center" vertical="center"/>
    </xf>
    <xf numFmtId="0" fontId="6" fillId="126" borderId="2" xfId="0" applyFont="1" applyFill="1" applyBorder="1" applyAlignment="1">
      <alignment horizontal="center" vertical="center"/>
    </xf>
    <xf numFmtId="0" fontId="6" fillId="127" borderId="2" xfId="0" applyFont="1" applyFill="1" applyBorder="1" applyAlignment="1">
      <alignment horizontal="center" vertical="center"/>
    </xf>
    <xf numFmtId="0" fontId="6" fillId="128" borderId="2" xfId="0" applyFont="1" applyFill="1" applyBorder="1" applyAlignment="1">
      <alignment horizontal="center" vertical="center"/>
    </xf>
    <xf numFmtId="0" fontId="6" fillId="129" borderId="2" xfId="0" applyFont="1" applyFill="1" applyBorder="1" applyAlignment="1">
      <alignment horizontal="center" vertical="center"/>
    </xf>
    <xf numFmtId="0" fontId="6" fillId="130" borderId="2" xfId="0" applyFont="1" applyFill="1" applyBorder="1" applyAlignment="1">
      <alignment horizontal="center" vertical="center"/>
    </xf>
    <xf numFmtId="0" fontId="6" fillId="131" borderId="2" xfId="0" applyFont="1" applyFill="1" applyBorder="1" applyAlignment="1">
      <alignment horizontal="center" vertical="center"/>
    </xf>
    <xf numFmtId="0" fontId="6" fillId="132" borderId="2" xfId="0" applyFont="1" applyFill="1" applyBorder="1" applyAlignment="1">
      <alignment horizontal="center" vertical="center"/>
    </xf>
    <xf numFmtId="0" fontId="6" fillId="133" borderId="2" xfId="0" applyFont="1" applyFill="1" applyBorder="1" applyAlignment="1">
      <alignment horizontal="center" vertical="center"/>
    </xf>
    <xf numFmtId="0" fontId="6" fillId="134" borderId="2" xfId="0" applyFont="1" applyFill="1" applyBorder="1" applyAlignment="1">
      <alignment horizontal="center" vertical="center"/>
    </xf>
    <xf numFmtId="0" fontId="6" fillId="135" borderId="2" xfId="0" applyFont="1" applyFill="1" applyBorder="1" applyAlignment="1">
      <alignment horizontal="center" vertical="center"/>
    </xf>
    <xf numFmtId="0" fontId="6" fillId="136" borderId="2" xfId="0" applyFont="1" applyFill="1" applyBorder="1" applyAlignment="1">
      <alignment horizontal="center" vertical="center"/>
    </xf>
    <xf numFmtId="0" fontId="6" fillId="137" borderId="2" xfId="0" applyFont="1" applyFill="1" applyBorder="1" applyAlignment="1">
      <alignment horizontal="center" vertical="center"/>
    </xf>
    <xf numFmtId="0" fontId="6" fillId="138" borderId="2" xfId="0" applyFont="1" applyFill="1" applyBorder="1" applyAlignment="1">
      <alignment horizontal="center" vertical="center"/>
    </xf>
    <xf numFmtId="0" fontId="6" fillId="139" borderId="2" xfId="0" applyFont="1" applyFill="1" applyBorder="1" applyAlignment="1">
      <alignment horizontal="center" vertical="center"/>
    </xf>
    <xf numFmtId="0" fontId="6" fillId="140" borderId="2" xfId="0" applyFont="1" applyFill="1" applyBorder="1" applyAlignment="1">
      <alignment horizontal="center" vertical="center"/>
    </xf>
    <xf numFmtId="0" fontId="6" fillId="141" borderId="2" xfId="0" applyFont="1" applyFill="1" applyBorder="1" applyAlignment="1">
      <alignment horizontal="center" vertical="center"/>
    </xf>
    <xf numFmtId="0" fontId="6" fillId="142" borderId="2" xfId="0" applyFont="1" applyFill="1" applyBorder="1" applyAlignment="1">
      <alignment horizontal="center" vertical="center"/>
    </xf>
    <xf numFmtId="0" fontId="6" fillId="143" borderId="2" xfId="0" applyFont="1" applyFill="1" applyBorder="1" applyAlignment="1">
      <alignment horizontal="center" vertical="center"/>
    </xf>
    <xf numFmtId="0" fontId="8" fillId="0" borderId="0" xfId="0" applyFont="1" applyAlignment="1">
      <alignment horizontal="left" vertical="center"/>
    </xf>
    <xf numFmtId="0" fontId="6" fillId="144" borderId="2"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 xfId="0" quotePrefix="1" applyFont="1" applyBorder="1" applyAlignment="1">
      <alignment horizontal="center" vertical="center"/>
    </xf>
    <xf numFmtId="0" fontId="1" fillId="0" borderId="3" xfId="0" applyFont="1" applyBorder="1" applyAlignment="1">
      <alignment horizontal="center" vertical="center"/>
    </xf>
    <xf numFmtId="0" fontId="0" fillId="146" borderId="1" xfId="0" applyFill="1" applyBorder="1" applyAlignment="1">
      <alignment horizontal="center" vertical="center"/>
    </xf>
    <xf numFmtId="0" fontId="0" fillId="145" borderId="1" xfId="0" applyFill="1" applyBorder="1" applyAlignment="1">
      <alignment horizontal="center" vertical="center"/>
    </xf>
    <xf numFmtId="0" fontId="1" fillId="0" borderId="0" xfId="0" quotePrefix="1" applyFont="1" applyAlignment="1">
      <alignment horizontal="center" vertical="center"/>
    </xf>
    <xf numFmtId="164" fontId="1" fillId="0" borderId="1" xfId="0" applyNumberFormat="1" applyFont="1" applyBorder="1" applyAlignment="1">
      <alignment horizontal="center" vertical="center"/>
    </xf>
    <xf numFmtId="9" fontId="1" fillId="0" borderId="0" xfId="0" applyNumberFormat="1" applyFont="1" applyAlignment="1">
      <alignment horizontal="center" vertical="center"/>
    </xf>
    <xf numFmtId="0" fontId="0" fillId="147" borderId="1" xfId="0" applyFill="1" applyBorder="1" applyAlignment="1">
      <alignment horizontal="center" vertical="center"/>
    </xf>
    <xf numFmtId="0" fontId="1" fillId="145" borderId="1" xfId="0" applyFont="1" applyFill="1" applyBorder="1" applyAlignment="1">
      <alignment horizontal="center" vertical="center"/>
    </xf>
    <xf numFmtId="0" fontId="1" fillId="148" borderId="0" xfId="0" applyFont="1" applyFill="1" applyAlignment="1">
      <alignment horizontal="center" vertical="center"/>
    </xf>
    <xf numFmtId="0" fontId="1" fillId="148" borderId="1" xfId="0" applyFont="1" applyFill="1" applyBorder="1" applyAlignment="1">
      <alignment horizontal="center" vertical="center"/>
    </xf>
    <xf numFmtId="0" fontId="1" fillId="0" borderId="0" xfId="0" applyFont="1" applyAlignment="1">
      <alignment horizontal="left" vertical="center" wrapText="1"/>
    </xf>
    <xf numFmtId="9" fontId="1" fillId="148" borderId="0" xfId="0" applyNumberFormat="1" applyFont="1" applyFill="1" applyAlignment="1">
      <alignment horizontal="center" vertical="center"/>
    </xf>
    <xf numFmtId="0" fontId="6" fillId="149" borderId="2"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quotePrefix="1" applyFont="1" applyBorder="1" applyAlignment="1">
      <alignment horizontal="center" vertical="center" wrapText="1"/>
    </xf>
    <xf numFmtId="14" fontId="1" fillId="0" borderId="1" xfId="0" quotePrefix="1" applyNumberFormat="1" applyFont="1" applyBorder="1" applyAlignment="1">
      <alignment horizontal="center" vertical="center"/>
    </xf>
    <xf numFmtId="3" fontId="1" fillId="0" borderId="1" xfId="0" applyNumberFormat="1" applyFont="1" applyBorder="1" applyAlignment="1">
      <alignment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 fillId="0" borderId="0" xfId="0" applyFont="1" applyAlignment="1">
      <alignment horizontal="right" vertical="center"/>
    </xf>
    <xf numFmtId="165" fontId="1" fillId="0" borderId="1" xfId="0" applyNumberFormat="1" applyFont="1" applyBorder="1" applyAlignment="1">
      <alignment horizontal="center" vertical="center"/>
    </xf>
    <xf numFmtId="0" fontId="6" fillId="150" borderId="2" xfId="0" applyFont="1" applyFill="1" applyBorder="1" applyAlignment="1">
      <alignment horizontal="center" vertical="center"/>
    </xf>
    <xf numFmtId="165" fontId="1" fillId="148" borderId="11" xfId="0" applyNumberFormat="1" applyFont="1" applyFill="1" applyBorder="1" applyAlignment="1">
      <alignment horizontal="center" vertical="center"/>
    </xf>
    <xf numFmtId="165" fontId="1" fillId="148" borderId="1" xfId="0" applyNumberFormat="1" applyFont="1" applyFill="1" applyBorder="1" applyAlignment="1">
      <alignment horizontal="center" vertical="center"/>
    </xf>
    <xf numFmtId="0" fontId="0" fillId="0" borderId="12" xfId="0" applyBorder="1" applyAlignment="1">
      <alignment vertical="center"/>
    </xf>
    <xf numFmtId="3" fontId="1" fillId="151" borderId="1" xfId="0" applyNumberFormat="1" applyFont="1" applyFill="1" applyBorder="1" applyAlignment="1">
      <alignment horizontal="center" vertical="center"/>
    </xf>
    <xf numFmtId="0" fontId="1" fillId="151" borderId="1" xfId="0" applyFont="1" applyFill="1" applyBorder="1" applyAlignment="1">
      <alignment horizontal="center" vertical="center"/>
    </xf>
    <xf numFmtId="14" fontId="1" fillId="151" borderId="1" xfId="0" quotePrefix="1" applyNumberFormat="1" applyFont="1" applyFill="1" applyBorder="1" applyAlignment="1">
      <alignment horizontal="center" vertical="center"/>
    </xf>
    <xf numFmtId="10" fontId="0" fillId="0" borderId="0" xfId="0" applyNumberFormat="1" applyAlignment="1">
      <alignment vertical="center"/>
    </xf>
    <xf numFmtId="0" fontId="1" fillId="147" borderId="0" xfId="0" applyFont="1" applyFill="1" applyAlignment="1">
      <alignment horizontal="center" vertical="center"/>
    </xf>
    <xf numFmtId="0" fontId="1" fillId="146" borderId="0" xfId="0" applyFont="1" applyFill="1" applyAlignment="1">
      <alignment horizontal="center" vertical="center"/>
    </xf>
    <xf numFmtId="0" fontId="1" fillId="145" borderId="0" xfId="0" applyFont="1" applyFill="1" applyAlignment="1">
      <alignment horizontal="center" vertical="center"/>
    </xf>
    <xf numFmtId="3" fontId="1" fillId="0" borderId="0" xfId="0" applyNumberFormat="1" applyFont="1" applyAlignment="1">
      <alignment horizontal="center" vertical="center"/>
    </xf>
    <xf numFmtId="0" fontId="6" fillId="0" borderId="0" xfId="0" applyFont="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1" fillId="152" borderId="1" xfId="0" quotePrefix="1" applyFont="1" applyFill="1" applyBorder="1" applyAlignment="1">
      <alignment horizontal="center" vertical="center" wrapText="1"/>
    </xf>
    <xf numFmtId="0" fontId="1" fillId="152" borderId="1" xfId="0" quotePrefix="1" applyFont="1" applyFill="1" applyBorder="1" applyAlignment="1">
      <alignment horizontal="center" vertical="center"/>
    </xf>
    <xf numFmtId="0" fontId="1" fillId="152" borderId="11" xfId="0" quotePrefix="1"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95" borderId="0" xfId="0" applyFont="1" applyFill="1" applyAlignment="1">
      <alignment horizontal="center" vertical="center"/>
    </xf>
    <xf numFmtId="0" fontId="6" fillId="153" borderId="2" xfId="0" applyFont="1" applyFill="1" applyBorder="1" applyAlignment="1">
      <alignment horizontal="center" vertical="center"/>
    </xf>
    <xf numFmtId="0" fontId="6" fillId="154" borderId="2" xfId="0" applyFont="1" applyFill="1" applyBorder="1" applyAlignment="1">
      <alignment horizontal="center" vertical="center"/>
    </xf>
    <xf numFmtId="0" fontId="6" fillId="155" borderId="2" xfId="0" applyFont="1" applyFill="1" applyBorder="1" applyAlignment="1">
      <alignment horizontal="center" vertical="center"/>
    </xf>
    <xf numFmtId="0" fontId="11" fillId="156" borderId="2" xfId="0" applyFont="1" applyFill="1" applyBorder="1" applyAlignment="1">
      <alignment horizontal="center" vertical="center"/>
    </xf>
    <xf numFmtId="0" fontId="6" fillId="157" borderId="2" xfId="0" applyFont="1" applyFill="1" applyBorder="1" applyAlignment="1">
      <alignment horizontal="center" vertical="center"/>
    </xf>
    <xf numFmtId="0" fontId="6" fillId="158" borderId="2" xfId="0" applyFont="1" applyFill="1" applyBorder="1" applyAlignment="1">
      <alignment horizontal="center" vertical="center"/>
    </xf>
    <xf numFmtId="0" fontId="6" fillId="159" borderId="2" xfId="0" applyFont="1" applyFill="1" applyBorder="1" applyAlignment="1">
      <alignment horizontal="center" vertical="center"/>
    </xf>
    <xf numFmtId="0" fontId="6" fillId="160" borderId="2" xfId="0" applyFont="1" applyFill="1" applyBorder="1" applyAlignment="1">
      <alignment horizontal="center" vertical="center"/>
    </xf>
    <xf numFmtId="0" fontId="6" fillId="161" borderId="2" xfId="0" applyFont="1" applyFill="1" applyBorder="1" applyAlignment="1">
      <alignment horizontal="center" vertical="center"/>
    </xf>
    <xf numFmtId="0" fontId="6" fillId="162" borderId="2" xfId="0" applyFont="1" applyFill="1" applyBorder="1" applyAlignment="1">
      <alignment horizontal="center" vertical="center"/>
    </xf>
    <xf numFmtId="0" fontId="6" fillId="156" borderId="2" xfId="0" applyFont="1" applyFill="1" applyBorder="1" applyAlignment="1">
      <alignment horizontal="center" vertical="center"/>
    </xf>
    <xf numFmtId="0" fontId="12" fillId="0" borderId="1" xfId="0" applyFont="1" applyBorder="1" applyAlignment="1">
      <alignment horizontal="center" vertical="center"/>
    </xf>
    <xf numFmtId="0" fontId="7" fillId="0" borderId="2" xfId="0" applyFont="1" applyBorder="1" applyAlignment="1">
      <alignment horizontal="center" vertical="center"/>
    </xf>
    <xf numFmtId="0" fontId="6" fillId="163" borderId="2" xfId="0" applyFont="1" applyFill="1" applyBorder="1" applyAlignment="1">
      <alignment horizontal="center" vertical="center"/>
    </xf>
    <xf numFmtId="0" fontId="0" fillId="151" borderId="0" xfId="0" applyFill="1" applyAlignment="1">
      <alignment vertical="center"/>
    </xf>
    <xf numFmtId="17" fontId="1" fillId="0" borderId="1" xfId="0" quotePrefix="1" applyNumberFormat="1" applyFont="1" applyBorder="1" applyAlignment="1">
      <alignment horizontal="center" vertical="center"/>
    </xf>
    <xf numFmtId="0" fontId="6" fillId="163" borderId="0" xfId="0" applyFont="1" applyFill="1" applyAlignment="1">
      <alignment horizontal="center" vertical="center"/>
    </xf>
    <xf numFmtId="164" fontId="13" fillId="0" borderId="0" xfId="0" applyNumberFormat="1" applyFont="1" applyAlignment="1">
      <alignment horizontal="center" vertical="center"/>
    </xf>
    <xf numFmtId="0" fontId="5" fillId="0" borderId="13" xfId="0" applyFont="1" applyBorder="1" applyAlignment="1">
      <alignment horizontal="center" vertical="center"/>
    </xf>
    <xf numFmtId="0" fontId="0" fillId="165" borderId="1" xfId="0" applyFill="1" applyBorder="1" applyAlignment="1">
      <alignment horizontal="center" vertical="center"/>
    </xf>
    <xf numFmtId="0" fontId="0" fillId="164" borderId="1" xfId="0" applyFill="1" applyBorder="1" applyAlignment="1">
      <alignment horizontal="center" vertical="center"/>
    </xf>
    <xf numFmtId="0" fontId="1" fillId="165" borderId="1" xfId="0" applyFont="1" applyFill="1" applyBorder="1" applyAlignment="1">
      <alignment horizontal="center" vertical="center"/>
    </xf>
    <xf numFmtId="0" fontId="1" fillId="164" borderId="1" xfId="0" applyFont="1" applyFill="1" applyBorder="1" applyAlignment="1">
      <alignment horizontal="center" vertical="center"/>
    </xf>
    <xf numFmtId="0" fontId="1" fillId="164" borderId="0" xfId="0" applyFont="1" applyFill="1" applyAlignment="1">
      <alignment horizontal="center" vertical="center"/>
    </xf>
    <xf numFmtId="0" fontId="1" fillId="165" borderId="0" xfId="0" applyFont="1" applyFill="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1"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76" borderId="6" xfId="0" applyFont="1" applyFill="1" applyBorder="1" applyAlignment="1">
      <alignment horizontal="center" vertical="center"/>
    </xf>
    <xf numFmtId="0" fontId="6" fillId="76" borderId="7" xfId="0" applyFont="1" applyFill="1" applyBorder="1" applyAlignment="1">
      <alignment horizontal="center" vertical="center"/>
    </xf>
    <xf numFmtId="0" fontId="6" fillId="76" borderId="8" xfId="0" applyFont="1" applyFill="1" applyBorder="1" applyAlignment="1">
      <alignment horizontal="center" vertical="center"/>
    </xf>
    <xf numFmtId="0" fontId="6" fillId="95" borderId="6" xfId="0" applyFont="1" applyFill="1" applyBorder="1" applyAlignment="1">
      <alignment horizontal="center" vertical="center"/>
    </xf>
    <xf numFmtId="0" fontId="6" fillId="95" borderId="7" xfId="0" applyFont="1" applyFill="1" applyBorder="1" applyAlignment="1">
      <alignment horizontal="center" vertical="center"/>
    </xf>
    <xf numFmtId="0" fontId="6" fillId="95" borderId="8" xfId="0" applyFont="1" applyFill="1" applyBorder="1" applyAlignment="1">
      <alignment horizontal="center" vertical="center"/>
    </xf>
    <xf numFmtId="0" fontId="6" fillId="42" borderId="6" xfId="0" applyFont="1" applyFill="1" applyBorder="1" applyAlignment="1">
      <alignment horizontal="center" vertical="center"/>
    </xf>
    <xf numFmtId="0" fontId="6" fillId="42" borderId="7" xfId="0" applyFont="1" applyFill="1" applyBorder="1" applyAlignment="1">
      <alignment horizontal="center" vertical="center"/>
    </xf>
    <xf numFmtId="0" fontId="6" fillId="42" borderId="8" xfId="0" applyFont="1" applyFill="1" applyBorder="1" applyAlignment="1">
      <alignment horizontal="center" vertical="center"/>
    </xf>
    <xf numFmtId="0" fontId="6" fillId="66" borderId="6" xfId="0" applyFont="1" applyFill="1" applyBorder="1" applyAlignment="1">
      <alignment horizontal="center" vertical="center"/>
    </xf>
    <xf numFmtId="0" fontId="6" fillId="66" borderId="7" xfId="0" applyFont="1" applyFill="1" applyBorder="1" applyAlignment="1">
      <alignment horizontal="center" vertical="center"/>
    </xf>
    <xf numFmtId="0" fontId="6" fillId="66" borderId="8" xfId="0" applyFont="1" applyFill="1" applyBorder="1" applyAlignment="1">
      <alignment horizontal="center" vertical="center"/>
    </xf>
  </cellXfs>
  <cellStyles count="1">
    <cellStyle name="Normal" xfId="0" builtinId="0"/>
  </cellStyles>
  <dxfs count="76">
    <dxf>
      <fill>
        <patternFill>
          <bgColor rgb="FF66FF33"/>
        </patternFill>
      </fill>
    </dxf>
    <dxf>
      <fill>
        <patternFill>
          <bgColor rgb="FFFFFF00"/>
        </patternFill>
      </fill>
    </dxf>
    <dxf>
      <fill>
        <patternFill>
          <bgColor rgb="FFFF9999"/>
        </patternFill>
      </fill>
    </dxf>
    <dxf>
      <fill>
        <patternFill>
          <bgColor rgb="FFFFFF00"/>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FFFF00"/>
        </patternFill>
      </fill>
    </dxf>
    <dxf>
      <fill>
        <patternFill>
          <bgColor rgb="FF66FF33"/>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00B050"/>
        </patternFill>
      </fill>
    </dxf>
    <dxf>
      <fill>
        <patternFill>
          <bgColor rgb="FF92D050"/>
        </patternFill>
      </fill>
    </dxf>
    <dxf>
      <fill>
        <patternFill>
          <bgColor rgb="FFFF9999"/>
        </patternFill>
      </fill>
    </dxf>
    <dxf>
      <fill>
        <patternFill>
          <bgColor rgb="FF66FF33"/>
        </patternFill>
      </fill>
    </dxf>
    <dxf>
      <fill>
        <patternFill>
          <bgColor rgb="FFFFFF00"/>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00B050"/>
        </patternFill>
      </fill>
    </dxf>
    <dxf>
      <fill>
        <patternFill>
          <bgColor rgb="FFFF9999"/>
        </patternFill>
      </fill>
    </dxf>
    <dxf>
      <fill>
        <patternFill>
          <bgColor rgb="FF92D050"/>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FF9999"/>
        </patternFill>
      </fill>
    </dxf>
    <dxf>
      <fill>
        <patternFill>
          <bgColor rgb="FF92D050"/>
        </patternFill>
      </fill>
    </dxf>
    <dxf>
      <fill>
        <patternFill>
          <bgColor rgb="FF00B050"/>
        </patternFill>
      </fill>
    </dxf>
    <dxf>
      <fill>
        <patternFill>
          <bgColor rgb="FFFF9999"/>
        </patternFill>
      </fill>
    </dxf>
    <dxf>
      <fill>
        <patternFill>
          <bgColor rgb="FF92D050"/>
        </patternFill>
      </fill>
    </dxf>
    <dxf>
      <fill>
        <patternFill>
          <bgColor rgb="FF00B050"/>
        </patternFill>
      </fill>
    </dxf>
    <dxf>
      <fill>
        <patternFill>
          <bgColor rgb="FFFF9999"/>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9999"/>
        </patternFill>
      </fill>
    </dxf>
    <dxf>
      <fill>
        <patternFill>
          <bgColor rgb="FFFF9999"/>
        </patternFill>
      </fill>
    </dxf>
    <dxf>
      <fill>
        <patternFill>
          <bgColor rgb="FF92D050"/>
        </patternFill>
      </fill>
    </dxf>
    <dxf>
      <fill>
        <patternFill>
          <bgColor rgb="FF00B050"/>
        </patternFill>
      </fill>
    </dxf>
  </dxfs>
  <tableStyles count="0" defaultTableStyle="TableStyleMedium2" defaultPivotStyle="PivotStyleLight16"/>
  <colors>
    <mruColors>
      <color rgb="FFFF9999"/>
      <color rgb="FF66FF33"/>
      <color rgb="FFE83C7A"/>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xdr:col>
      <xdr:colOff>758253</xdr:colOff>
      <xdr:row>4</xdr:row>
      <xdr:rowOff>78294</xdr:rowOff>
    </xdr:to>
    <xdr:pic>
      <xdr:nvPicPr>
        <xdr:cNvPr id="2" name="Picture 1">
          <a:extLst>
            <a:ext uri="{FF2B5EF4-FFF2-40B4-BE49-F238E27FC236}">
              <a16:creationId xmlns:a16="http://schemas.microsoft.com/office/drawing/2014/main" id="{2DA60411-49AE-4FF8-A749-0BD5D64792EA}"/>
            </a:ext>
          </a:extLst>
        </xdr:cNvPr>
        <xdr:cNvPicPr>
          <a:picLocks noChangeAspect="1"/>
        </xdr:cNvPicPr>
      </xdr:nvPicPr>
      <xdr:blipFill>
        <a:blip xmlns:r="http://schemas.openxmlformats.org/officeDocument/2006/relationships" r:embed="rId1"/>
        <a:stretch>
          <a:fillRect/>
        </a:stretch>
      </xdr:blipFill>
      <xdr:spPr>
        <a:xfrm>
          <a:off x="609600" y="152400"/>
          <a:ext cx="731583" cy="71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0</xdr:row>
      <xdr:rowOff>152400</xdr:rowOff>
    </xdr:from>
    <xdr:to>
      <xdr:col>2</xdr:col>
      <xdr:colOff>34353</xdr:colOff>
      <xdr:row>4</xdr:row>
      <xdr:rowOff>72579</xdr:rowOff>
    </xdr:to>
    <xdr:pic>
      <xdr:nvPicPr>
        <xdr:cNvPr id="2" name="Picture 1">
          <a:extLst>
            <a:ext uri="{FF2B5EF4-FFF2-40B4-BE49-F238E27FC236}">
              <a16:creationId xmlns:a16="http://schemas.microsoft.com/office/drawing/2014/main" id="{459AC4CF-4397-4608-8C56-A1144BFFBB19}"/>
            </a:ext>
          </a:extLst>
        </xdr:cNvPr>
        <xdr:cNvPicPr>
          <a:picLocks noChangeAspect="1"/>
        </xdr:cNvPicPr>
      </xdr:nvPicPr>
      <xdr:blipFill>
        <a:blip xmlns:r="http://schemas.openxmlformats.org/officeDocument/2006/relationships" r:embed="rId1"/>
        <a:stretch>
          <a:fillRect/>
        </a:stretch>
      </xdr:blipFill>
      <xdr:spPr>
        <a:xfrm>
          <a:off x="590550" y="152400"/>
          <a:ext cx="767778" cy="720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2</xdr:col>
      <xdr:colOff>17208</xdr:colOff>
      <xdr:row>4</xdr:row>
      <xdr:rowOff>78294</xdr:rowOff>
    </xdr:to>
    <xdr:pic>
      <xdr:nvPicPr>
        <xdr:cNvPr id="2" name="Picture 1">
          <a:extLst>
            <a:ext uri="{FF2B5EF4-FFF2-40B4-BE49-F238E27FC236}">
              <a16:creationId xmlns:a16="http://schemas.microsoft.com/office/drawing/2014/main" id="{84EAFC33-0DC3-4467-96D8-30CFE99835A9}"/>
            </a:ext>
          </a:extLst>
        </xdr:cNvPr>
        <xdr:cNvPicPr>
          <a:picLocks noChangeAspect="1"/>
        </xdr:cNvPicPr>
      </xdr:nvPicPr>
      <xdr:blipFill>
        <a:blip xmlns:r="http://schemas.openxmlformats.org/officeDocument/2006/relationships" r:embed="rId1"/>
        <a:stretch>
          <a:fillRect/>
        </a:stretch>
      </xdr:blipFill>
      <xdr:spPr>
        <a:xfrm>
          <a:off x="609600" y="152400"/>
          <a:ext cx="731583" cy="7259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63</xdr:colOff>
      <xdr:row>4</xdr:row>
      <xdr:rowOff>78294</xdr:rowOff>
    </xdr:to>
    <xdr:pic>
      <xdr:nvPicPr>
        <xdr:cNvPr id="2" name="Picture 1">
          <a:extLst>
            <a:ext uri="{FF2B5EF4-FFF2-40B4-BE49-F238E27FC236}">
              <a16:creationId xmlns:a16="http://schemas.microsoft.com/office/drawing/2014/main" id="{EE53ACD9-773E-4614-BB1F-DF30AB5AA74C}"/>
            </a:ext>
          </a:extLst>
        </xdr:cNvPr>
        <xdr:cNvPicPr>
          <a:picLocks noChangeAspect="1"/>
        </xdr:cNvPicPr>
      </xdr:nvPicPr>
      <xdr:blipFill>
        <a:blip xmlns:r="http://schemas.openxmlformats.org/officeDocument/2006/relationships" r:embed="rId1"/>
        <a:stretch>
          <a:fillRect/>
        </a:stretch>
      </xdr:blipFill>
      <xdr:spPr>
        <a:xfrm>
          <a:off x="647700" y="152400"/>
          <a:ext cx="704913" cy="7259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63</xdr:colOff>
      <xdr:row>4</xdr:row>
      <xdr:rowOff>78294</xdr:rowOff>
    </xdr:to>
    <xdr:pic>
      <xdr:nvPicPr>
        <xdr:cNvPr id="2" name="Picture 1">
          <a:extLst>
            <a:ext uri="{FF2B5EF4-FFF2-40B4-BE49-F238E27FC236}">
              <a16:creationId xmlns:a16="http://schemas.microsoft.com/office/drawing/2014/main" id="{9A7FB9BE-D35B-4F96-9BF2-B6851F2DDD2C}"/>
            </a:ext>
          </a:extLst>
        </xdr:cNvPr>
        <xdr:cNvPicPr>
          <a:picLocks noChangeAspect="1"/>
        </xdr:cNvPicPr>
      </xdr:nvPicPr>
      <xdr:blipFill>
        <a:blip xmlns:r="http://schemas.openxmlformats.org/officeDocument/2006/relationships" r:embed="rId1"/>
        <a:stretch>
          <a:fillRect/>
        </a:stretch>
      </xdr:blipFill>
      <xdr:spPr>
        <a:xfrm>
          <a:off x="647700" y="152400"/>
          <a:ext cx="703008" cy="7164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2</xdr:col>
      <xdr:colOff>17208</xdr:colOff>
      <xdr:row>4</xdr:row>
      <xdr:rowOff>78294</xdr:rowOff>
    </xdr:to>
    <xdr:pic>
      <xdr:nvPicPr>
        <xdr:cNvPr id="2" name="Picture 1">
          <a:extLst>
            <a:ext uri="{FF2B5EF4-FFF2-40B4-BE49-F238E27FC236}">
              <a16:creationId xmlns:a16="http://schemas.microsoft.com/office/drawing/2014/main" id="{7E15ADE6-F7CC-4ED0-947B-3FA5F9E1D310}"/>
            </a:ext>
          </a:extLst>
        </xdr:cNvPr>
        <xdr:cNvPicPr>
          <a:picLocks noChangeAspect="1"/>
        </xdr:cNvPicPr>
      </xdr:nvPicPr>
      <xdr:blipFill>
        <a:blip xmlns:r="http://schemas.openxmlformats.org/officeDocument/2006/relationships" r:embed="rId1"/>
        <a:stretch>
          <a:fillRect/>
        </a:stretch>
      </xdr:blipFill>
      <xdr:spPr>
        <a:xfrm>
          <a:off x="609600" y="152400"/>
          <a:ext cx="731583" cy="7164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590550</xdr:colOff>
      <xdr:row>0</xdr:row>
      <xdr:rowOff>161925</xdr:rowOff>
    </xdr:from>
    <xdr:to>
      <xdr:col>2</xdr:col>
      <xdr:colOff>26733</xdr:colOff>
      <xdr:row>4</xdr:row>
      <xdr:rowOff>97344</xdr:rowOff>
    </xdr:to>
    <xdr:pic>
      <xdr:nvPicPr>
        <xdr:cNvPr id="2" name="Picture 1">
          <a:extLst>
            <a:ext uri="{FF2B5EF4-FFF2-40B4-BE49-F238E27FC236}">
              <a16:creationId xmlns:a16="http://schemas.microsoft.com/office/drawing/2014/main" id="{61327693-31FD-4631-BD84-66A3E6AB5B1B}"/>
            </a:ext>
          </a:extLst>
        </xdr:cNvPr>
        <xdr:cNvPicPr>
          <a:picLocks noChangeAspect="1"/>
        </xdr:cNvPicPr>
      </xdr:nvPicPr>
      <xdr:blipFill>
        <a:blip xmlns:r="http://schemas.openxmlformats.org/officeDocument/2006/relationships" r:embed="rId1"/>
        <a:stretch>
          <a:fillRect/>
        </a:stretch>
      </xdr:blipFill>
      <xdr:spPr>
        <a:xfrm>
          <a:off x="590550" y="161925"/>
          <a:ext cx="760158" cy="71646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4E48-A005-454E-B276-142F86C69790}">
  <dimension ref="B3:FM225"/>
  <sheetViews>
    <sheetView topLeftCell="E196" workbookViewId="0">
      <selection activeCell="X16" sqref="X16"/>
    </sheetView>
  </sheetViews>
  <sheetFormatPr defaultColWidth="9.140625" defaultRowHeight="15.95" customHeight="1" x14ac:dyDescent="0.25"/>
  <cols>
    <col min="1" max="1" width="9.140625" style="1"/>
    <col min="2" max="2" width="41" style="2" bestFit="1" customWidth="1"/>
    <col min="3" max="3" width="49.5703125" style="2" bestFit="1" customWidth="1"/>
    <col min="4" max="4" width="86.85546875" style="4" bestFit="1" customWidth="1"/>
    <col min="5" max="5" width="87" style="4" bestFit="1" customWidth="1"/>
    <col min="6" max="6" width="16.5703125" style="4" bestFit="1" customWidth="1"/>
    <col min="7" max="7" width="4.28515625" style="2" bestFit="1" customWidth="1"/>
    <col min="8" max="9" width="10.28515625" style="2" customWidth="1"/>
    <col min="10" max="10" width="7.42578125" style="2" bestFit="1" customWidth="1"/>
    <col min="11" max="11" width="8" style="4" bestFit="1" customWidth="1"/>
    <col min="12" max="12" width="8.140625" style="4" bestFit="1" customWidth="1"/>
    <col min="13" max="15" width="8.7109375" style="4" bestFit="1" customWidth="1"/>
    <col min="16" max="16" width="9.140625" style="4" customWidth="1"/>
    <col min="17" max="17" width="7.42578125" style="2" bestFit="1" customWidth="1"/>
    <col min="18" max="19" width="9.42578125" style="1" customWidth="1"/>
    <col min="20" max="20" width="10.140625" style="1" customWidth="1"/>
    <col min="21" max="26" width="9.42578125" style="1" customWidth="1"/>
    <col min="27" max="48" width="10.42578125" style="1" customWidth="1"/>
    <col min="49" max="54" width="9.42578125" style="1" customWidth="1"/>
    <col min="55" max="55" width="10.140625" style="1" customWidth="1"/>
    <col min="56" max="57" width="9.42578125" style="1" customWidth="1"/>
    <col min="58" max="77" width="10.42578125" style="1" customWidth="1"/>
    <col min="78" max="82" width="9.42578125" style="1" customWidth="1"/>
    <col min="83" max="83" width="10.140625" style="1" customWidth="1"/>
    <col min="84" max="86" width="9.42578125" style="1" customWidth="1"/>
    <col min="87" max="169" width="10.42578125" style="1" customWidth="1"/>
    <col min="170" max="16384" width="9.140625" style="1"/>
  </cols>
  <sheetData>
    <row r="3" spans="3:5" ht="15.95" customHeight="1" x14ac:dyDescent="0.25">
      <c r="C3" s="3" t="s">
        <v>280</v>
      </c>
      <c r="E3" s="5"/>
    </row>
    <row r="4" spans="3:5" ht="15.95" customHeight="1" x14ac:dyDescent="0.25">
      <c r="C4" s="3"/>
    </row>
    <row r="5" spans="3:5" ht="15.95" customHeight="1" x14ac:dyDescent="0.25">
      <c r="C5" s="6" t="s">
        <v>281</v>
      </c>
    </row>
    <row r="6" spans="3:5" ht="15.95" customHeight="1" x14ac:dyDescent="0.25">
      <c r="C6" s="3"/>
    </row>
    <row r="7" spans="3:5" ht="15.95" customHeight="1" x14ac:dyDescent="0.25">
      <c r="C7" s="2" t="s">
        <v>0</v>
      </c>
      <c r="D7" s="4" t="s">
        <v>282</v>
      </c>
    </row>
    <row r="18" spans="2:169" ht="15.95" customHeight="1" x14ac:dyDescent="0.25">
      <c r="D18" s="8"/>
      <c r="DX18" s="221" t="s">
        <v>368</v>
      </c>
      <c r="DY18" s="221"/>
      <c r="DZ18" s="221"/>
      <c r="EA18" s="221"/>
      <c r="EB18" s="221"/>
      <c r="EC18" s="221"/>
    </row>
    <row r="19" spans="2:169" ht="15.95" customHeight="1" x14ac:dyDescent="0.25">
      <c r="DX19" s="221"/>
      <c r="DY19" s="221"/>
    </row>
    <row r="20" spans="2:169" ht="15.95" customHeight="1" x14ac:dyDescent="0.25">
      <c r="D20" s="2"/>
      <c r="E20" s="2"/>
      <c r="F20" s="2"/>
      <c r="K20" s="2"/>
      <c r="L20" s="2"/>
      <c r="M20" s="2"/>
      <c r="N20" s="2" t="s">
        <v>358</v>
      </c>
      <c r="O20" s="2"/>
      <c r="R20" s="16" t="s">
        <v>284</v>
      </c>
      <c r="S20" s="16" t="s">
        <v>285</v>
      </c>
      <c r="T20" s="16" t="s">
        <v>286</v>
      </c>
      <c r="U20" s="16" t="s">
        <v>287</v>
      </c>
      <c r="V20" s="16" t="s">
        <v>288</v>
      </c>
      <c r="W20" s="16" t="s">
        <v>289</v>
      </c>
      <c r="X20" s="16" t="s">
        <v>283</v>
      </c>
      <c r="Y20" s="16" t="s">
        <v>284</v>
      </c>
      <c r="Z20" s="16" t="s">
        <v>285</v>
      </c>
      <c r="AA20" s="16" t="s">
        <v>286</v>
      </c>
      <c r="AB20" s="16" t="s">
        <v>287</v>
      </c>
      <c r="AC20" s="16" t="s">
        <v>288</v>
      </c>
      <c r="AD20" s="16" t="s">
        <v>289</v>
      </c>
      <c r="AE20" s="16" t="s">
        <v>283</v>
      </c>
      <c r="AF20" s="16" t="s">
        <v>284</v>
      </c>
      <c r="AG20" s="16" t="s">
        <v>285</v>
      </c>
      <c r="AH20" s="16" t="s">
        <v>286</v>
      </c>
      <c r="AI20" s="16" t="s">
        <v>287</v>
      </c>
      <c r="AJ20" s="16" t="s">
        <v>288</v>
      </c>
      <c r="AK20" s="16" t="s">
        <v>289</v>
      </c>
      <c r="AL20" s="16" t="s">
        <v>283</v>
      </c>
      <c r="AM20" s="16" t="s">
        <v>284</v>
      </c>
      <c r="AN20" s="16" t="s">
        <v>285</v>
      </c>
      <c r="AO20" s="16" t="s">
        <v>286</v>
      </c>
      <c r="AP20" s="16" t="s">
        <v>287</v>
      </c>
      <c r="AQ20" s="16" t="s">
        <v>288</v>
      </c>
      <c r="AR20" s="16" t="s">
        <v>289</v>
      </c>
      <c r="AS20" s="16" t="s">
        <v>283</v>
      </c>
      <c r="AT20" s="16" t="s">
        <v>284</v>
      </c>
      <c r="AU20" s="16" t="s">
        <v>285</v>
      </c>
      <c r="AV20" s="16" t="s">
        <v>286</v>
      </c>
      <c r="AW20" s="16" t="s">
        <v>287</v>
      </c>
      <c r="AX20" s="16" t="s">
        <v>288</v>
      </c>
      <c r="AY20" s="16" t="s">
        <v>289</v>
      </c>
      <c r="AZ20" s="16" t="s">
        <v>283</v>
      </c>
      <c r="BA20" s="16" t="s">
        <v>284</v>
      </c>
      <c r="BB20" s="16" t="s">
        <v>285</v>
      </c>
      <c r="BC20" s="16" t="s">
        <v>286</v>
      </c>
      <c r="BD20" s="16" t="s">
        <v>287</v>
      </c>
      <c r="BE20" s="16" t="s">
        <v>288</v>
      </c>
      <c r="BF20" s="16" t="s">
        <v>289</v>
      </c>
      <c r="BG20" s="16" t="s">
        <v>283</v>
      </c>
      <c r="BH20" s="16" t="s">
        <v>284</v>
      </c>
      <c r="BI20" s="16" t="s">
        <v>285</v>
      </c>
      <c r="BJ20" s="16" t="s">
        <v>286</v>
      </c>
      <c r="BK20" s="16" t="s">
        <v>287</v>
      </c>
      <c r="BL20" s="16" t="s">
        <v>288</v>
      </c>
      <c r="BM20" s="16" t="s">
        <v>289</v>
      </c>
      <c r="BN20" s="16" t="s">
        <v>283</v>
      </c>
      <c r="BO20" s="16" t="s">
        <v>284</v>
      </c>
      <c r="BP20" s="16" t="s">
        <v>285</v>
      </c>
      <c r="BQ20" s="16" t="s">
        <v>286</v>
      </c>
      <c r="BR20" s="16" t="s">
        <v>287</v>
      </c>
      <c r="BS20" s="16" t="s">
        <v>288</v>
      </c>
      <c r="BT20" s="16" t="s">
        <v>289</v>
      </c>
      <c r="BU20" s="16" t="s">
        <v>283</v>
      </c>
      <c r="BV20" s="16" t="s">
        <v>284</v>
      </c>
      <c r="BW20" s="16" t="s">
        <v>285</v>
      </c>
      <c r="BX20" s="16" t="s">
        <v>286</v>
      </c>
      <c r="BY20" s="16" t="s">
        <v>287</v>
      </c>
      <c r="BZ20" s="16" t="s">
        <v>288</v>
      </c>
      <c r="CA20" s="16" t="s">
        <v>289</v>
      </c>
      <c r="CB20" s="16" t="s">
        <v>283</v>
      </c>
      <c r="CC20" s="16" t="s">
        <v>284</v>
      </c>
      <c r="CD20" s="16" t="s">
        <v>285</v>
      </c>
      <c r="CE20" s="16" t="s">
        <v>286</v>
      </c>
      <c r="CF20" s="16" t="s">
        <v>287</v>
      </c>
      <c r="CG20" s="16" t="s">
        <v>288</v>
      </c>
      <c r="CH20" s="16" t="s">
        <v>289</v>
      </c>
      <c r="CI20" s="16" t="s">
        <v>283</v>
      </c>
      <c r="CJ20" s="16" t="s">
        <v>284</v>
      </c>
      <c r="CK20" s="16" t="s">
        <v>285</v>
      </c>
      <c r="CL20" s="16" t="s">
        <v>286</v>
      </c>
      <c r="CM20" s="16" t="s">
        <v>287</v>
      </c>
      <c r="CN20" s="16" t="s">
        <v>288</v>
      </c>
      <c r="CO20" s="16" t="s">
        <v>289</v>
      </c>
      <c r="CP20" s="16" t="s">
        <v>283</v>
      </c>
      <c r="CQ20" s="16" t="s">
        <v>284</v>
      </c>
      <c r="CR20" s="16" t="s">
        <v>285</v>
      </c>
      <c r="CS20" s="16" t="s">
        <v>286</v>
      </c>
      <c r="CT20" s="16" t="s">
        <v>287</v>
      </c>
      <c r="CU20" s="16" t="s">
        <v>288</v>
      </c>
      <c r="CV20" s="16" t="s">
        <v>289</v>
      </c>
      <c r="CW20" s="16" t="s">
        <v>283</v>
      </c>
      <c r="CX20" s="16" t="s">
        <v>284</v>
      </c>
      <c r="CY20" s="16" t="s">
        <v>285</v>
      </c>
      <c r="CZ20" s="16" t="s">
        <v>286</v>
      </c>
      <c r="DA20" s="16" t="s">
        <v>287</v>
      </c>
      <c r="DB20" s="16" t="s">
        <v>288</v>
      </c>
      <c r="DC20" s="16" t="s">
        <v>289</v>
      </c>
      <c r="DD20" s="16" t="s">
        <v>283</v>
      </c>
      <c r="DE20" s="16" t="s">
        <v>284</v>
      </c>
      <c r="DF20" s="16" t="s">
        <v>285</v>
      </c>
      <c r="DG20" s="16" t="s">
        <v>286</v>
      </c>
      <c r="DH20" s="16" t="s">
        <v>287</v>
      </c>
      <c r="DI20" s="16" t="s">
        <v>288</v>
      </c>
      <c r="DJ20" s="16" t="s">
        <v>289</v>
      </c>
      <c r="DK20" s="16" t="s">
        <v>283</v>
      </c>
      <c r="DL20" s="16" t="s">
        <v>284</v>
      </c>
      <c r="DM20" s="16" t="s">
        <v>285</v>
      </c>
      <c r="DN20" s="16" t="s">
        <v>286</v>
      </c>
      <c r="DO20" s="16" t="s">
        <v>287</v>
      </c>
      <c r="DP20" s="16" t="s">
        <v>288</v>
      </c>
      <c r="DQ20" s="16" t="s">
        <v>289</v>
      </c>
      <c r="DR20" s="16" t="s">
        <v>283</v>
      </c>
      <c r="DS20" s="16" t="s">
        <v>284</v>
      </c>
      <c r="DT20" s="16" t="s">
        <v>285</v>
      </c>
      <c r="DU20" s="16" t="s">
        <v>286</v>
      </c>
      <c r="DV20" s="16" t="s">
        <v>287</v>
      </c>
      <c r="DW20" s="16" t="s">
        <v>288</v>
      </c>
      <c r="DX20" s="191" t="s">
        <v>289</v>
      </c>
      <c r="DY20" s="191" t="s">
        <v>283</v>
      </c>
      <c r="DZ20" s="16" t="s">
        <v>284</v>
      </c>
      <c r="EA20" s="16" t="s">
        <v>285</v>
      </c>
      <c r="EB20" s="16" t="s">
        <v>286</v>
      </c>
      <c r="EC20" s="16" t="s">
        <v>287</v>
      </c>
      <c r="ED20" s="16" t="s">
        <v>288</v>
      </c>
      <c r="EE20" s="16" t="s">
        <v>289</v>
      </c>
      <c r="EF20" s="16" t="s">
        <v>283</v>
      </c>
      <c r="EG20" s="16" t="s">
        <v>284</v>
      </c>
      <c r="EH20" s="16" t="s">
        <v>285</v>
      </c>
      <c r="EI20" s="16" t="s">
        <v>286</v>
      </c>
      <c r="EJ20" s="16" t="s">
        <v>287</v>
      </c>
      <c r="EK20" s="16" t="s">
        <v>288</v>
      </c>
      <c r="EL20" s="16" t="s">
        <v>289</v>
      </c>
      <c r="EM20" s="16" t="s">
        <v>283</v>
      </c>
      <c r="EN20" s="16" t="s">
        <v>284</v>
      </c>
      <c r="EO20" s="16" t="s">
        <v>285</v>
      </c>
      <c r="EP20" s="16" t="s">
        <v>286</v>
      </c>
      <c r="EQ20" s="16" t="s">
        <v>287</v>
      </c>
      <c r="ER20" s="16" t="s">
        <v>288</v>
      </c>
      <c r="ES20" s="16" t="s">
        <v>289</v>
      </c>
      <c r="ET20" s="16" t="s">
        <v>283</v>
      </c>
      <c r="EU20" s="16" t="s">
        <v>284</v>
      </c>
      <c r="EV20" s="16" t="s">
        <v>285</v>
      </c>
      <c r="EW20" s="16" t="s">
        <v>286</v>
      </c>
      <c r="EX20" s="16" t="s">
        <v>287</v>
      </c>
      <c r="EY20" s="16" t="s">
        <v>288</v>
      </c>
      <c r="EZ20" s="16" t="s">
        <v>289</v>
      </c>
      <c r="FA20" s="16" t="s">
        <v>283</v>
      </c>
      <c r="FB20" s="16" t="s">
        <v>284</v>
      </c>
      <c r="FC20" s="16" t="s">
        <v>285</v>
      </c>
      <c r="FD20" s="16" t="s">
        <v>286</v>
      </c>
      <c r="FE20" s="16" t="s">
        <v>287</v>
      </c>
      <c r="FF20" s="16" t="s">
        <v>288</v>
      </c>
      <c r="FG20" s="16" t="s">
        <v>289</v>
      </c>
      <c r="FH20" s="16" t="s">
        <v>283</v>
      </c>
      <c r="FI20" s="16" t="s">
        <v>284</v>
      </c>
      <c r="FJ20" s="16" t="s">
        <v>285</v>
      </c>
      <c r="FK20" s="16" t="s">
        <v>286</v>
      </c>
      <c r="FL20" s="16" t="s">
        <v>287</v>
      </c>
      <c r="FM20" s="16" t="s">
        <v>288</v>
      </c>
    </row>
    <row r="21" spans="2:169" ht="15.95" customHeight="1" x14ac:dyDescent="0.25">
      <c r="B21" s="160" t="s">
        <v>1</v>
      </c>
      <c r="C21" s="160" t="s">
        <v>2</v>
      </c>
      <c r="D21" s="10" t="s">
        <v>3</v>
      </c>
      <c r="E21" s="10" t="s">
        <v>4</v>
      </c>
      <c r="F21" s="10" t="s">
        <v>5</v>
      </c>
      <c r="G21" s="11" t="s">
        <v>6</v>
      </c>
      <c r="H21" s="176"/>
      <c r="I21" s="176"/>
      <c r="J21" s="11" t="s">
        <v>2</v>
      </c>
      <c r="K21" s="161" t="s">
        <v>362</v>
      </c>
      <c r="L21" s="161" t="s">
        <v>363</v>
      </c>
      <c r="M21" s="161" t="s">
        <v>365</v>
      </c>
      <c r="N21" s="161" t="s">
        <v>367</v>
      </c>
      <c r="O21" s="161" t="s">
        <v>369</v>
      </c>
      <c r="Q21" s="16" t="s">
        <v>2</v>
      </c>
      <c r="R21" s="178">
        <v>45292</v>
      </c>
      <c r="S21" s="178">
        <v>45293</v>
      </c>
      <c r="T21" s="178">
        <v>45294</v>
      </c>
      <c r="U21" s="178">
        <v>45295</v>
      </c>
      <c r="V21" s="178">
        <v>45296</v>
      </c>
      <c r="W21" s="178">
        <v>45297</v>
      </c>
      <c r="X21" s="178">
        <v>45298</v>
      </c>
      <c r="Y21" s="178">
        <v>45299</v>
      </c>
      <c r="Z21" s="178">
        <v>45300</v>
      </c>
      <c r="AA21" s="178">
        <v>45301</v>
      </c>
      <c r="AB21" s="178">
        <v>45302</v>
      </c>
      <c r="AC21" s="178">
        <v>45303</v>
      </c>
      <c r="AD21" s="178">
        <v>45304</v>
      </c>
      <c r="AE21" s="178">
        <v>45305</v>
      </c>
      <c r="AF21" s="178">
        <v>45306</v>
      </c>
      <c r="AG21" s="178">
        <v>45307</v>
      </c>
      <c r="AH21" s="178">
        <v>45308</v>
      </c>
      <c r="AI21" s="178">
        <v>45309</v>
      </c>
      <c r="AJ21" s="178">
        <v>45310</v>
      </c>
      <c r="AK21" s="178">
        <v>45311</v>
      </c>
      <c r="AL21" s="178">
        <v>45312</v>
      </c>
      <c r="AM21" s="178">
        <v>45313</v>
      </c>
      <c r="AN21" s="178">
        <v>45314</v>
      </c>
      <c r="AO21" s="178">
        <v>45315</v>
      </c>
      <c r="AP21" s="178">
        <v>45316</v>
      </c>
      <c r="AQ21" s="178">
        <v>45317</v>
      </c>
      <c r="AR21" s="178">
        <v>45318</v>
      </c>
      <c r="AS21" s="178">
        <v>45319</v>
      </c>
      <c r="AT21" s="178">
        <v>45320</v>
      </c>
      <c r="AU21" s="178">
        <v>45321</v>
      </c>
      <c r="AV21" s="178">
        <v>45322</v>
      </c>
      <c r="AW21" s="178">
        <v>45323</v>
      </c>
      <c r="AX21" s="178">
        <v>45324</v>
      </c>
      <c r="AY21" s="178">
        <v>45325</v>
      </c>
      <c r="AZ21" s="178">
        <v>45326</v>
      </c>
      <c r="BA21" s="178">
        <v>45327</v>
      </c>
      <c r="BB21" s="178">
        <v>45328</v>
      </c>
      <c r="BC21" s="178">
        <v>45329</v>
      </c>
      <c r="BD21" s="178">
        <v>45330</v>
      </c>
      <c r="BE21" s="178">
        <v>45331</v>
      </c>
      <c r="BF21" s="178">
        <v>45332</v>
      </c>
      <c r="BG21" s="178">
        <v>45333</v>
      </c>
      <c r="BH21" s="178">
        <v>45334</v>
      </c>
      <c r="BI21" s="178">
        <v>45335</v>
      </c>
      <c r="BJ21" s="178">
        <v>45336</v>
      </c>
      <c r="BK21" s="178">
        <v>45337</v>
      </c>
      <c r="BL21" s="178">
        <v>45338</v>
      </c>
      <c r="BM21" s="178">
        <v>45339</v>
      </c>
      <c r="BN21" s="178">
        <v>45340</v>
      </c>
      <c r="BO21" s="178">
        <v>45341</v>
      </c>
      <c r="BP21" s="178">
        <v>45342</v>
      </c>
      <c r="BQ21" s="178">
        <v>45343</v>
      </c>
      <c r="BR21" s="178">
        <v>45344</v>
      </c>
      <c r="BS21" s="178">
        <v>45345</v>
      </c>
      <c r="BT21" s="178">
        <v>45346</v>
      </c>
      <c r="BU21" s="178">
        <v>45347</v>
      </c>
      <c r="BV21" s="178">
        <v>45348</v>
      </c>
      <c r="BW21" s="178">
        <v>45349</v>
      </c>
      <c r="BX21" s="178">
        <v>45350</v>
      </c>
      <c r="BY21" s="178">
        <v>45351</v>
      </c>
      <c r="BZ21" s="178">
        <v>45352</v>
      </c>
      <c r="CA21" s="178">
        <v>45353</v>
      </c>
      <c r="CB21" s="178">
        <v>45354</v>
      </c>
      <c r="CC21" s="178">
        <v>45355</v>
      </c>
      <c r="CD21" s="178">
        <v>45356</v>
      </c>
      <c r="CE21" s="178">
        <v>45357</v>
      </c>
      <c r="CF21" s="178">
        <v>45358</v>
      </c>
      <c r="CG21" s="178">
        <v>45359</v>
      </c>
      <c r="CH21" s="178">
        <v>45360</v>
      </c>
      <c r="CI21" s="178">
        <v>45361</v>
      </c>
      <c r="CJ21" s="178">
        <v>45362</v>
      </c>
      <c r="CK21" s="178">
        <v>45363</v>
      </c>
      <c r="CL21" s="178">
        <v>45364</v>
      </c>
      <c r="CM21" s="178">
        <v>45365</v>
      </c>
      <c r="CN21" s="178">
        <v>45366</v>
      </c>
      <c r="CO21" s="178">
        <v>45367</v>
      </c>
      <c r="CP21" s="178">
        <v>45368</v>
      </c>
      <c r="CQ21" s="178">
        <v>45369</v>
      </c>
      <c r="CR21" s="178">
        <v>45370</v>
      </c>
      <c r="CS21" s="178">
        <v>45371</v>
      </c>
      <c r="CT21" s="178">
        <v>45372</v>
      </c>
      <c r="CU21" s="178">
        <v>45373</v>
      </c>
      <c r="CV21" s="178">
        <v>45374</v>
      </c>
      <c r="CW21" s="178">
        <v>45375</v>
      </c>
      <c r="CX21" s="178">
        <v>45376</v>
      </c>
      <c r="CY21" s="178">
        <v>45377</v>
      </c>
      <c r="CZ21" s="178">
        <v>45378</v>
      </c>
      <c r="DA21" s="178">
        <v>45379</v>
      </c>
      <c r="DB21" s="178">
        <v>45380</v>
      </c>
      <c r="DC21" s="178">
        <v>45381</v>
      </c>
      <c r="DD21" s="178">
        <v>45382</v>
      </c>
      <c r="DE21" s="178">
        <v>45383</v>
      </c>
      <c r="DF21" s="178">
        <v>45384</v>
      </c>
      <c r="DG21" s="178">
        <v>45385</v>
      </c>
      <c r="DH21" s="178">
        <v>45386</v>
      </c>
      <c r="DI21" s="178">
        <v>45387</v>
      </c>
      <c r="DJ21" s="178">
        <v>45388</v>
      </c>
      <c r="DK21" s="178">
        <v>45389</v>
      </c>
      <c r="DL21" s="178">
        <v>45390</v>
      </c>
      <c r="DM21" s="178">
        <v>45391</v>
      </c>
      <c r="DN21" s="178">
        <v>45392</v>
      </c>
      <c r="DO21" s="178">
        <v>45393</v>
      </c>
      <c r="DP21" s="178">
        <v>45394</v>
      </c>
      <c r="DQ21" s="178">
        <v>45395</v>
      </c>
      <c r="DR21" s="178">
        <v>45396</v>
      </c>
      <c r="DS21" s="178">
        <v>45397</v>
      </c>
      <c r="DT21" s="178">
        <v>45398</v>
      </c>
      <c r="DU21" s="178">
        <v>45399</v>
      </c>
      <c r="DV21" s="178">
        <v>45400</v>
      </c>
      <c r="DW21" s="178">
        <v>45401</v>
      </c>
      <c r="DX21" s="192">
        <v>45402</v>
      </c>
      <c r="DY21" s="192">
        <v>45403</v>
      </c>
      <c r="DZ21" s="178">
        <v>45404</v>
      </c>
      <c r="EA21" s="178">
        <v>45405</v>
      </c>
      <c r="EB21" s="178">
        <v>45406</v>
      </c>
      <c r="EC21" s="178">
        <v>45407</v>
      </c>
      <c r="ED21" s="178">
        <v>45408</v>
      </c>
      <c r="EE21" s="178">
        <v>45409</v>
      </c>
      <c r="EF21" s="178">
        <v>45410</v>
      </c>
      <c r="EG21" s="178">
        <v>45411</v>
      </c>
      <c r="EH21" s="178">
        <v>45412</v>
      </c>
      <c r="EI21" s="178">
        <v>45413</v>
      </c>
      <c r="EJ21" s="178">
        <v>45414</v>
      </c>
      <c r="EK21" s="178">
        <v>45415</v>
      </c>
      <c r="EL21" s="178">
        <v>45416</v>
      </c>
      <c r="EM21" s="178">
        <v>45417</v>
      </c>
      <c r="EN21" s="178">
        <v>45418</v>
      </c>
      <c r="EO21" s="178">
        <v>45419</v>
      </c>
      <c r="EP21" s="178">
        <v>45420</v>
      </c>
      <c r="EQ21" s="178">
        <v>45421</v>
      </c>
      <c r="ER21" s="178">
        <v>45422</v>
      </c>
      <c r="ES21" s="178">
        <v>45423</v>
      </c>
      <c r="ET21" s="178">
        <v>45424</v>
      </c>
      <c r="EU21" s="178">
        <v>45425</v>
      </c>
      <c r="EV21" s="178">
        <v>45426</v>
      </c>
      <c r="EW21" s="178">
        <v>45427</v>
      </c>
      <c r="EX21" s="178">
        <v>45428</v>
      </c>
      <c r="EY21" s="178">
        <v>45429</v>
      </c>
      <c r="EZ21" s="178">
        <v>45430</v>
      </c>
      <c r="FA21" s="178">
        <v>45431</v>
      </c>
      <c r="FB21" s="178">
        <v>45432</v>
      </c>
      <c r="FC21" s="178">
        <v>45433</v>
      </c>
      <c r="FD21" s="178">
        <v>45434</v>
      </c>
      <c r="FE21" s="178">
        <v>45435</v>
      </c>
      <c r="FF21" s="178">
        <v>45436</v>
      </c>
      <c r="FG21" s="178">
        <v>45437</v>
      </c>
      <c r="FH21" s="178">
        <v>45438</v>
      </c>
      <c r="FI21" s="178">
        <v>45439</v>
      </c>
      <c r="FJ21" s="178">
        <v>45440</v>
      </c>
      <c r="FK21" s="178">
        <v>45441</v>
      </c>
      <c r="FL21" s="178">
        <v>45442</v>
      </c>
      <c r="FM21" s="178">
        <v>45443</v>
      </c>
    </row>
    <row r="22" spans="2:169" ht="15.95" customHeight="1" x14ac:dyDescent="0.25">
      <c r="B22" s="12" t="s">
        <v>7</v>
      </c>
      <c r="C22" s="13">
        <v>101</v>
      </c>
      <c r="D22" s="14" t="s">
        <v>8</v>
      </c>
      <c r="E22" s="15" t="s">
        <v>9</v>
      </c>
      <c r="F22" s="15" t="s">
        <v>10</v>
      </c>
      <c r="G22" s="16">
        <v>19</v>
      </c>
      <c r="J22" s="16">
        <v>101</v>
      </c>
      <c r="K22" s="179">
        <v>4815</v>
      </c>
      <c r="L22" s="179">
        <v>8192</v>
      </c>
      <c r="M22" s="179">
        <v>9809</v>
      </c>
      <c r="N22" s="179">
        <v>7616</v>
      </c>
      <c r="O22" s="179">
        <v>9490</v>
      </c>
      <c r="P22" s="180"/>
      <c r="Q22" s="181">
        <v>101</v>
      </c>
      <c r="R22" s="181"/>
      <c r="S22" s="181"/>
      <c r="T22" s="181"/>
      <c r="U22" s="181"/>
      <c r="V22" s="181"/>
      <c r="W22" s="181"/>
      <c r="X22" s="181"/>
      <c r="Y22" s="181">
        <v>189</v>
      </c>
      <c r="Z22" s="181">
        <v>146</v>
      </c>
      <c r="AA22" s="181">
        <v>200</v>
      </c>
      <c r="AB22" s="181">
        <v>185</v>
      </c>
      <c r="AC22" s="181">
        <v>173</v>
      </c>
      <c r="AD22" s="181"/>
      <c r="AE22" s="181"/>
      <c r="AF22" s="181">
        <v>294</v>
      </c>
      <c r="AG22" s="181">
        <v>364</v>
      </c>
      <c r="AH22" s="181">
        <v>312</v>
      </c>
      <c r="AI22" s="181">
        <v>362</v>
      </c>
      <c r="AJ22" s="181">
        <v>207</v>
      </c>
      <c r="AK22" s="181"/>
      <c r="AL22" s="181"/>
      <c r="AM22" s="181">
        <v>308</v>
      </c>
      <c r="AN22" s="181">
        <v>408</v>
      </c>
      <c r="AO22" s="181">
        <v>355</v>
      </c>
      <c r="AP22" s="181">
        <v>373</v>
      </c>
      <c r="AQ22" s="181">
        <v>220</v>
      </c>
      <c r="AR22" s="181"/>
      <c r="AS22" s="181"/>
      <c r="AT22" s="181"/>
      <c r="AU22" s="181">
        <v>356</v>
      </c>
      <c r="AV22" s="181">
        <v>363</v>
      </c>
      <c r="AW22" s="181">
        <v>392</v>
      </c>
      <c r="AX22" s="181">
        <v>257</v>
      </c>
      <c r="AY22" s="181"/>
      <c r="AZ22" s="181"/>
      <c r="BA22" s="181">
        <v>211</v>
      </c>
      <c r="BB22" s="181"/>
      <c r="BC22" s="181">
        <v>392</v>
      </c>
      <c r="BD22" s="181">
        <v>457</v>
      </c>
      <c r="BE22" s="181">
        <v>354</v>
      </c>
      <c r="BF22" s="181"/>
      <c r="BG22" s="181"/>
      <c r="BH22" s="181">
        <v>399</v>
      </c>
      <c r="BI22" s="181">
        <v>398</v>
      </c>
      <c r="BJ22" s="181">
        <v>411</v>
      </c>
      <c r="BK22" s="181">
        <v>382</v>
      </c>
      <c r="BL22" s="181">
        <v>338</v>
      </c>
      <c r="BM22" s="181"/>
      <c r="BN22" s="181"/>
      <c r="BO22" s="181">
        <v>447</v>
      </c>
      <c r="BP22" s="181">
        <v>425</v>
      </c>
      <c r="BQ22" s="181">
        <v>438</v>
      </c>
      <c r="BR22" s="181">
        <v>419</v>
      </c>
      <c r="BS22" s="181">
        <v>298</v>
      </c>
      <c r="BT22" s="181"/>
      <c r="BU22" s="181"/>
      <c r="BV22" s="181">
        <v>520</v>
      </c>
      <c r="BW22" s="181">
        <v>569</v>
      </c>
      <c r="BX22" s="181">
        <v>595</v>
      </c>
      <c r="BY22" s="181">
        <v>490</v>
      </c>
      <c r="BZ22" s="181">
        <v>464</v>
      </c>
      <c r="CA22" s="181"/>
      <c r="CB22" s="181"/>
      <c r="CC22" s="181">
        <v>528</v>
      </c>
      <c r="CD22" s="181">
        <v>528</v>
      </c>
      <c r="CE22" s="181">
        <v>589</v>
      </c>
      <c r="CF22" s="181">
        <v>480</v>
      </c>
      <c r="CG22" s="181">
        <v>454</v>
      </c>
      <c r="CH22" s="181"/>
      <c r="CI22" s="181"/>
      <c r="CJ22" s="181">
        <v>500</v>
      </c>
      <c r="CK22" s="181">
        <v>581</v>
      </c>
      <c r="CL22" s="181">
        <v>530</v>
      </c>
      <c r="CM22" s="181">
        <v>490</v>
      </c>
      <c r="CN22" s="181">
        <v>448</v>
      </c>
      <c r="CO22" s="181"/>
      <c r="CP22" s="181"/>
      <c r="CQ22" s="181">
        <v>445</v>
      </c>
      <c r="CR22" s="181">
        <v>521</v>
      </c>
      <c r="CS22" s="181">
        <v>549</v>
      </c>
      <c r="CT22" s="181">
        <v>500</v>
      </c>
      <c r="CU22" s="181">
        <v>415</v>
      </c>
      <c r="CV22" s="181"/>
      <c r="CW22" s="181"/>
      <c r="CX22" s="181">
        <v>442</v>
      </c>
      <c r="CY22" s="181">
        <v>416</v>
      </c>
      <c r="CZ22" s="181">
        <v>474</v>
      </c>
      <c r="DA22" s="181">
        <v>455</v>
      </c>
      <c r="DB22" s="181"/>
      <c r="DC22" s="181"/>
      <c r="DD22" s="181"/>
      <c r="DE22" s="181"/>
      <c r="DF22" s="181">
        <v>266</v>
      </c>
      <c r="DG22" s="181">
        <v>362</v>
      </c>
      <c r="DH22" s="181">
        <v>391</v>
      </c>
      <c r="DI22" s="181">
        <v>363</v>
      </c>
      <c r="DJ22" s="181"/>
      <c r="DK22" s="181"/>
      <c r="DL22" s="181">
        <v>418</v>
      </c>
      <c r="DM22" s="181">
        <v>449</v>
      </c>
      <c r="DN22" s="181">
        <v>400</v>
      </c>
      <c r="DO22" s="181">
        <v>414</v>
      </c>
      <c r="DP22" s="181">
        <v>314</v>
      </c>
      <c r="DQ22" s="181"/>
      <c r="DR22" s="181"/>
      <c r="DS22" s="181">
        <v>406</v>
      </c>
      <c r="DT22" s="181">
        <v>392</v>
      </c>
      <c r="DU22" s="181">
        <v>435</v>
      </c>
      <c r="DV22" s="181">
        <v>428</v>
      </c>
      <c r="DW22" s="181">
        <v>281</v>
      </c>
      <c r="DX22" s="190"/>
      <c r="DY22" s="190"/>
      <c r="DZ22" s="181">
        <v>334</v>
      </c>
      <c r="EA22" s="181">
        <v>360</v>
      </c>
      <c r="EB22" s="181">
        <v>347</v>
      </c>
      <c r="EC22" s="181"/>
      <c r="ED22" s="181">
        <v>219</v>
      </c>
      <c r="EE22" s="181"/>
      <c r="EF22" s="181"/>
      <c r="EG22" s="181">
        <v>462</v>
      </c>
      <c r="EH22" s="181">
        <v>575</v>
      </c>
      <c r="EI22" s="181">
        <v>477</v>
      </c>
      <c r="EJ22" s="181">
        <v>484</v>
      </c>
      <c r="EK22" s="181">
        <v>327</v>
      </c>
      <c r="EL22" s="181"/>
      <c r="EM22" s="181"/>
      <c r="EN22" s="181">
        <v>466</v>
      </c>
      <c r="EO22" s="181">
        <v>480</v>
      </c>
      <c r="EP22" s="181">
        <v>493</v>
      </c>
      <c r="EQ22" s="181">
        <v>442</v>
      </c>
      <c r="ER22" s="181">
        <v>334</v>
      </c>
      <c r="ES22" s="181"/>
      <c r="ET22" s="181"/>
      <c r="EU22" s="181">
        <v>450</v>
      </c>
      <c r="EV22" s="181">
        <v>463</v>
      </c>
      <c r="EW22" s="181">
        <v>377</v>
      </c>
      <c r="EX22" s="181">
        <v>396</v>
      </c>
      <c r="EY22" s="181">
        <v>276</v>
      </c>
      <c r="EZ22" s="181"/>
      <c r="FA22" s="181"/>
      <c r="FB22" s="181">
        <v>407</v>
      </c>
      <c r="FC22" s="181">
        <v>404</v>
      </c>
      <c r="FD22" s="181">
        <v>493</v>
      </c>
      <c r="FE22" s="181">
        <v>389</v>
      </c>
      <c r="FF22" s="181">
        <v>343</v>
      </c>
      <c r="FG22" s="181"/>
      <c r="FH22" s="181"/>
      <c r="FI22" s="181">
        <v>451</v>
      </c>
      <c r="FJ22" s="181">
        <v>465</v>
      </c>
      <c r="FK22" s="181">
        <v>467</v>
      </c>
      <c r="FL22" s="181">
        <v>369</v>
      </c>
      <c r="FM22" s="181">
        <v>237</v>
      </c>
    </row>
    <row r="23" spans="2:169" ht="15.95" customHeight="1" x14ac:dyDescent="0.25">
      <c r="B23" s="12" t="s">
        <v>7</v>
      </c>
      <c r="C23" s="17">
        <v>105</v>
      </c>
      <c r="D23" s="14" t="s">
        <v>11</v>
      </c>
      <c r="E23" s="15" t="s">
        <v>12</v>
      </c>
      <c r="F23" s="15" t="s">
        <v>10</v>
      </c>
      <c r="G23" s="16">
        <v>3</v>
      </c>
      <c r="J23" s="16">
        <v>105</v>
      </c>
      <c r="K23" s="179">
        <v>31542</v>
      </c>
      <c r="L23" s="179">
        <v>42919</v>
      </c>
      <c r="M23" s="179">
        <v>45685</v>
      </c>
      <c r="N23" s="179">
        <v>40119</v>
      </c>
      <c r="O23" s="179">
        <v>45205</v>
      </c>
      <c r="P23" s="180"/>
      <c r="Q23" s="181">
        <v>105</v>
      </c>
      <c r="R23" s="181">
        <v>327</v>
      </c>
      <c r="S23" s="181">
        <v>441</v>
      </c>
      <c r="T23" s="181">
        <v>678</v>
      </c>
      <c r="U23" s="181">
        <v>662</v>
      </c>
      <c r="V23" s="181">
        <v>661</v>
      </c>
      <c r="W23" s="181">
        <v>651</v>
      </c>
      <c r="X23" s="181">
        <v>618</v>
      </c>
      <c r="Y23" s="181">
        <v>997</v>
      </c>
      <c r="Z23" s="181">
        <v>1039</v>
      </c>
      <c r="AA23" s="181">
        <v>1165</v>
      </c>
      <c r="AB23" s="181">
        <v>1030</v>
      </c>
      <c r="AC23" s="181">
        <v>1117</v>
      </c>
      <c r="AD23" s="181">
        <v>747</v>
      </c>
      <c r="AE23" s="181">
        <v>671</v>
      </c>
      <c r="AF23" s="181">
        <v>1253</v>
      </c>
      <c r="AG23" s="181">
        <v>1361</v>
      </c>
      <c r="AH23" s="181">
        <v>1491</v>
      </c>
      <c r="AI23" s="181">
        <v>1366</v>
      </c>
      <c r="AJ23" s="181">
        <v>1339</v>
      </c>
      <c r="AK23" s="181">
        <v>733</v>
      </c>
      <c r="AL23" s="181">
        <v>677</v>
      </c>
      <c r="AM23" s="181">
        <v>1374</v>
      </c>
      <c r="AN23" s="181">
        <v>1498</v>
      </c>
      <c r="AO23" s="181">
        <v>1554</v>
      </c>
      <c r="AP23" s="181">
        <v>1519</v>
      </c>
      <c r="AQ23" s="181">
        <v>1395</v>
      </c>
      <c r="AR23" s="181">
        <v>775</v>
      </c>
      <c r="AS23" s="181">
        <v>666</v>
      </c>
      <c r="AT23" s="181">
        <v>637</v>
      </c>
      <c r="AU23" s="181">
        <v>1389</v>
      </c>
      <c r="AV23" s="181">
        <v>1711</v>
      </c>
      <c r="AW23" s="181">
        <v>1914</v>
      </c>
      <c r="AX23" s="181">
        <v>1640</v>
      </c>
      <c r="AY23" s="181">
        <v>703</v>
      </c>
      <c r="AZ23" s="181">
        <v>724</v>
      </c>
      <c r="BA23" s="181">
        <v>1254</v>
      </c>
      <c r="BB23" s="181">
        <v>728</v>
      </c>
      <c r="BC23" s="181">
        <v>1841</v>
      </c>
      <c r="BD23" s="181">
        <v>1764</v>
      </c>
      <c r="BE23" s="181">
        <v>1724</v>
      </c>
      <c r="BF23" s="181">
        <v>910</v>
      </c>
      <c r="BG23" s="181">
        <v>688</v>
      </c>
      <c r="BH23" s="181">
        <v>1666</v>
      </c>
      <c r="BI23" s="181">
        <v>1828</v>
      </c>
      <c r="BJ23" s="181">
        <v>2036</v>
      </c>
      <c r="BK23" s="181">
        <v>1856</v>
      </c>
      <c r="BL23" s="181">
        <v>1804</v>
      </c>
      <c r="BM23" s="181">
        <v>823</v>
      </c>
      <c r="BN23" s="181">
        <v>686</v>
      </c>
      <c r="BO23" s="181">
        <v>1719</v>
      </c>
      <c r="BP23" s="181">
        <v>1791</v>
      </c>
      <c r="BQ23" s="181">
        <v>1914</v>
      </c>
      <c r="BR23" s="181">
        <v>1863</v>
      </c>
      <c r="BS23" s="181">
        <v>1703</v>
      </c>
      <c r="BT23" s="181">
        <v>987</v>
      </c>
      <c r="BU23" s="181">
        <v>704</v>
      </c>
      <c r="BV23" s="181">
        <v>1831</v>
      </c>
      <c r="BW23" s="181">
        <v>2003</v>
      </c>
      <c r="BX23" s="181">
        <v>1937</v>
      </c>
      <c r="BY23" s="181">
        <v>1878</v>
      </c>
      <c r="BZ23" s="181">
        <v>1889</v>
      </c>
      <c r="CA23" s="181">
        <v>931</v>
      </c>
      <c r="CB23" s="181">
        <v>711</v>
      </c>
      <c r="CC23" s="181">
        <v>1748</v>
      </c>
      <c r="CD23" s="181">
        <v>1919</v>
      </c>
      <c r="CE23" s="181">
        <v>1979</v>
      </c>
      <c r="CF23" s="181">
        <v>1916</v>
      </c>
      <c r="CG23" s="181">
        <v>1767</v>
      </c>
      <c r="CH23" s="181">
        <v>1015</v>
      </c>
      <c r="CI23" s="181">
        <v>803</v>
      </c>
      <c r="CJ23" s="181">
        <v>1748</v>
      </c>
      <c r="CK23" s="181">
        <v>1861</v>
      </c>
      <c r="CL23" s="181">
        <v>2023</v>
      </c>
      <c r="CM23" s="181">
        <v>1898</v>
      </c>
      <c r="CN23" s="181">
        <v>1802</v>
      </c>
      <c r="CO23" s="181">
        <v>937</v>
      </c>
      <c r="CP23" s="181">
        <v>770</v>
      </c>
      <c r="CQ23" s="181">
        <v>1770</v>
      </c>
      <c r="CR23" s="181">
        <v>2015</v>
      </c>
      <c r="CS23" s="181">
        <v>2015</v>
      </c>
      <c r="CT23" s="181">
        <v>1912</v>
      </c>
      <c r="CU23" s="181">
        <v>1671</v>
      </c>
      <c r="CV23" s="181">
        <v>720</v>
      </c>
      <c r="CW23" s="181">
        <v>738</v>
      </c>
      <c r="CX23" s="181">
        <v>1796</v>
      </c>
      <c r="CY23" s="181">
        <v>1947</v>
      </c>
      <c r="CZ23" s="181">
        <v>2005</v>
      </c>
      <c r="DA23" s="181">
        <v>1815</v>
      </c>
      <c r="DB23" s="181">
        <v>449</v>
      </c>
      <c r="DC23" s="181">
        <v>687</v>
      </c>
      <c r="DD23" s="181">
        <v>428</v>
      </c>
      <c r="DE23" s="181">
        <v>523</v>
      </c>
      <c r="DF23" s="181">
        <v>1383</v>
      </c>
      <c r="DG23" s="181">
        <v>1898</v>
      </c>
      <c r="DH23" s="181">
        <v>1811</v>
      </c>
      <c r="DI23" s="181">
        <v>1685</v>
      </c>
      <c r="DJ23" s="181">
        <v>844</v>
      </c>
      <c r="DK23" s="181">
        <v>696</v>
      </c>
      <c r="DL23" s="181">
        <v>1652</v>
      </c>
      <c r="DM23" s="181">
        <v>1825</v>
      </c>
      <c r="DN23" s="181">
        <v>1869</v>
      </c>
      <c r="DO23" s="181">
        <v>1799</v>
      </c>
      <c r="DP23" s="181">
        <v>1647</v>
      </c>
      <c r="DQ23" s="181">
        <v>823</v>
      </c>
      <c r="DR23" s="181">
        <v>632</v>
      </c>
      <c r="DS23" s="181">
        <v>1540</v>
      </c>
      <c r="DT23" s="181">
        <v>1690</v>
      </c>
      <c r="DU23" s="181">
        <v>1651</v>
      </c>
      <c r="DV23" s="181">
        <v>1600</v>
      </c>
      <c r="DW23" s="181">
        <v>1484</v>
      </c>
      <c r="DX23" s="190">
        <v>724</v>
      </c>
      <c r="DY23" s="190">
        <v>657</v>
      </c>
      <c r="DZ23" s="181">
        <v>1434</v>
      </c>
      <c r="EA23" s="181">
        <v>1611</v>
      </c>
      <c r="EB23" s="181">
        <v>1633</v>
      </c>
      <c r="EC23" s="181">
        <v>635</v>
      </c>
      <c r="ED23" s="181">
        <v>1301</v>
      </c>
      <c r="EE23" s="181">
        <v>825</v>
      </c>
      <c r="EF23" s="181">
        <v>646</v>
      </c>
      <c r="EG23" s="181">
        <v>1716</v>
      </c>
      <c r="EH23" s="181">
        <v>1885</v>
      </c>
      <c r="EI23" s="181">
        <v>1838</v>
      </c>
      <c r="EJ23" s="181">
        <v>1830</v>
      </c>
      <c r="EK23" s="181">
        <v>1694</v>
      </c>
      <c r="EL23" s="181">
        <v>818</v>
      </c>
      <c r="EM23" s="181">
        <v>638</v>
      </c>
      <c r="EN23" s="181">
        <v>1687</v>
      </c>
      <c r="EO23" s="181">
        <v>1824</v>
      </c>
      <c r="EP23" s="181">
        <v>1676</v>
      </c>
      <c r="EQ23" s="181">
        <v>1763</v>
      </c>
      <c r="ER23" s="181">
        <v>1588</v>
      </c>
      <c r="ES23" s="181">
        <v>902</v>
      </c>
      <c r="ET23" s="181">
        <v>615</v>
      </c>
      <c r="EU23" s="181">
        <v>1635</v>
      </c>
      <c r="EV23" s="181">
        <v>1739</v>
      </c>
      <c r="EW23" s="181">
        <v>1806</v>
      </c>
      <c r="EX23" s="181">
        <v>1777</v>
      </c>
      <c r="EY23" s="181">
        <v>1579</v>
      </c>
      <c r="EZ23" s="181">
        <v>894</v>
      </c>
      <c r="FA23" s="181">
        <v>707</v>
      </c>
      <c r="FB23" s="181">
        <v>1599</v>
      </c>
      <c r="FC23" s="181">
        <v>1739</v>
      </c>
      <c r="FD23" s="181">
        <v>1770</v>
      </c>
      <c r="FE23" s="181">
        <v>1736</v>
      </c>
      <c r="FF23" s="181">
        <v>1631</v>
      </c>
      <c r="FG23" s="181">
        <v>875</v>
      </c>
      <c r="FH23" s="181">
        <v>614</v>
      </c>
      <c r="FI23" s="181">
        <v>1639</v>
      </c>
      <c r="FJ23" s="181">
        <v>1763</v>
      </c>
      <c r="FK23" s="181">
        <v>1659</v>
      </c>
      <c r="FL23" s="181">
        <v>1629</v>
      </c>
      <c r="FM23" s="181">
        <v>1541</v>
      </c>
    </row>
    <row r="24" spans="2:169" ht="15.95" customHeight="1" x14ac:dyDescent="0.25">
      <c r="B24" s="12" t="s">
        <v>7</v>
      </c>
      <c r="C24" s="18">
        <v>106</v>
      </c>
      <c r="D24" s="14" t="s">
        <v>11</v>
      </c>
      <c r="E24" s="15" t="s">
        <v>13</v>
      </c>
      <c r="F24" s="15" t="s">
        <v>10</v>
      </c>
      <c r="G24" s="16">
        <v>3</v>
      </c>
      <c r="J24" s="16">
        <v>106</v>
      </c>
      <c r="K24" s="179">
        <v>3754</v>
      </c>
      <c r="L24" s="179">
        <v>8666</v>
      </c>
      <c r="M24" s="179">
        <v>9018</v>
      </c>
      <c r="N24" s="179">
        <v>6708</v>
      </c>
      <c r="O24" s="179">
        <v>8724</v>
      </c>
      <c r="P24" s="180"/>
      <c r="Q24" s="181">
        <v>106</v>
      </c>
      <c r="R24" s="181">
        <v>59</v>
      </c>
      <c r="S24" s="181">
        <v>56</v>
      </c>
      <c r="T24" s="181">
        <v>79</v>
      </c>
      <c r="U24" s="181">
        <v>66</v>
      </c>
      <c r="V24" s="181">
        <v>74</v>
      </c>
      <c r="W24" s="181">
        <v>50</v>
      </c>
      <c r="X24" s="181">
        <v>44</v>
      </c>
      <c r="Y24" s="181">
        <v>124</v>
      </c>
      <c r="Z24" s="181">
        <v>122</v>
      </c>
      <c r="AA24" s="181">
        <v>139</v>
      </c>
      <c r="AB24" s="181">
        <v>118</v>
      </c>
      <c r="AC24" s="181">
        <v>119</v>
      </c>
      <c r="AD24" s="181">
        <v>83</v>
      </c>
      <c r="AE24" s="181">
        <v>47</v>
      </c>
      <c r="AF24" s="181">
        <v>152</v>
      </c>
      <c r="AG24" s="181">
        <v>179</v>
      </c>
      <c r="AH24" s="181">
        <v>157</v>
      </c>
      <c r="AI24" s="181">
        <v>173</v>
      </c>
      <c r="AJ24" s="181">
        <v>143</v>
      </c>
      <c r="AK24" s="181">
        <v>73</v>
      </c>
      <c r="AL24" s="181">
        <v>69</v>
      </c>
      <c r="AM24" s="181">
        <v>178</v>
      </c>
      <c r="AN24" s="181">
        <v>195</v>
      </c>
      <c r="AO24" s="181">
        <v>209</v>
      </c>
      <c r="AP24" s="181">
        <v>204</v>
      </c>
      <c r="AQ24" s="181">
        <v>209</v>
      </c>
      <c r="AR24" s="181">
        <v>58</v>
      </c>
      <c r="AS24" s="181">
        <v>36</v>
      </c>
      <c r="AT24" s="181">
        <v>74</v>
      </c>
      <c r="AU24" s="181">
        <v>181</v>
      </c>
      <c r="AV24" s="181">
        <v>284</v>
      </c>
      <c r="AW24" s="181">
        <v>312</v>
      </c>
      <c r="AX24" s="181">
        <v>261</v>
      </c>
      <c r="AY24" s="181">
        <v>77</v>
      </c>
      <c r="AZ24" s="181">
        <v>70</v>
      </c>
      <c r="BA24" s="181">
        <v>254</v>
      </c>
      <c r="BB24" s="181">
        <v>65</v>
      </c>
      <c r="BC24" s="181">
        <v>391</v>
      </c>
      <c r="BD24" s="181">
        <v>434</v>
      </c>
      <c r="BE24" s="181">
        <v>369</v>
      </c>
      <c r="BF24" s="181">
        <v>58</v>
      </c>
      <c r="BG24" s="181">
        <v>57</v>
      </c>
      <c r="BH24" s="181">
        <v>390</v>
      </c>
      <c r="BI24" s="181">
        <v>409</v>
      </c>
      <c r="BJ24" s="181">
        <v>508</v>
      </c>
      <c r="BK24" s="181">
        <v>454</v>
      </c>
      <c r="BL24" s="181">
        <v>310</v>
      </c>
      <c r="BM24" s="181">
        <v>85</v>
      </c>
      <c r="BN24" s="181">
        <v>67</v>
      </c>
      <c r="BO24" s="181">
        <v>414</v>
      </c>
      <c r="BP24" s="181">
        <v>416</v>
      </c>
      <c r="BQ24" s="181">
        <v>481</v>
      </c>
      <c r="BR24" s="181">
        <v>436</v>
      </c>
      <c r="BS24" s="181">
        <v>448</v>
      </c>
      <c r="BT24" s="181">
        <v>69</v>
      </c>
      <c r="BU24" s="181">
        <v>51</v>
      </c>
      <c r="BV24" s="181">
        <v>431</v>
      </c>
      <c r="BW24" s="181">
        <v>452</v>
      </c>
      <c r="BX24" s="181">
        <v>500</v>
      </c>
      <c r="BY24" s="181">
        <v>397</v>
      </c>
      <c r="BZ24" s="181">
        <v>382</v>
      </c>
      <c r="CA24" s="181">
        <v>92</v>
      </c>
      <c r="CB24" s="181">
        <v>55</v>
      </c>
      <c r="CC24" s="181">
        <v>345</v>
      </c>
      <c r="CD24" s="181">
        <v>416</v>
      </c>
      <c r="CE24" s="181">
        <v>445</v>
      </c>
      <c r="CF24" s="181">
        <v>416</v>
      </c>
      <c r="CG24" s="181">
        <v>404</v>
      </c>
      <c r="CH24" s="181">
        <v>76</v>
      </c>
      <c r="CI24" s="181">
        <v>46</v>
      </c>
      <c r="CJ24" s="181">
        <v>414</v>
      </c>
      <c r="CK24" s="181">
        <v>414</v>
      </c>
      <c r="CL24" s="181">
        <v>453</v>
      </c>
      <c r="CM24" s="181">
        <v>393</v>
      </c>
      <c r="CN24" s="181">
        <v>425</v>
      </c>
      <c r="CO24" s="181">
        <v>102</v>
      </c>
      <c r="CP24" s="181">
        <v>58</v>
      </c>
      <c r="CQ24" s="181">
        <v>407</v>
      </c>
      <c r="CR24" s="181">
        <v>443</v>
      </c>
      <c r="CS24" s="181">
        <v>465</v>
      </c>
      <c r="CT24" s="181">
        <v>441</v>
      </c>
      <c r="CU24" s="181">
        <v>355</v>
      </c>
      <c r="CV24" s="181">
        <v>66</v>
      </c>
      <c r="CW24" s="181">
        <v>58</v>
      </c>
      <c r="CX24" s="181">
        <v>382</v>
      </c>
      <c r="CY24" s="181">
        <v>425</v>
      </c>
      <c r="CZ24" s="181">
        <v>487</v>
      </c>
      <c r="DA24" s="181">
        <v>401</v>
      </c>
      <c r="DB24" s="181">
        <v>34</v>
      </c>
      <c r="DC24" s="181">
        <v>75</v>
      </c>
      <c r="DD24" s="181">
        <v>43</v>
      </c>
      <c r="DE24" s="181">
        <v>56</v>
      </c>
      <c r="DF24" s="181">
        <v>179</v>
      </c>
      <c r="DG24" s="181">
        <v>434</v>
      </c>
      <c r="DH24" s="181">
        <v>381</v>
      </c>
      <c r="DI24" s="181">
        <v>397</v>
      </c>
      <c r="DJ24" s="181">
        <v>78</v>
      </c>
      <c r="DK24" s="181">
        <v>63</v>
      </c>
      <c r="DL24" s="181">
        <v>394</v>
      </c>
      <c r="DM24" s="181">
        <v>415</v>
      </c>
      <c r="DN24" s="181">
        <v>462</v>
      </c>
      <c r="DO24" s="181">
        <v>403</v>
      </c>
      <c r="DP24" s="181">
        <v>367</v>
      </c>
      <c r="DQ24" s="181">
        <v>72</v>
      </c>
      <c r="DR24" s="181">
        <v>55</v>
      </c>
      <c r="DS24" s="181">
        <v>185</v>
      </c>
      <c r="DT24" s="181">
        <v>214</v>
      </c>
      <c r="DU24" s="181">
        <v>176</v>
      </c>
      <c r="DV24" s="181">
        <v>204</v>
      </c>
      <c r="DW24" s="181">
        <v>183</v>
      </c>
      <c r="DX24" s="190">
        <v>97</v>
      </c>
      <c r="DY24" s="190">
        <v>63</v>
      </c>
      <c r="DZ24" s="181">
        <v>176</v>
      </c>
      <c r="EA24" s="181">
        <v>233</v>
      </c>
      <c r="EB24" s="181">
        <v>232</v>
      </c>
      <c r="EC24" s="181">
        <v>46</v>
      </c>
      <c r="ED24" s="181">
        <v>180</v>
      </c>
      <c r="EE24" s="181">
        <v>59</v>
      </c>
      <c r="EF24" s="181">
        <v>69</v>
      </c>
      <c r="EG24" s="181">
        <v>419</v>
      </c>
      <c r="EH24" s="181">
        <v>416</v>
      </c>
      <c r="EI24" s="181">
        <v>403</v>
      </c>
      <c r="EJ24" s="181">
        <v>414</v>
      </c>
      <c r="EK24" s="181">
        <v>383</v>
      </c>
      <c r="EL24" s="181">
        <v>74</v>
      </c>
      <c r="EM24" s="181">
        <v>64</v>
      </c>
      <c r="EN24" s="181">
        <v>379</v>
      </c>
      <c r="EO24" s="181">
        <v>426</v>
      </c>
      <c r="EP24" s="181">
        <v>401</v>
      </c>
      <c r="EQ24" s="181">
        <v>361</v>
      </c>
      <c r="ER24" s="181">
        <v>310</v>
      </c>
      <c r="ES24" s="181">
        <v>48</v>
      </c>
      <c r="ET24" s="181">
        <v>54</v>
      </c>
      <c r="EU24" s="181">
        <v>327</v>
      </c>
      <c r="EV24" s="181">
        <v>360</v>
      </c>
      <c r="EW24" s="181">
        <v>362</v>
      </c>
      <c r="EX24" s="181">
        <v>330</v>
      </c>
      <c r="EY24" s="181">
        <v>313</v>
      </c>
      <c r="EZ24" s="181">
        <v>58</v>
      </c>
      <c r="FA24" s="181">
        <v>49</v>
      </c>
      <c r="FB24" s="181">
        <v>339</v>
      </c>
      <c r="FC24" s="181">
        <v>389</v>
      </c>
      <c r="FD24" s="181">
        <v>404</v>
      </c>
      <c r="FE24" s="181">
        <v>323</v>
      </c>
      <c r="FF24" s="181">
        <v>324</v>
      </c>
      <c r="FG24" s="181">
        <v>60</v>
      </c>
      <c r="FH24" s="181">
        <v>49</v>
      </c>
      <c r="FI24" s="181">
        <v>346</v>
      </c>
      <c r="FJ24" s="181">
        <v>378</v>
      </c>
      <c r="FK24" s="181">
        <v>403</v>
      </c>
      <c r="FL24" s="181">
        <v>359</v>
      </c>
      <c r="FM24" s="181">
        <v>234</v>
      </c>
    </row>
    <row r="25" spans="2:169" ht="15.95" customHeight="1" x14ac:dyDescent="0.25">
      <c r="B25" s="19" t="s">
        <v>14</v>
      </c>
      <c r="C25" s="162">
        <v>110</v>
      </c>
      <c r="D25" s="14" t="s">
        <v>11</v>
      </c>
      <c r="E25" s="15" t="s">
        <v>15</v>
      </c>
      <c r="F25" s="15" t="s">
        <v>10</v>
      </c>
      <c r="G25" s="16">
        <v>30</v>
      </c>
      <c r="J25" s="16">
        <v>110</v>
      </c>
      <c r="K25" s="179"/>
      <c r="L25" s="179"/>
      <c r="M25" s="179"/>
      <c r="N25" s="179"/>
      <c r="O25" s="179"/>
      <c r="P25" s="180"/>
      <c r="Q25" s="181">
        <v>110</v>
      </c>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90"/>
      <c r="DY25" s="190"/>
      <c r="DZ25" s="181"/>
      <c r="EA25" s="181"/>
      <c r="EB25" s="181"/>
      <c r="EC25" s="181"/>
      <c r="ED25" s="181"/>
      <c r="EE25" s="181"/>
      <c r="EF25" s="181"/>
      <c r="EG25" s="181"/>
      <c r="EH25" s="181"/>
      <c r="EI25" s="181"/>
      <c r="EJ25" s="181"/>
      <c r="EK25" s="181"/>
      <c r="EL25" s="181"/>
      <c r="EM25" s="181"/>
      <c r="EN25" s="181"/>
      <c r="EO25" s="181"/>
      <c r="EP25" s="181"/>
      <c r="EQ25" s="181"/>
      <c r="ER25" s="181"/>
      <c r="ES25" s="181"/>
      <c r="ET25" s="181"/>
      <c r="EU25" s="181"/>
      <c r="EV25" s="181"/>
      <c r="EW25" s="181"/>
      <c r="EX25" s="181"/>
      <c r="EY25" s="181"/>
      <c r="EZ25" s="181"/>
      <c r="FA25" s="181"/>
      <c r="FB25" s="181"/>
      <c r="FC25" s="181"/>
      <c r="FD25" s="181"/>
      <c r="FE25" s="181"/>
      <c r="FF25" s="181"/>
      <c r="FG25" s="181"/>
      <c r="FH25" s="181"/>
      <c r="FI25" s="181"/>
      <c r="FJ25" s="181"/>
      <c r="FK25" s="181"/>
      <c r="FL25" s="181"/>
      <c r="FM25" s="181"/>
    </row>
    <row r="26" spans="2:169" ht="15.95" customHeight="1" x14ac:dyDescent="0.25">
      <c r="B26" s="19" t="s">
        <v>14</v>
      </c>
      <c r="C26" s="20">
        <v>111</v>
      </c>
      <c r="D26" s="14" t="s">
        <v>16</v>
      </c>
      <c r="E26" s="15" t="s">
        <v>17</v>
      </c>
      <c r="F26" s="15" t="s">
        <v>18</v>
      </c>
      <c r="G26" s="16">
        <v>29</v>
      </c>
      <c r="J26" s="16">
        <v>111</v>
      </c>
      <c r="K26" s="179">
        <v>4623</v>
      </c>
      <c r="L26" s="179">
        <v>5659</v>
      </c>
      <c r="M26" s="179">
        <v>6608</v>
      </c>
      <c r="N26" s="179">
        <v>5785</v>
      </c>
      <c r="O26" s="179">
        <v>6018</v>
      </c>
      <c r="P26" s="180"/>
      <c r="Q26" s="181">
        <v>111</v>
      </c>
      <c r="R26" s="181">
        <v>40</v>
      </c>
      <c r="S26" s="181">
        <v>81</v>
      </c>
      <c r="T26" s="181">
        <v>101</v>
      </c>
      <c r="U26" s="181">
        <v>127</v>
      </c>
      <c r="V26" s="181">
        <v>81</v>
      </c>
      <c r="W26" s="181">
        <v>94</v>
      </c>
      <c r="X26" s="181">
        <v>87</v>
      </c>
      <c r="Y26" s="181">
        <v>139</v>
      </c>
      <c r="Z26" s="181">
        <v>205</v>
      </c>
      <c r="AA26" s="181">
        <v>178</v>
      </c>
      <c r="AB26" s="181">
        <v>199</v>
      </c>
      <c r="AC26" s="181">
        <v>187</v>
      </c>
      <c r="AD26" s="181">
        <v>113</v>
      </c>
      <c r="AE26" s="181">
        <v>73</v>
      </c>
      <c r="AF26" s="181">
        <v>250</v>
      </c>
      <c r="AG26" s="181">
        <v>197</v>
      </c>
      <c r="AH26" s="181">
        <v>187</v>
      </c>
      <c r="AI26" s="181">
        <v>244</v>
      </c>
      <c r="AJ26" s="181">
        <v>166</v>
      </c>
      <c r="AK26" s="181">
        <v>101</v>
      </c>
      <c r="AL26" s="181">
        <v>78</v>
      </c>
      <c r="AM26" s="181">
        <v>217</v>
      </c>
      <c r="AN26" s="181">
        <v>196</v>
      </c>
      <c r="AO26" s="181">
        <v>227</v>
      </c>
      <c r="AP26" s="181">
        <v>193</v>
      </c>
      <c r="AQ26" s="181">
        <v>160</v>
      </c>
      <c r="AR26" s="181">
        <v>91</v>
      </c>
      <c r="AS26" s="181">
        <v>69</v>
      </c>
      <c r="AT26" s="181">
        <v>86</v>
      </c>
      <c r="AU26" s="181">
        <v>208</v>
      </c>
      <c r="AV26" s="181">
        <v>248</v>
      </c>
      <c r="AW26" s="181">
        <v>223</v>
      </c>
      <c r="AX26" s="181">
        <v>212</v>
      </c>
      <c r="AY26" s="181">
        <v>77</v>
      </c>
      <c r="AZ26" s="181">
        <v>79</v>
      </c>
      <c r="BA26" s="181">
        <v>194</v>
      </c>
      <c r="BB26" s="181">
        <v>71</v>
      </c>
      <c r="BC26" s="181">
        <v>252</v>
      </c>
      <c r="BD26" s="181">
        <v>239</v>
      </c>
      <c r="BE26" s="181">
        <v>218</v>
      </c>
      <c r="BF26" s="181">
        <v>78</v>
      </c>
      <c r="BG26" s="181">
        <v>69</v>
      </c>
      <c r="BH26" s="181">
        <v>235</v>
      </c>
      <c r="BI26" s="181">
        <v>259</v>
      </c>
      <c r="BJ26" s="181">
        <v>226</v>
      </c>
      <c r="BK26" s="181">
        <v>242</v>
      </c>
      <c r="BL26" s="181">
        <v>200</v>
      </c>
      <c r="BM26" s="181">
        <v>101</v>
      </c>
      <c r="BN26" s="181">
        <v>61</v>
      </c>
      <c r="BO26" s="181">
        <v>257</v>
      </c>
      <c r="BP26" s="181">
        <v>269</v>
      </c>
      <c r="BQ26" s="181">
        <v>261</v>
      </c>
      <c r="BR26" s="181">
        <v>315</v>
      </c>
      <c r="BS26" s="181">
        <v>236</v>
      </c>
      <c r="BT26" s="181">
        <v>132</v>
      </c>
      <c r="BU26" s="181">
        <v>65</v>
      </c>
      <c r="BV26" s="181">
        <v>209</v>
      </c>
      <c r="BW26" s="181">
        <v>263</v>
      </c>
      <c r="BX26" s="181">
        <v>296</v>
      </c>
      <c r="BY26" s="181">
        <v>320</v>
      </c>
      <c r="BZ26" s="181">
        <v>274</v>
      </c>
      <c r="CA26" s="181">
        <v>109</v>
      </c>
      <c r="CB26" s="181">
        <v>75</v>
      </c>
      <c r="CC26" s="181">
        <v>233</v>
      </c>
      <c r="CD26" s="181">
        <v>282</v>
      </c>
      <c r="CE26" s="181">
        <v>310</v>
      </c>
      <c r="CF26" s="181">
        <v>288</v>
      </c>
      <c r="CG26" s="181">
        <v>281</v>
      </c>
      <c r="CH26" s="181">
        <v>100</v>
      </c>
      <c r="CI26" s="181">
        <v>88</v>
      </c>
      <c r="CJ26" s="181">
        <v>250</v>
      </c>
      <c r="CK26" s="181">
        <v>296</v>
      </c>
      <c r="CL26" s="181">
        <v>305</v>
      </c>
      <c r="CM26" s="181">
        <v>339</v>
      </c>
      <c r="CN26" s="181">
        <v>226</v>
      </c>
      <c r="CO26" s="181">
        <v>111</v>
      </c>
      <c r="CP26" s="181">
        <v>90</v>
      </c>
      <c r="CQ26" s="181">
        <v>272</v>
      </c>
      <c r="CR26" s="181">
        <v>283</v>
      </c>
      <c r="CS26" s="181">
        <v>278</v>
      </c>
      <c r="CT26" s="181">
        <v>308</v>
      </c>
      <c r="CU26" s="181">
        <v>298</v>
      </c>
      <c r="CV26" s="181">
        <v>82</v>
      </c>
      <c r="CW26" s="181">
        <v>77</v>
      </c>
      <c r="CX26" s="181">
        <v>275</v>
      </c>
      <c r="CY26" s="181">
        <v>288</v>
      </c>
      <c r="CZ26" s="181">
        <v>296</v>
      </c>
      <c r="DA26" s="181">
        <v>289</v>
      </c>
      <c r="DB26" s="181">
        <v>43</v>
      </c>
      <c r="DC26" s="181">
        <v>95</v>
      </c>
      <c r="DD26" s="181">
        <v>67</v>
      </c>
      <c r="DE26" s="181">
        <v>105</v>
      </c>
      <c r="DF26" s="181">
        <v>168</v>
      </c>
      <c r="DG26" s="181">
        <v>267</v>
      </c>
      <c r="DH26" s="181">
        <v>257</v>
      </c>
      <c r="DI26" s="181">
        <v>279</v>
      </c>
      <c r="DJ26" s="181">
        <v>95</v>
      </c>
      <c r="DK26" s="181">
        <v>81</v>
      </c>
      <c r="DL26" s="181">
        <v>271</v>
      </c>
      <c r="DM26" s="181">
        <v>277</v>
      </c>
      <c r="DN26" s="181">
        <v>285</v>
      </c>
      <c r="DO26" s="181">
        <v>236</v>
      </c>
      <c r="DP26" s="181">
        <v>235</v>
      </c>
      <c r="DQ26" s="181">
        <v>110</v>
      </c>
      <c r="DR26" s="181">
        <v>94</v>
      </c>
      <c r="DS26" s="181">
        <v>209</v>
      </c>
      <c r="DT26" s="181">
        <v>221</v>
      </c>
      <c r="DU26" s="181">
        <v>260</v>
      </c>
      <c r="DV26" s="181">
        <v>234</v>
      </c>
      <c r="DW26" s="181">
        <v>228</v>
      </c>
      <c r="DX26" s="190">
        <v>58</v>
      </c>
      <c r="DY26" s="190">
        <v>79</v>
      </c>
      <c r="DZ26" s="181">
        <v>212</v>
      </c>
      <c r="EA26" s="181">
        <v>223</v>
      </c>
      <c r="EB26" s="181">
        <v>254</v>
      </c>
      <c r="EC26" s="181">
        <v>95</v>
      </c>
      <c r="ED26" s="181">
        <v>202</v>
      </c>
      <c r="EE26" s="181">
        <v>120</v>
      </c>
      <c r="EF26" s="181">
        <v>95</v>
      </c>
      <c r="EG26" s="181">
        <v>265</v>
      </c>
      <c r="EH26" s="181">
        <v>270</v>
      </c>
      <c r="EI26" s="181">
        <v>285</v>
      </c>
      <c r="EJ26" s="181">
        <v>252</v>
      </c>
      <c r="EK26" s="181">
        <v>241</v>
      </c>
      <c r="EL26" s="181">
        <v>96</v>
      </c>
      <c r="EM26" s="181">
        <v>76</v>
      </c>
      <c r="EN26" s="181">
        <v>222</v>
      </c>
      <c r="EO26" s="181">
        <v>270</v>
      </c>
      <c r="EP26" s="181">
        <v>297</v>
      </c>
      <c r="EQ26" s="181">
        <v>176</v>
      </c>
      <c r="ER26" s="181">
        <v>208</v>
      </c>
      <c r="ES26" s="181">
        <v>106</v>
      </c>
      <c r="ET26" s="181">
        <v>75</v>
      </c>
      <c r="EU26" s="181">
        <v>231</v>
      </c>
      <c r="EV26" s="181">
        <v>218</v>
      </c>
      <c r="EW26" s="181">
        <v>277</v>
      </c>
      <c r="EX26" s="181">
        <v>199</v>
      </c>
      <c r="EY26" s="181">
        <v>217</v>
      </c>
      <c r="EZ26" s="181">
        <v>123</v>
      </c>
      <c r="FA26" s="181">
        <v>77</v>
      </c>
      <c r="FB26" s="181">
        <v>223</v>
      </c>
      <c r="FC26" s="181">
        <v>224</v>
      </c>
      <c r="FD26" s="181">
        <v>254</v>
      </c>
      <c r="FE26" s="181">
        <v>262</v>
      </c>
      <c r="FF26" s="181">
        <v>209</v>
      </c>
      <c r="FG26" s="181">
        <v>82</v>
      </c>
      <c r="FH26" s="181">
        <v>78</v>
      </c>
      <c r="FI26" s="181">
        <v>206</v>
      </c>
      <c r="FJ26" s="181">
        <v>229</v>
      </c>
      <c r="FK26" s="181">
        <v>189</v>
      </c>
      <c r="FL26" s="181">
        <v>196</v>
      </c>
      <c r="FM26" s="181">
        <v>220</v>
      </c>
    </row>
    <row r="27" spans="2:169" ht="15.95" customHeight="1" x14ac:dyDescent="0.25">
      <c r="B27" s="19" t="s">
        <v>14</v>
      </c>
      <c r="C27" s="21">
        <v>112</v>
      </c>
      <c r="D27" s="14" t="s">
        <v>11</v>
      </c>
      <c r="E27" s="15" t="s">
        <v>19</v>
      </c>
      <c r="F27" s="15" t="s">
        <v>18</v>
      </c>
      <c r="G27" s="16">
        <v>29</v>
      </c>
      <c r="J27" s="16">
        <v>112</v>
      </c>
      <c r="K27" s="179">
        <v>8904</v>
      </c>
      <c r="L27" s="179">
        <v>12127</v>
      </c>
      <c r="M27" s="179">
        <v>13927</v>
      </c>
      <c r="N27" s="179">
        <v>12015</v>
      </c>
      <c r="O27" s="179">
        <v>12859</v>
      </c>
      <c r="P27" s="180"/>
      <c r="Q27" s="181">
        <v>112</v>
      </c>
      <c r="R27" s="181">
        <v>154</v>
      </c>
      <c r="S27" s="181">
        <v>171</v>
      </c>
      <c r="T27" s="181">
        <v>227</v>
      </c>
      <c r="U27" s="181">
        <v>305</v>
      </c>
      <c r="V27" s="181">
        <v>243</v>
      </c>
      <c r="W27" s="181">
        <v>196</v>
      </c>
      <c r="X27" s="181">
        <v>181</v>
      </c>
      <c r="Y27" s="181">
        <v>284</v>
      </c>
      <c r="Z27" s="181">
        <v>267</v>
      </c>
      <c r="AA27" s="181">
        <v>254</v>
      </c>
      <c r="AB27" s="181">
        <v>333</v>
      </c>
      <c r="AC27" s="181">
        <v>323</v>
      </c>
      <c r="AD27" s="181">
        <v>275</v>
      </c>
      <c r="AE27" s="181">
        <v>215</v>
      </c>
      <c r="AF27" s="181">
        <v>306</v>
      </c>
      <c r="AG27" s="181">
        <v>341</v>
      </c>
      <c r="AH27" s="181">
        <v>296</v>
      </c>
      <c r="AI27" s="181">
        <v>411</v>
      </c>
      <c r="AJ27" s="181">
        <v>346</v>
      </c>
      <c r="AK27" s="181">
        <v>233</v>
      </c>
      <c r="AL27" s="181">
        <v>250</v>
      </c>
      <c r="AM27" s="181">
        <v>321</v>
      </c>
      <c r="AN27" s="181">
        <v>334</v>
      </c>
      <c r="AO27" s="181">
        <v>336</v>
      </c>
      <c r="AP27" s="181">
        <v>441</v>
      </c>
      <c r="AQ27" s="181">
        <v>362</v>
      </c>
      <c r="AR27" s="181">
        <v>243</v>
      </c>
      <c r="AS27" s="181">
        <v>228</v>
      </c>
      <c r="AT27" s="181">
        <v>253</v>
      </c>
      <c r="AU27" s="181">
        <v>358</v>
      </c>
      <c r="AV27" s="181">
        <v>417</v>
      </c>
      <c r="AW27" s="181">
        <v>452</v>
      </c>
      <c r="AX27" s="181">
        <v>383</v>
      </c>
      <c r="AY27" s="181">
        <v>215</v>
      </c>
      <c r="AZ27" s="181">
        <v>283</v>
      </c>
      <c r="BA27" s="181">
        <v>369</v>
      </c>
      <c r="BB27" s="181">
        <v>256</v>
      </c>
      <c r="BC27" s="181">
        <v>450</v>
      </c>
      <c r="BD27" s="181">
        <v>563</v>
      </c>
      <c r="BE27" s="181">
        <v>451</v>
      </c>
      <c r="BF27" s="181">
        <v>253</v>
      </c>
      <c r="BG27" s="181">
        <v>203</v>
      </c>
      <c r="BH27" s="181">
        <v>428</v>
      </c>
      <c r="BI27" s="181">
        <v>475</v>
      </c>
      <c r="BJ27" s="181">
        <v>502</v>
      </c>
      <c r="BK27" s="181">
        <v>557</v>
      </c>
      <c r="BL27" s="181">
        <v>526</v>
      </c>
      <c r="BM27" s="181">
        <v>336</v>
      </c>
      <c r="BN27" s="181">
        <v>229</v>
      </c>
      <c r="BO27" s="181">
        <v>485</v>
      </c>
      <c r="BP27" s="181">
        <v>446</v>
      </c>
      <c r="BQ27" s="181">
        <v>540</v>
      </c>
      <c r="BR27" s="181">
        <v>557</v>
      </c>
      <c r="BS27" s="181">
        <v>500</v>
      </c>
      <c r="BT27" s="181">
        <v>277</v>
      </c>
      <c r="BU27" s="181">
        <v>200</v>
      </c>
      <c r="BV27" s="181">
        <v>540</v>
      </c>
      <c r="BW27" s="181">
        <v>496</v>
      </c>
      <c r="BX27" s="181">
        <v>567</v>
      </c>
      <c r="BY27" s="181">
        <v>588</v>
      </c>
      <c r="BZ27" s="181">
        <v>549</v>
      </c>
      <c r="CA27" s="181">
        <v>363</v>
      </c>
      <c r="CB27" s="181">
        <v>184</v>
      </c>
      <c r="CC27" s="181">
        <v>399</v>
      </c>
      <c r="CD27" s="181">
        <v>466</v>
      </c>
      <c r="CE27" s="181">
        <v>554</v>
      </c>
      <c r="CF27" s="181">
        <v>584</v>
      </c>
      <c r="CG27" s="181">
        <v>526</v>
      </c>
      <c r="CH27" s="181">
        <v>376</v>
      </c>
      <c r="CI27" s="181">
        <v>316</v>
      </c>
      <c r="CJ27" s="181">
        <v>509</v>
      </c>
      <c r="CK27" s="181">
        <v>523</v>
      </c>
      <c r="CL27" s="181">
        <v>535</v>
      </c>
      <c r="CM27" s="181">
        <v>604</v>
      </c>
      <c r="CN27" s="181">
        <v>449</v>
      </c>
      <c r="CO27" s="181">
        <v>397</v>
      </c>
      <c r="CP27" s="181">
        <v>306</v>
      </c>
      <c r="CQ27" s="181">
        <v>555</v>
      </c>
      <c r="CR27" s="181">
        <v>510</v>
      </c>
      <c r="CS27" s="181">
        <v>589</v>
      </c>
      <c r="CT27" s="181">
        <v>660</v>
      </c>
      <c r="CU27" s="181">
        <v>575</v>
      </c>
      <c r="CV27" s="181">
        <v>289</v>
      </c>
      <c r="CW27" s="181">
        <v>277</v>
      </c>
      <c r="CX27" s="181">
        <v>466</v>
      </c>
      <c r="CY27" s="181">
        <v>518</v>
      </c>
      <c r="CZ27" s="181">
        <v>566</v>
      </c>
      <c r="DA27" s="181">
        <v>607</v>
      </c>
      <c r="DB27" s="181">
        <v>195</v>
      </c>
      <c r="DC27" s="181">
        <v>284</v>
      </c>
      <c r="DD27" s="181">
        <v>196</v>
      </c>
      <c r="DE27" s="181">
        <v>259</v>
      </c>
      <c r="DF27" s="181">
        <v>399</v>
      </c>
      <c r="DG27" s="181">
        <v>450</v>
      </c>
      <c r="DH27" s="181">
        <v>574</v>
      </c>
      <c r="DI27" s="181">
        <v>501</v>
      </c>
      <c r="DJ27" s="181">
        <v>374</v>
      </c>
      <c r="DK27" s="181">
        <v>303</v>
      </c>
      <c r="DL27" s="181">
        <v>473</v>
      </c>
      <c r="DM27" s="181">
        <v>503</v>
      </c>
      <c r="DN27" s="181">
        <v>528</v>
      </c>
      <c r="DO27" s="181">
        <v>496</v>
      </c>
      <c r="DP27" s="181">
        <v>446</v>
      </c>
      <c r="DQ27" s="181">
        <v>330</v>
      </c>
      <c r="DR27" s="181">
        <v>272</v>
      </c>
      <c r="DS27" s="181">
        <v>421</v>
      </c>
      <c r="DT27" s="181">
        <v>418</v>
      </c>
      <c r="DU27" s="181">
        <v>446</v>
      </c>
      <c r="DV27" s="181">
        <v>474</v>
      </c>
      <c r="DW27" s="181">
        <v>428</v>
      </c>
      <c r="DX27" s="190">
        <v>214</v>
      </c>
      <c r="DY27" s="190">
        <v>276</v>
      </c>
      <c r="DZ27" s="181">
        <v>367</v>
      </c>
      <c r="EA27" s="181">
        <v>457</v>
      </c>
      <c r="EB27" s="181">
        <v>420</v>
      </c>
      <c r="EC27" s="181">
        <v>242</v>
      </c>
      <c r="ED27" s="181">
        <v>347</v>
      </c>
      <c r="EE27" s="181">
        <v>301</v>
      </c>
      <c r="EF27" s="181">
        <v>282</v>
      </c>
      <c r="EG27" s="181">
        <v>467</v>
      </c>
      <c r="EH27" s="181">
        <v>547</v>
      </c>
      <c r="EI27" s="181">
        <v>504</v>
      </c>
      <c r="EJ27" s="181">
        <v>487</v>
      </c>
      <c r="EK27" s="181">
        <v>494</v>
      </c>
      <c r="EL27" s="181">
        <v>326</v>
      </c>
      <c r="EM27" s="181">
        <v>278</v>
      </c>
      <c r="EN27" s="181">
        <v>454</v>
      </c>
      <c r="EO27" s="181">
        <v>457</v>
      </c>
      <c r="EP27" s="181">
        <v>435</v>
      </c>
      <c r="EQ27" s="181">
        <v>576</v>
      </c>
      <c r="ER27" s="181">
        <v>456</v>
      </c>
      <c r="ES27" s="181">
        <v>288</v>
      </c>
      <c r="ET27" s="181">
        <v>218</v>
      </c>
      <c r="EU27" s="181">
        <v>446</v>
      </c>
      <c r="EV27" s="181">
        <v>467</v>
      </c>
      <c r="EW27" s="181">
        <v>448</v>
      </c>
      <c r="EX27" s="181">
        <v>450</v>
      </c>
      <c r="EY27" s="181">
        <v>403</v>
      </c>
      <c r="EZ27" s="181">
        <v>326</v>
      </c>
      <c r="FA27" s="181">
        <v>305</v>
      </c>
      <c r="FB27" s="181">
        <v>399</v>
      </c>
      <c r="FC27" s="181">
        <v>433</v>
      </c>
      <c r="FD27" s="181">
        <v>500</v>
      </c>
      <c r="FE27" s="181">
        <v>558</v>
      </c>
      <c r="FF27" s="181">
        <v>487</v>
      </c>
      <c r="FG27" s="181">
        <v>277</v>
      </c>
      <c r="FH27" s="181">
        <v>229</v>
      </c>
      <c r="FI27" s="181">
        <v>417</v>
      </c>
      <c r="FJ27" s="181">
        <v>445</v>
      </c>
      <c r="FK27" s="181">
        <v>355</v>
      </c>
      <c r="FL27" s="181">
        <v>478</v>
      </c>
      <c r="FM27" s="181">
        <v>463</v>
      </c>
    </row>
    <row r="28" spans="2:169" ht="15.95" customHeight="1" x14ac:dyDescent="0.25">
      <c r="B28" s="19" t="s">
        <v>14</v>
      </c>
      <c r="C28" s="22">
        <v>114</v>
      </c>
      <c r="D28" s="14" t="s">
        <v>16</v>
      </c>
      <c r="E28" s="15" t="s">
        <v>20</v>
      </c>
      <c r="F28" s="15" t="s">
        <v>18</v>
      </c>
      <c r="G28" s="16">
        <v>29</v>
      </c>
      <c r="J28" s="16">
        <v>114</v>
      </c>
      <c r="K28" s="179">
        <v>2658</v>
      </c>
      <c r="L28" s="179">
        <v>4307</v>
      </c>
      <c r="M28" s="179">
        <v>4745</v>
      </c>
      <c r="N28" s="179">
        <v>4000</v>
      </c>
      <c r="O28" s="179">
        <v>4453</v>
      </c>
      <c r="P28" s="180"/>
      <c r="Q28" s="181">
        <v>114</v>
      </c>
      <c r="R28" s="181">
        <v>50</v>
      </c>
      <c r="S28" s="181">
        <v>31</v>
      </c>
      <c r="T28" s="181">
        <v>63</v>
      </c>
      <c r="U28" s="181">
        <v>56</v>
      </c>
      <c r="V28" s="181">
        <v>75</v>
      </c>
      <c r="W28" s="181">
        <v>53</v>
      </c>
      <c r="X28" s="181">
        <v>64</v>
      </c>
      <c r="Y28" s="181">
        <v>84</v>
      </c>
      <c r="Z28" s="181">
        <v>109</v>
      </c>
      <c r="AA28" s="181">
        <v>116</v>
      </c>
      <c r="AB28" s="181">
        <v>139</v>
      </c>
      <c r="AC28" s="181">
        <v>118</v>
      </c>
      <c r="AD28" s="181">
        <v>52</v>
      </c>
      <c r="AE28" s="181">
        <v>57</v>
      </c>
      <c r="AF28" s="181">
        <v>100</v>
      </c>
      <c r="AG28" s="181">
        <v>140</v>
      </c>
      <c r="AH28" s="181">
        <v>117</v>
      </c>
      <c r="AI28" s="181">
        <v>125</v>
      </c>
      <c r="AJ28" s="181">
        <v>78</v>
      </c>
      <c r="AK28" s="181">
        <v>39</v>
      </c>
      <c r="AL28" s="181">
        <v>48</v>
      </c>
      <c r="AM28" s="181">
        <v>111</v>
      </c>
      <c r="AN28" s="181">
        <v>103</v>
      </c>
      <c r="AO28" s="181">
        <v>115</v>
      </c>
      <c r="AP28" s="181">
        <v>125</v>
      </c>
      <c r="AQ28" s="181">
        <v>81</v>
      </c>
      <c r="AR28" s="181">
        <v>56</v>
      </c>
      <c r="AS28" s="181">
        <v>48</v>
      </c>
      <c r="AT28" s="181">
        <v>53</v>
      </c>
      <c r="AU28" s="181">
        <v>119</v>
      </c>
      <c r="AV28" s="181">
        <v>133</v>
      </c>
      <c r="AW28" s="181">
        <v>158</v>
      </c>
      <c r="AX28" s="181">
        <v>148</v>
      </c>
      <c r="AY28" s="181">
        <v>70</v>
      </c>
      <c r="AZ28" s="181">
        <v>67</v>
      </c>
      <c r="BA28" s="181">
        <v>117</v>
      </c>
      <c r="BB28" s="181">
        <v>55</v>
      </c>
      <c r="BC28" s="181">
        <v>174</v>
      </c>
      <c r="BD28" s="181">
        <v>196</v>
      </c>
      <c r="BE28" s="181">
        <v>139</v>
      </c>
      <c r="BF28" s="181">
        <v>66</v>
      </c>
      <c r="BG28" s="181">
        <v>54</v>
      </c>
      <c r="BH28" s="181">
        <v>169</v>
      </c>
      <c r="BI28" s="181">
        <v>228</v>
      </c>
      <c r="BJ28" s="181">
        <v>219</v>
      </c>
      <c r="BK28" s="181">
        <v>194</v>
      </c>
      <c r="BL28" s="181">
        <v>207</v>
      </c>
      <c r="BM28" s="181">
        <v>49</v>
      </c>
      <c r="BN28" s="181">
        <v>60</v>
      </c>
      <c r="BO28" s="181">
        <v>200</v>
      </c>
      <c r="BP28" s="181">
        <v>204</v>
      </c>
      <c r="BQ28" s="181">
        <v>188</v>
      </c>
      <c r="BR28" s="181">
        <v>207</v>
      </c>
      <c r="BS28" s="181">
        <v>193</v>
      </c>
      <c r="BT28" s="181">
        <v>73</v>
      </c>
      <c r="BU28" s="181">
        <v>63</v>
      </c>
      <c r="BV28" s="181">
        <v>190</v>
      </c>
      <c r="BW28" s="181">
        <v>199</v>
      </c>
      <c r="BX28" s="181">
        <v>211</v>
      </c>
      <c r="BY28" s="181">
        <v>209</v>
      </c>
      <c r="BZ28" s="181">
        <v>196</v>
      </c>
      <c r="CA28" s="181">
        <v>43</v>
      </c>
      <c r="CB28" s="181">
        <v>40</v>
      </c>
      <c r="CC28" s="181">
        <v>194</v>
      </c>
      <c r="CD28" s="181">
        <v>219</v>
      </c>
      <c r="CE28" s="181">
        <v>210</v>
      </c>
      <c r="CF28" s="181">
        <v>216</v>
      </c>
      <c r="CG28" s="181">
        <v>208</v>
      </c>
      <c r="CH28" s="181">
        <v>80</v>
      </c>
      <c r="CI28" s="181">
        <v>54</v>
      </c>
      <c r="CJ28" s="181">
        <v>211</v>
      </c>
      <c r="CK28" s="181">
        <v>234</v>
      </c>
      <c r="CL28" s="181">
        <v>215</v>
      </c>
      <c r="CM28" s="181">
        <v>218</v>
      </c>
      <c r="CN28" s="181">
        <v>171</v>
      </c>
      <c r="CO28" s="181">
        <v>71</v>
      </c>
      <c r="CP28" s="181">
        <v>51</v>
      </c>
      <c r="CQ28" s="181">
        <v>200</v>
      </c>
      <c r="CR28" s="181">
        <v>201</v>
      </c>
      <c r="CS28" s="181">
        <v>223</v>
      </c>
      <c r="CT28" s="181">
        <v>210</v>
      </c>
      <c r="CU28" s="181">
        <v>165</v>
      </c>
      <c r="CV28" s="181">
        <v>56</v>
      </c>
      <c r="CW28" s="181">
        <v>78</v>
      </c>
      <c r="CX28" s="181">
        <v>203</v>
      </c>
      <c r="CY28" s="181">
        <v>219</v>
      </c>
      <c r="CZ28" s="181">
        <v>213</v>
      </c>
      <c r="DA28" s="181">
        <v>202</v>
      </c>
      <c r="DB28" s="181">
        <v>38</v>
      </c>
      <c r="DC28" s="181">
        <v>62</v>
      </c>
      <c r="DD28" s="181">
        <v>44</v>
      </c>
      <c r="DE28" s="181">
        <v>58</v>
      </c>
      <c r="DF28" s="181">
        <v>143</v>
      </c>
      <c r="DG28" s="181">
        <v>177</v>
      </c>
      <c r="DH28" s="181">
        <v>196</v>
      </c>
      <c r="DI28" s="181">
        <v>183</v>
      </c>
      <c r="DJ28" s="181">
        <v>63</v>
      </c>
      <c r="DK28" s="181">
        <v>66</v>
      </c>
      <c r="DL28" s="181">
        <v>193</v>
      </c>
      <c r="DM28" s="181">
        <v>230</v>
      </c>
      <c r="DN28" s="181">
        <v>208</v>
      </c>
      <c r="DO28" s="181">
        <v>198</v>
      </c>
      <c r="DP28" s="181">
        <v>180</v>
      </c>
      <c r="DQ28" s="181">
        <v>78</v>
      </c>
      <c r="DR28" s="181">
        <v>44</v>
      </c>
      <c r="DS28" s="181">
        <v>137</v>
      </c>
      <c r="DT28" s="181">
        <v>119</v>
      </c>
      <c r="DU28" s="181">
        <v>163</v>
      </c>
      <c r="DV28" s="181">
        <v>132</v>
      </c>
      <c r="DW28" s="181">
        <v>134</v>
      </c>
      <c r="DX28" s="190">
        <v>46</v>
      </c>
      <c r="DY28" s="190">
        <v>59</v>
      </c>
      <c r="DZ28" s="181">
        <v>131</v>
      </c>
      <c r="EA28" s="181">
        <v>151</v>
      </c>
      <c r="EB28" s="181">
        <v>173</v>
      </c>
      <c r="EC28" s="181">
        <v>68</v>
      </c>
      <c r="ED28" s="181">
        <v>132</v>
      </c>
      <c r="EE28" s="181">
        <v>80</v>
      </c>
      <c r="EF28" s="181">
        <v>86</v>
      </c>
      <c r="EG28" s="181">
        <v>189</v>
      </c>
      <c r="EH28" s="181">
        <v>183</v>
      </c>
      <c r="EI28" s="181">
        <v>198</v>
      </c>
      <c r="EJ28" s="181">
        <v>169</v>
      </c>
      <c r="EK28" s="181">
        <v>170</v>
      </c>
      <c r="EL28" s="181">
        <v>74</v>
      </c>
      <c r="EM28" s="181">
        <v>67</v>
      </c>
      <c r="EN28" s="181">
        <v>181</v>
      </c>
      <c r="EO28" s="181">
        <v>192</v>
      </c>
      <c r="EP28" s="181">
        <v>178</v>
      </c>
      <c r="EQ28" s="181">
        <v>201</v>
      </c>
      <c r="ER28" s="181">
        <v>156</v>
      </c>
      <c r="ES28" s="181">
        <v>74</v>
      </c>
      <c r="ET28" s="181">
        <v>42</v>
      </c>
      <c r="EU28" s="181">
        <v>156</v>
      </c>
      <c r="EV28" s="181">
        <v>184</v>
      </c>
      <c r="EW28" s="181">
        <v>186</v>
      </c>
      <c r="EX28" s="181">
        <v>175</v>
      </c>
      <c r="EY28" s="181">
        <v>154</v>
      </c>
      <c r="EZ28" s="181">
        <v>45</v>
      </c>
      <c r="FA28" s="181">
        <v>69</v>
      </c>
      <c r="FB28" s="181">
        <v>151</v>
      </c>
      <c r="FC28" s="181">
        <v>183</v>
      </c>
      <c r="FD28" s="181">
        <v>176</v>
      </c>
      <c r="FE28" s="181">
        <v>171</v>
      </c>
      <c r="FF28" s="181">
        <v>132</v>
      </c>
      <c r="FG28" s="181">
        <v>73</v>
      </c>
      <c r="FH28" s="181">
        <v>41</v>
      </c>
      <c r="FI28" s="181">
        <v>167</v>
      </c>
      <c r="FJ28" s="181">
        <v>180</v>
      </c>
      <c r="FK28" s="181">
        <v>173</v>
      </c>
      <c r="FL28" s="181">
        <v>171</v>
      </c>
      <c r="FM28" s="181">
        <v>164</v>
      </c>
    </row>
    <row r="29" spans="2:169" ht="15.95" customHeight="1" x14ac:dyDescent="0.25">
      <c r="B29" s="19" t="s">
        <v>14</v>
      </c>
      <c r="C29" s="215">
        <v>116</v>
      </c>
      <c r="D29" s="14" t="s">
        <v>11</v>
      </c>
      <c r="E29" s="15" t="s">
        <v>332</v>
      </c>
      <c r="F29" s="15" t="s">
        <v>10</v>
      </c>
      <c r="G29" s="16">
        <v>26</v>
      </c>
      <c r="J29" s="16">
        <v>116</v>
      </c>
      <c r="K29" s="179">
        <v>293</v>
      </c>
      <c r="L29" s="179">
        <v>495</v>
      </c>
      <c r="M29" s="179">
        <v>471</v>
      </c>
      <c r="N29" s="179">
        <v>349</v>
      </c>
      <c r="O29" s="179">
        <v>393</v>
      </c>
      <c r="P29" s="180"/>
      <c r="Q29" s="181">
        <v>116</v>
      </c>
      <c r="R29" s="181">
        <v>4</v>
      </c>
      <c r="S29" s="181">
        <v>5</v>
      </c>
      <c r="T29" s="181">
        <v>4</v>
      </c>
      <c r="U29" s="181">
        <v>4</v>
      </c>
      <c r="V29" s="181">
        <v>4</v>
      </c>
      <c r="W29" s="181">
        <v>2</v>
      </c>
      <c r="X29" s="181">
        <v>1</v>
      </c>
      <c r="Y29" s="181">
        <v>7</v>
      </c>
      <c r="Z29" s="181">
        <v>13</v>
      </c>
      <c r="AA29" s="181">
        <v>6</v>
      </c>
      <c r="AB29" s="181">
        <v>11</v>
      </c>
      <c r="AC29" s="181">
        <v>14</v>
      </c>
      <c r="AD29" s="181">
        <v>5</v>
      </c>
      <c r="AE29" s="181">
        <v>5</v>
      </c>
      <c r="AF29" s="181">
        <v>6</v>
      </c>
      <c r="AG29" s="181">
        <v>17</v>
      </c>
      <c r="AH29" s="181">
        <v>16</v>
      </c>
      <c r="AI29" s="181">
        <v>17</v>
      </c>
      <c r="AJ29" s="181">
        <v>13</v>
      </c>
      <c r="AK29" s="181">
        <v>4</v>
      </c>
      <c r="AL29" s="181">
        <v>13</v>
      </c>
      <c r="AM29" s="181">
        <v>17</v>
      </c>
      <c r="AN29" s="181">
        <v>16</v>
      </c>
      <c r="AO29" s="181">
        <v>14</v>
      </c>
      <c r="AP29" s="181">
        <v>10</v>
      </c>
      <c r="AQ29" s="181">
        <v>14</v>
      </c>
      <c r="AR29" s="181">
        <v>3</v>
      </c>
      <c r="AS29" s="181">
        <v>8</v>
      </c>
      <c r="AT29" s="181">
        <v>9</v>
      </c>
      <c r="AU29" s="181">
        <v>12</v>
      </c>
      <c r="AV29" s="181">
        <v>19</v>
      </c>
      <c r="AW29" s="181">
        <v>8</v>
      </c>
      <c r="AX29" s="181">
        <v>9</v>
      </c>
      <c r="AY29" s="181">
        <v>5</v>
      </c>
      <c r="AZ29" s="181">
        <v>7</v>
      </c>
      <c r="BA29" s="181">
        <v>19</v>
      </c>
      <c r="BB29" s="181">
        <v>5</v>
      </c>
      <c r="BC29" s="181">
        <v>20</v>
      </c>
      <c r="BD29" s="181">
        <v>18</v>
      </c>
      <c r="BE29" s="181">
        <v>20</v>
      </c>
      <c r="BF29" s="181">
        <v>7</v>
      </c>
      <c r="BG29" s="181">
        <v>5</v>
      </c>
      <c r="BH29" s="181">
        <v>25</v>
      </c>
      <c r="BI29" s="181">
        <v>26</v>
      </c>
      <c r="BJ29" s="181">
        <v>33</v>
      </c>
      <c r="BK29" s="181">
        <v>18</v>
      </c>
      <c r="BL29" s="181">
        <v>29</v>
      </c>
      <c r="BM29" s="181">
        <v>11</v>
      </c>
      <c r="BN29" s="181">
        <v>17</v>
      </c>
      <c r="BO29" s="181">
        <v>24</v>
      </c>
      <c r="BP29" s="181">
        <v>21</v>
      </c>
      <c r="BQ29" s="181">
        <v>14</v>
      </c>
      <c r="BR29" s="181">
        <v>34</v>
      </c>
      <c r="BS29" s="181">
        <v>24</v>
      </c>
      <c r="BT29" s="181">
        <v>15</v>
      </c>
      <c r="BU29" s="181">
        <v>6</v>
      </c>
      <c r="BV29" s="181">
        <v>10</v>
      </c>
      <c r="BW29" s="181">
        <v>24</v>
      </c>
      <c r="BX29" s="181">
        <v>18</v>
      </c>
      <c r="BY29" s="181">
        <v>23</v>
      </c>
      <c r="BZ29" s="181">
        <v>19</v>
      </c>
      <c r="CA29" s="181">
        <v>8</v>
      </c>
      <c r="CB29" s="181">
        <v>1</v>
      </c>
      <c r="CC29" s="181">
        <v>19</v>
      </c>
      <c r="CD29" s="181">
        <v>15</v>
      </c>
      <c r="CE29" s="181">
        <v>24</v>
      </c>
      <c r="CF29" s="181">
        <v>21</v>
      </c>
      <c r="CG29" s="181">
        <v>27</v>
      </c>
      <c r="CH29" s="181">
        <v>6</v>
      </c>
      <c r="CI29" s="181">
        <v>7</v>
      </c>
      <c r="CJ29" s="181">
        <v>20</v>
      </c>
      <c r="CK29" s="181">
        <v>16</v>
      </c>
      <c r="CL29" s="181">
        <v>13</v>
      </c>
      <c r="CM29" s="181">
        <v>19</v>
      </c>
      <c r="CN29" s="181">
        <v>18</v>
      </c>
      <c r="CO29" s="181">
        <v>9</v>
      </c>
      <c r="CP29" s="181">
        <v>10</v>
      </c>
      <c r="CQ29" s="181">
        <v>21</v>
      </c>
      <c r="CR29" s="181">
        <v>19</v>
      </c>
      <c r="CS29" s="181">
        <v>27</v>
      </c>
      <c r="CT29" s="181">
        <v>23</v>
      </c>
      <c r="CU29" s="181">
        <v>20</v>
      </c>
      <c r="CV29" s="181">
        <v>9</v>
      </c>
      <c r="CW29" s="181">
        <v>7</v>
      </c>
      <c r="CX29" s="181">
        <v>22</v>
      </c>
      <c r="CY29" s="181">
        <v>11</v>
      </c>
      <c r="CZ29" s="181">
        <v>21</v>
      </c>
      <c r="DA29" s="181">
        <v>24</v>
      </c>
      <c r="DB29" s="181">
        <v>2</v>
      </c>
      <c r="DC29" s="181">
        <v>6</v>
      </c>
      <c r="DD29" s="181">
        <v>7</v>
      </c>
      <c r="DE29" s="181">
        <v>6</v>
      </c>
      <c r="DF29" s="181">
        <v>13</v>
      </c>
      <c r="DG29" s="181">
        <v>9</v>
      </c>
      <c r="DH29" s="181">
        <v>14</v>
      </c>
      <c r="DI29" s="181">
        <v>16</v>
      </c>
      <c r="DJ29" s="181">
        <v>6</v>
      </c>
      <c r="DK29" s="181">
        <v>2</v>
      </c>
      <c r="DL29" s="181">
        <v>18</v>
      </c>
      <c r="DM29" s="181">
        <v>24</v>
      </c>
      <c r="DN29" s="181">
        <v>26</v>
      </c>
      <c r="DO29" s="181">
        <v>11</v>
      </c>
      <c r="DP29" s="181">
        <v>10</v>
      </c>
      <c r="DQ29" s="181">
        <v>7</v>
      </c>
      <c r="DR29" s="181">
        <v>3</v>
      </c>
      <c r="DS29" s="181">
        <v>7</v>
      </c>
      <c r="DT29" s="181">
        <v>14</v>
      </c>
      <c r="DU29" s="181">
        <v>21</v>
      </c>
      <c r="DV29" s="181">
        <v>21</v>
      </c>
      <c r="DW29" s="181">
        <v>8</v>
      </c>
      <c r="DX29" s="190">
        <v>7</v>
      </c>
      <c r="DY29" s="190">
        <v>8</v>
      </c>
      <c r="DZ29" s="181">
        <v>7</v>
      </c>
      <c r="EA29" s="181">
        <v>11</v>
      </c>
      <c r="EB29" s="181">
        <v>17</v>
      </c>
      <c r="EC29" s="181">
        <v>7</v>
      </c>
      <c r="ED29" s="181">
        <v>7</v>
      </c>
      <c r="EE29" s="181">
        <v>11</v>
      </c>
      <c r="EF29" s="181">
        <v>6</v>
      </c>
      <c r="EG29" s="181">
        <v>13</v>
      </c>
      <c r="EH29" s="181">
        <v>19</v>
      </c>
      <c r="EI29" s="181">
        <v>20</v>
      </c>
      <c r="EJ29" s="181">
        <v>11</v>
      </c>
      <c r="EK29" s="181">
        <v>15</v>
      </c>
      <c r="EL29" s="181">
        <v>6</v>
      </c>
      <c r="EM29" s="181">
        <v>10</v>
      </c>
      <c r="EN29" s="181">
        <v>12</v>
      </c>
      <c r="EO29" s="181">
        <v>9</v>
      </c>
      <c r="EP29" s="181">
        <v>17</v>
      </c>
      <c r="EQ29" s="181">
        <v>13</v>
      </c>
      <c r="ER29" s="181">
        <v>15</v>
      </c>
      <c r="ES29" s="181">
        <v>3</v>
      </c>
      <c r="ET29" s="181">
        <v>5</v>
      </c>
      <c r="EU29" s="181">
        <v>13</v>
      </c>
      <c r="EV29" s="181">
        <v>14</v>
      </c>
      <c r="EW29" s="181">
        <v>11</v>
      </c>
      <c r="EX29" s="181">
        <v>11</v>
      </c>
      <c r="EY29" s="181">
        <v>13</v>
      </c>
      <c r="EZ29" s="181">
        <v>8</v>
      </c>
      <c r="FA29" s="181">
        <v>4</v>
      </c>
      <c r="FB29" s="181">
        <v>16</v>
      </c>
      <c r="FC29" s="181">
        <v>13</v>
      </c>
      <c r="FD29" s="181">
        <v>17</v>
      </c>
      <c r="FE29" s="181">
        <v>20</v>
      </c>
      <c r="FF29" s="181">
        <v>17</v>
      </c>
      <c r="FG29" s="181">
        <v>4</v>
      </c>
      <c r="FH29" s="181">
        <v>2</v>
      </c>
      <c r="FI29" s="181">
        <v>21</v>
      </c>
      <c r="FJ29" s="181">
        <v>15</v>
      </c>
      <c r="FK29" s="181">
        <v>16</v>
      </c>
      <c r="FL29" s="181">
        <v>22</v>
      </c>
      <c r="FM29" s="181">
        <v>20</v>
      </c>
    </row>
    <row r="30" spans="2:169" ht="15.95" customHeight="1" x14ac:dyDescent="0.25">
      <c r="B30" s="19" t="s">
        <v>14</v>
      </c>
      <c r="C30" s="216" t="s">
        <v>328</v>
      </c>
      <c r="D30" s="14" t="s">
        <v>44</v>
      </c>
      <c r="E30" s="15" t="s">
        <v>333</v>
      </c>
      <c r="F30" s="15" t="s">
        <v>10</v>
      </c>
      <c r="G30" s="16">
        <v>30</v>
      </c>
      <c r="J30" s="16" t="s">
        <v>328</v>
      </c>
      <c r="K30" s="179">
        <v>29400</v>
      </c>
      <c r="L30" s="179">
        <v>35184</v>
      </c>
      <c r="M30" s="179">
        <v>40038</v>
      </c>
      <c r="N30" s="179">
        <v>33599</v>
      </c>
      <c r="O30" s="179">
        <v>36936</v>
      </c>
      <c r="P30" s="180"/>
      <c r="Q30" s="181" t="s">
        <v>328</v>
      </c>
      <c r="R30" s="181">
        <v>450</v>
      </c>
      <c r="S30" s="181">
        <v>533</v>
      </c>
      <c r="T30" s="181">
        <v>804</v>
      </c>
      <c r="U30" s="181">
        <v>790</v>
      </c>
      <c r="V30" s="181">
        <v>832</v>
      </c>
      <c r="W30" s="181">
        <v>682</v>
      </c>
      <c r="X30" s="181">
        <v>657</v>
      </c>
      <c r="Y30" s="181">
        <v>962</v>
      </c>
      <c r="Z30" s="181">
        <v>1046</v>
      </c>
      <c r="AA30" s="181">
        <v>1107</v>
      </c>
      <c r="AB30" s="181">
        <v>1126</v>
      </c>
      <c r="AC30" s="181">
        <v>981</v>
      </c>
      <c r="AD30" s="181">
        <v>769</v>
      </c>
      <c r="AE30" s="181">
        <v>686</v>
      </c>
      <c r="AF30" s="181">
        <v>1004</v>
      </c>
      <c r="AG30" s="181">
        <v>1206</v>
      </c>
      <c r="AH30" s="181">
        <v>1273</v>
      </c>
      <c r="AI30" s="181">
        <v>1305</v>
      </c>
      <c r="AJ30" s="181">
        <v>1200</v>
      </c>
      <c r="AK30" s="181">
        <v>899</v>
      </c>
      <c r="AL30" s="181">
        <v>752</v>
      </c>
      <c r="AM30" s="181">
        <v>949</v>
      </c>
      <c r="AN30" s="181">
        <v>1160</v>
      </c>
      <c r="AO30" s="181">
        <v>1246</v>
      </c>
      <c r="AP30" s="181">
        <v>1254</v>
      </c>
      <c r="AQ30" s="181">
        <v>1146</v>
      </c>
      <c r="AR30" s="181">
        <v>753</v>
      </c>
      <c r="AS30" s="181">
        <v>580</v>
      </c>
      <c r="AT30" s="181">
        <v>740</v>
      </c>
      <c r="AU30" s="181">
        <v>1170</v>
      </c>
      <c r="AV30" s="181">
        <v>1338</v>
      </c>
      <c r="AW30" s="181">
        <v>1354</v>
      </c>
      <c r="AX30" s="181">
        <v>1214</v>
      </c>
      <c r="AY30" s="181">
        <v>727</v>
      </c>
      <c r="AZ30" s="181">
        <v>700</v>
      </c>
      <c r="BA30" s="181">
        <v>1256</v>
      </c>
      <c r="BB30" s="181">
        <v>877</v>
      </c>
      <c r="BC30" s="181">
        <v>1408</v>
      </c>
      <c r="BD30" s="181">
        <v>1513</v>
      </c>
      <c r="BE30" s="181">
        <v>1319</v>
      </c>
      <c r="BF30" s="181">
        <v>740</v>
      </c>
      <c r="BG30" s="181">
        <v>703</v>
      </c>
      <c r="BH30" s="181">
        <v>1291</v>
      </c>
      <c r="BI30" s="181">
        <v>1386</v>
      </c>
      <c r="BJ30" s="181">
        <v>1381</v>
      </c>
      <c r="BK30" s="181">
        <v>1461</v>
      </c>
      <c r="BL30" s="181">
        <v>1262</v>
      </c>
      <c r="BM30" s="181">
        <v>956</v>
      </c>
      <c r="BN30" s="181">
        <v>841</v>
      </c>
      <c r="BO30" s="181">
        <v>1408</v>
      </c>
      <c r="BP30" s="181">
        <v>1395</v>
      </c>
      <c r="BQ30" s="181">
        <v>1494</v>
      </c>
      <c r="BR30" s="181">
        <v>1500</v>
      </c>
      <c r="BS30" s="181">
        <v>1460</v>
      </c>
      <c r="BT30" s="181">
        <v>950</v>
      </c>
      <c r="BU30" s="181">
        <v>708</v>
      </c>
      <c r="BV30" s="181">
        <v>1484</v>
      </c>
      <c r="BW30" s="181">
        <v>1519</v>
      </c>
      <c r="BX30" s="181">
        <v>1410</v>
      </c>
      <c r="BY30" s="181">
        <v>1467</v>
      </c>
      <c r="BZ30" s="181">
        <v>1501</v>
      </c>
      <c r="CA30" s="181">
        <v>1088</v>
      </c>
      <c r="CB30" s="181">
        <v>635</v>
      </c>
      <c r="CC30" s="181">
        <v>1514</v>
      </c>
      <c r="CD30" s="181">
        <v>1495</v>
      </c>
      <c r="CE30" s="181">
        <v>1715</v>
      </c>
      <c r="CF30" s="181">
        <v>1515</v>
      </c>
      <c r="CG30" s="181">
        <v>1448</v>
      </c>
      <c r="CH30" s="181">
        <v>1433</v>
      </c>
      <c r="CI30" s="181">
        <v>999</v>
      </c>
      <c r="CJ30" s="181">
        <v>1442</v>
      </c>
      <c r="CK30" s="181">
        <v>1492</v>
      </c>
      <c r="CL30" s="181">
        <v>1597</v>
      </c>
      <c r="CM30" s="181">
        <v>1595</v>
      </c>
      <c r="CN30" s="181">
        <v>1347</v>
      </c>
      <c r="CO30" s="181">
        <v>989</v>
      </c>
      <c r="CP30" s="181">
        <v>832</v>
      </c>
      <c r="CQ30" s="181">
        <v>1458</v>
      </c>
      <c r="CR30" s="181">
        <v>1657</v>
      </c>
      <c r="CS30" s="181">
        <v>1653</v>
      </c>
      <c r="CT30" s="181">
        <v>1496</v>
      </c>
      <c r="CU30" s="181">
        <v>1490</v>
      </c>
      <c r="CV30" s="181">
        <v>818</v>
      </c>
      <c r="CW30" s="181">
        <v>673</v>
      </c>
      <c r="CX30" s="181">
        <v>1344</v>
      </c>
      <c r="CY30" s="181">
        <v>1555</v>
      </c>
      <c r="CZ30" s="181">
        <v>1604</v>
      </c>
      <c r="DA30" s="181">
        <v>1667</v>
      </c>
      <c r="DB30" s="181">
        <v>527</v>
      </c>
      <c r="DC30" s="181">
        <v>924</v>
      </c>
      <c r="DD30" s="181">
        <v>535</v>
      </c>
      <c r="DE30" s="181">
        <v>629</v>
      </c>
      <c r="DF30" s="181">
        <v>1148</v>
      </c>
      <c r="DG30" s="181">
        <v>1556</v>
      </c>
      <c r="DH30" s="181">
        <v>1508</v>
      </c>
      <c r="DI30" s="181">
        <v>1329</v>
      </c>
      <c r="DJ30" s="181">
        <v>844</v>
      </c>
      <c r="DK30" s="181">
        <v>724</v>
      </c>
      <c r="DL30" s="181">
        <v>1336</v>
      </c>
      <c r="DM30" s="181">
        <v>1528</v>
      </c>
      <c r="DN30" s="181">
        <v>1558</v>
      </c>
      <c r="DO30" s="181">
        <v>1161</v>
      </c>
      <c r="DP30" s="181">
        <v>1296</v>
      </c>
      <c r="DQ30" s="181">
        <v>895</v>
      </c>
      <c r="DR30" s="181">
        <v>740</v>
      </c>
      <c r="DS30" s="181">
        <v>1141</v>
      </c>
      <c r="DT30" s="181">
        <v>1277</v>
      </c>
      <c r="DU30" s="181">
        <v>1319</v>
      </c>
      <c r="DV30" s="181">
        <v>1352</v>
      </c>
      <c r="DW30" s="181">
        <v>1137</v>
      </c>
      <c r="DX30" s="190">
        <v>610</v>
      </c>
      <c r="DY30" s="190">
        <v>725</v>
      </c>
      <c r="DZ30" s="181">
        <v>1071</v>
      </c>
      <c r="EA30" s="181">
        <v>1281</v>
      </c>
      <c r="EB30" s="181">
        <v>1358</v>
      </c>
      <c r="EC30" s="181">
        <v>634</v>
      </c>
      <c r="ED30" s="181">
        <v>1098</v>
      </c>
      <c r="EE30" s="181">
        <v>895</v>
      </c>
      <c r="EF30" s="181">
        <v>653</v>
      </c>
      <c r="EG30" s="181">
        <v>1369</v>
      </c>
      <c r="EH30" s="181">
        <v>1427</v>
      </c>
      <c r="EI30" s="181">
        <v>1348</v>
      </c>
      <c r="EJ30" s="181">
        <v>1436</v>
      </c>
      <c r="EK30" s="181">
        <v>1397</v>
      </c>
      <c r="EL30" s="181">
        <v>883</v>
      </c>
      <c r="EM30" s="181">
        <v>723</v>
      </c>
      <c r="EN30" s="181">
        <v>1419</v>
      </c>
      <c r="EO30" s="181">
        <v>1514</v>
      </c>
      <c r="EP30" s="181">
        <v>1454</v>
      </c>
      <c r="EQ30" s="181">
        <v>1459</v>
      </c>
      <c r="ER30" s="181">
        <v>1287</v>
      </c>
      <c r="ES30" s="181">
        <v>743</v>
      </c>
      <c r="ET30" s="181">
        <v>657</v>
      </c>
      <c r="EU30" s="181">
        <v>1293</v>
      </c>
      <c r="EV30" s="181">
        <v>1256</v>
      </c>
      <c r="EW30" s="181">
        <v>1425</v>
      </c>
      <c r="EX30" s="181">
        <v>1277</v>
      </c>
      <c r="EY30" s="181">
        <v>1187</v>
      </c>
      <c r="EZ30" s="181">
        <v>827</v>
      </c>
      <c r="FA30" s="181">
        <v>685</v>
      </c>
      <c r="FB30" s="181">
        <v>1440</v>
      </c>
      <c r="FC30" s="181">
        <v>1216</v>
      </c>
      <c r="FD30" s="181">
        <v>1539</v>
      </c>
      <c r="FE30" s="181">
        <v>1501</v>
      </c>
      <c r="FF30" s="181">
        <v>1330</v>
      </c>
      <c r="FG30" s="181">
        <v>723</v>
      </c>
      <c r="FH30" s="181">
        <v>611</v>
      </c>
      <c r="FI30" s="181">
        <v>1213</v>
      </c>
      <c r="FJ30" s="181">
        <v>1343</v>
      </c>
      <c r="FK30" s="181">
        <v>1247</v>
      </c>
      <c r="FL30" s="181">
        <v>1319</v>
      </c>
      <c r="FM30" s="181">
        <v>1184</v>
      </c>
    </row>
    <row r="31" spans="2:169" ht="15.95" customHeight="1" x14ac:dyDescent="0.25">
      <c r="B31" s="19" t="s">
        <v>14</v>
      </c>
      <c r="C31" s="216" t="s">
        <v>329</v>
      </c>
      <c r="D31" s="14" t="s">
        <v>44</v>
      </c>
      <c r="E31" s="15" t="s">
        <v>334</v>
      </c>
      <c r="F31" s="15" t="s">
        <v>10</v>
      </c>
      <c r="G31" s="16">
        <v>30</v>
      </c>
      <c r="J31" s="16" t="s">
        <v>329</v>
      </c>
      <c r="K31" s="179">
        <v>28567</v>
      </c>
      <c r="L31" s="179">
        <v>36649</v>
      </c>
      <c r="M31" s="179">
        <v>41266</v>
      </c>
      <c r="N31" s="179">
        <v>34162</v>
      </c>
      <c r="O31" s="179">
        <v>37987</v>
      </c>
      <c r="P31" s="180"/>
      <c r="Q31" s="181" t="s">
        <v>329</v>
      </c>
      <c r="R31" s="181">
        <v>508</v>
      </c>
      <c r="S31" s="181">
        <v>592</v>
      </c>
      <c r="T31" s="181">
        <v>743</v>
      </c>
      <c r="U31" s="181">
        <v>948</v>
      </c>
      <c r="V31" s="181">
        <v>828</v>
      </c>
      <c r="W31" s="181">
        <v>538</v>
      </c>
      <c r="X31" s="181">
        <v>683</v>
      </c>
      <c r="Y31" s="181">
        <v>925</v>
      </c>
      <c r="Z31" s="181">
        <v>1096</v>
      </c>
      <c r="AA31" s="181">
        <v>897</v>
      </c>
      <c r="AB31" s="181">
        <v>975</v>
      </c>
      <c r="AC31" s="181">
        <v>995</v>
      </c>
      <c r="AD31" s="181">
        <v>789</v>
      </c>
      <c r="AE31" s="181">
        <v>669</v>
      </c>
      <c r="AF31" s="181">
        <v>1092</v>
      </c>
      <c r="AG31" s="181">
        <v>1219</v>
      </c>
      <c r="AH31" s="181">
        <v>1191</v>
      </c>
      <c r="AI31" s="181">
        <v>1221</v>
      </c>
      <c r="AJ31" s="181">
        <v>1092</v>
      </c>
      <c r="AK31" s="181">
        <v>759</v>
      </c>
      <c r="AL31" s="181">
        <v>690</v>
      </c>
      <c r="AM31" s="181">
        <v>1174</v>
      </c>
      <c r="AN31" s="181">
        <v>1174</v>
      </c>
      <c r="AO31" s="181">
        <v>1156</v>
      </c>
      <c r="AP31" s="181">
        <v>1279</v>
      </c>
      <c r="AQ31" s="181">
        <v>1095</v>
      </c>
      <c r="AR31" s="181">
        <v>797</v>
      </c>
      <c r="AS31" s="181">
        <v>597</v>
      </c>
      <c r="AT31" s="181">
        <v>665</v>
      </c>
      <c r="AU31" s="181">
        <v>1002</v>
      </c>
      <c r="AV31" s="181">
        <v>1178</v>
      </c>
      <c r="AW31" s="181">
        <v>1339</v>
      </c>
      <c r="AX31" s="181">
        <v>1225</v>
      </c>
      <c r="AY31" s="181">
        <v>754</v>
      </c>
      <c r="AZ31" s="181">
        <v>727</v>
      </c>
      <c r="BA31" s="181">
        <v>1177</v>
      </c>
      <c r="BB31" s="181">
        <v>866</v>
      </c>
      <c r="BC31" s="181">
        <v>1513</v>
      </c>
      <c r="BD31" s="181">
        <v>1447</v>
      </c>
      <c r="BE31" s="181">
        <v>1351</v>
      </c>
      <c r="BF31" s="181">
        <v>846</v>
      </c>
      <c r="BG31" s="181">
        <v>701</v>
      </c>
      <c r="BH31" s="181">
        <v>1420</v>
      </c>
      <c r="BI31" s="181">
        <v>1504</v>
      </c>
      <c r="BJ31" s="181">
        <v>1531</v>
      </c>
      <c r="BK31" s="181">
        <v>1649</v>
      </c>
      <c r="BL31" s="181">
        <v>1342</v>
      </c>
      <c r="BM31" s="181">
        <v>939</v>
      </c>
      <c r="BN31" s="181">
        <v>876</v>
      </c>
      <c r="BO31" s="181">
        <v>1369</v>
      </c>
      <c r="BP31" s="181">
        <v>1641</v>
      </c>
      <c r="BQ31" s="181">
        <v>1481</v>
      </c>
      <c r="BR31" s="181">
        <v>1496</v>
      </c>
      <c r="BS31" s="181">
        <v>1339</v>
      </c>
      <c r="BT31" s="181">
        <v>898</v>
      </c>
      <c r="BU31" s="181">
        <v>673</v>
      </c>
      <c r="BV31" s="181">
        <v>1438</v>
      </c>
      <c r="BW31" s="181">
        <v>1666</v>
      </c>
      <c r="BX31" s="181">
        <v>1737</v>
      </c>
      <c r="BY31" s="181">
        <v>1704</v>
      </c>
      <c r="BZ31" s="181">
        <v>1496</v>
      </c>
      <c r="CA31" s="181">
        <v>930</v>
      </c>
      <c r="CB31" s="181">
        <v>611</v>
      </c>
      <c r="CC31" s="181">
        <v>1404</v>
      </c>
      <c r="CD31" s="181">
        <v>1657</v>
      </c>
      <c r="CE31" s="181">
        <v>1679</v>
      </c>
      <c r="CF31" s="181">
        <v>1709</v>
      </c>
      <c r="CG31" s="181">
        <v>1494</v>
      </c>
      <c r="CH31" s="181">
        <v>1420</v>
      </c>
      <c r="CI31" s="181">
        <v>1096</v>
      </c>
      <c r="CJ31" s="181">
        <v>1494</v>
      </c>
      <c r="CK31" s="181">
        <v>1725</v>
      </c>
      <c r="CL31" s="181">
        <v>1842</v>
      </c>
      <c r="CM31" s="181">
        <v>1610</v>
      </c>
      <c r="CN31" s="181">
        <v>1263</v>
      </c>
      <c r="CO31" s="181">
        <v>1038</v>
      </c>
      <c r="CP31" s="181">
        <v>820</v>
      </c>
      <c r="CQ31" s="181">
        <v>1597</v>
      </c>
      <c r="CR31" s="181">
        <v>1600</v>
      </c>
      <c r="CS31" s="181">
        <v>1653</v>
      </c>
      <c r="CT31" s="181">
        <v>1703</v>
      </c>
      <c r="CU31" s="181">
        <v>1492</v>
      </c>
      <c r="CV31" s="181">
        <v>807</v>
      </c>
      <c r="CW31" s="181">
        <v>716</v>
      </c>
      <c r="CX31" s="181">
        <v>1487</v>
      </c>
      <c r="CY31" s="181">
        <v>1612</v>
      </c>
      <c r="CZ31" s="181">
        <v>1711</v>
      </c>
      <c r="DA31" s="181">
        <v>1522</v>
      </c>
      <c r="DB31" s="181">
        <v>557</v>
      </c>
      <c r="DC31" s="181">
        <v>918</v>
      </c>
      <c r="DD31" s="181">
        <v>603</v>
      </c>
      <c r="DE31" s="181">
        <v>653</v>
      </c>
      <c r="DF31" s="181">
        <v>1125</v>
      </c>
      <c r="DG31" s="181">
        <v>1411</v>
      </c>
      <c r="DH31" s="181">
        <v>1580</v>
      </c>
      <c r="DI31" s="181">
        <v>1465</v>
      </c>
      <c r="DJ31" s="181">
        <v>848</v>
      </c>
      <c r="DK31" s="181">
        <v>653</v>
      </c>
      <c r="DL31" s="181">
        <v>1374</v>
      </c>
      <c r="DM31" s="181">
        <v>1546</v>
      </c>
      <c r="DN31" s="181">
        <v>1618</v>
      </c>
      <c r="DO31" s="181">
        <v>1506</v>
      </c>
      <c r="DP31" s="181">
        <v>1239</v>
      </c>
      <c r="DQ31" s="181">
        <v>800</v>
      </c>
      <c r="DR31" s="181">
        <v>690</v>
      </c>
      <c r="DS31" s="181">
        <v>1118</v>
      </c>
      <c r="DT31" s="181">
        <v>1236</v>
      </c>
      <c r="DU31" s="181">
        <v>1369</v>
      </c>
      <c r="DV31" s="181">
        <v>1395</v>
      </c>
      <c r="DW31" s="181">
        <v>1239</v>
      </c>
      <c r="DX31" s="190">
        <v>608</v>
      </c>
      <c r="DY31" s="190">
        <v>749</v>
      </c>
      <c r="DZ31" s="181">
        <v>1209</v>
      </c>
      <c r="EA31" s="181">
        <v>1207</v>
      </c>
      <c r="EB31" s="181">
        <v>1217</v>
      </c>
      <c r="EC31" s="181">
        <v>730</v>
      </c>
      <c r="ED31" s="181">
        <v>1104</v>
      </c>
      <c r="EE31" s="181">
        <v>828</v>
      </c>
      <c r="EF31" s="181">
        <v>711</v>
      </c>
      <c r="EG31" s="181">
        <v>1508</v>
      </c>
      <c r="EH31" s="181">
        <v>1426</v>
      </c>
      <c r="EI31" s="181">
        <v>1601</v>
      </c>
      <c r="EJ31" s="181">
        <v>1498</v>
      </c>
      <c r="EK31" s="181">
        <v>1465</v>
      </c>
      <c r="EL31" s="181">
        <v>896</v>
      </c>
      <c r="EM31" s="181">
        <v>627</v>
      </c>
      <c r="EN31" s="181">
        <v>1478</v>
      </c>
      <c r="EO31" s="181">
        <v>1526</v>
      </c>
      <c r="EP31" s="181">
        <v>1641</v>
      </c>
      <c r="EQ31" s="181">
        <v>1400</v>
      </c>
      <c r="ER31" s="181">
        <v>1262</v>
      </c>
      <c r="ES31" s="181">
        <v>766</v>
      </c>
      <c r="ET31" s="181">
        <v>610</v>
      </c>
      <c r="EU31" s="181">
        <v>1376</v>
      </c>
      <c r="EV31" s="181">
        <v>1469</v>
      </c>
      <c r="EW31" s="181">
        <v>1531</v>
      </c>
      <c r="EX31" s="181">
        <v>1306</v>
      </c>
      <c r="EY31" s="181">
        <v>1250</v>
      </c>
      <c r="EZ31" s="181">
        <v>857</v>
      </c>
      <c r="FA31" s="181">
        <v>697</v>
      </c>
      <c r="FB31" s="181">
        <v>1287</v>
      </c>
      <c r="FC31" s="181">
        <v>1328</v>
      </c>
      <c r="FD31" s="181">
        <v>1489</v>
      </c>
      <c r="FE31" s="181">
        <v>1556</v>
      </c>
      <c r="FF31" s="181">
        <v>1346</v>
      </c>
      <c r="FG31" s="181">
        <v>728</v>
      </c>
      <c r="FH31" s="181">
        <v>601</v>
      </c>
      <c r="FI31" s="181">
        <v>1293</v>
      </c>
      <c r="FJ31" s="181">
        <v>1333</v>
      </c>
      <c r="FK31" s="181">
        <v>1297</v>
      </c>
      <c r="FL31" s="181">
        <v>1257</v>
      </c>
      <c r="FM31" s="181">
        <v>1216</v>
      </c>
    </row>
    <row r="32" spans="2:169" ht="15.95" customHeight="1" x14ac:dyDescent="0.25">
      <c r="B32" s="19" t="s">
        <v>14</v>
      </c>
      <c r="C32" s="23">
        <v>120</v>
      </c>
      <c r="D32" s="14" t="s">
        <v>11</v>
      </c>
      <c r="E32" s="15" t="s">
        <v>21</v>
      </c>
      <c r="F32" s="15" t="s">
        <v>22</v>
      </c>
      <c r="G32" s="16">
        <v>33</v>
      </c>
      <c r="J32" s="16">
        <v>120</v>
      </c>
      <c r="K32" s="179">
        <v>46190</v>
      </c>
      <c r="L32" s="179">
        <v>70226</v>
      </c>
      <c r="M32" s="179">
        <v>76112</v>
      </c>
      <c r="N32" s="179">
        <v>61198</v>
      </c>
      <c r="O32" s="179">
        <v>73699</v>
      </c>
      <c r="P32" s="180"/>
      <c r="Q32" s="181">
        <v>120</v>
      </c>
      <c r="R32" s="181">
        <v>613</v>
      </c>
      <c r="S32" s="181">
        <v>818</v>
      </c>
      <c r="T32" s="181">
        <v>1217</v>
      </c>
      <c r="U32" s="181">
        <v>1220</v>
      </c>
      <c r="V32" s="181">
        <v>1231</v>
      </c>
      <c r="W32" s="181">
        <v>803</v>
      </c>
      <c r="X32" s="181">
        <v>913</v>
      </c>
      <c r="Y32" s="181">
        <v>1532</v>
      </c>
      <c r="Z32" s="181">
        <v>1657</v>
      </c>
      <c r="AA32" s="181">
        <v>1701</v>
      </c>
      <c r="AB32" s="181">
        <v>1803</v>
      </c>
      <c r="AC32" s="181">
        <v>1675</v>
      </c>
      <c r="AD32" s="181">
        <v>1070</v>
      </c>
      <c r="AE32" s="181">
        <v>903</v>
      </c>
      <c r="AF32" s="181">
        <v>1648</v>
      </c>
      <c r="AG32" s="181">
        <v>1923</v>
      </c>
      <c r="AH32" s="181">
        <v>1985</v>
      </c>
      <c r="AI32" s="181">
        <v>1969</v>
      </c>
      <c r="AJ32" s="181">
        <v>1668</v>
      </c>
      <c r="AK32" s="181">
        <v>1020</v>
      </c>
      <c r="AL32" s="181">
        <v>726</v>
      </c>
      <c r="AM32" s="181">
        <v>1906</v>
      </c>
      <c r="AN32" s="181">
        <v>1993</v>
      </c>
      <c r="AO32" s="181">
        <v>2201</v>
      </c>
      <c r="AP32" s="181">
        <v>2190</v>
      </c>
      <c r="AQ32" s="181">
        <v>1974</v>
      </c>
      <c r="AR32" s="181">
        <v>1084</v>
      </c>
      <c r="AS32" s="181">
        <v>790</v>
      </c>
      <c r="AT32" s="181">
        <v>1043</v>
      </c>
      <c r="AU32" s="181">
        <v>2065</v>
      </c>
      <c r="AV32" s="181">
        <v>2849</v>
      </c>
      <c r="AW32" s="181">
        <v>2821</v>
      </c>
      <c r="AX32" s="181">
        <v>2567</v>
      </c>
      <c r="AY32" s="181">
        <v>966</v>
      </c>
      <c r="AZ32" s="181">
        <v>980</v>
      </c>
      <c r="BA32" s="181">
        <v>2362</v>
      </c>
      <c r="BB32" s="181">
        <v>1128</v>
      </c>
      <c r="BC32" s="181">
        <v>3187</v>
      </c>
      <c r="BD32" s="181">
        <v>3165</v>
      </c>
      <c r="BE32" s="181">
        <v>2825</v>
      </c>
      <c r="BF32" s="181">
        <v>1140</v>
      </c>
      <c r="BG32" s="181">
        <v>951</v>
      </c>
      <c r="BH32" s="181">
        <v>3065</v>
      </c>
      <c r="BI32" s="181">
        <v>3335</v>
      </c>
      <c r="BJ32" s="181">
        <v>3184</v>
      </c>
      <c r="BK32" s="181">
        <v>3055</v>
      </c>
      <c r="BL32" s="181">
        <v>2778</v>
      </c>
      <c r="BM32" s="181">
        <v>1263</v>
      </c>
      <c r="BN32" s="181">
        <v>1014</v>
      </c>
      <c r="BO32" s="181">
        <v>2838</v>
      </c>
      <c r="BP32" s="181">
        <v>2991</v>
      </c>
      <c r="BQ32" s="181">
        <v>3216</v>
      </c>
      <c r="BR32" s="181">
        <v>3117</v>
      </c>
      <c r="BS32" s="181">
        <v>2788</v>
      </c>
      <c r="BT32" s="181">
        <v>1353</v>
      </c>
      <c r="BU32" s="181">
        <v>804</v>
      </c>
      <c r="BV32" s="181">
        <v>3090</v>
      </c>
      <c r="BW32" s="181">
        <v>3259</v>
      </c>
      <c r="BX32" s="181">
        <v>3506</v>
      </c>
      <c r="BY32" s="181">
        <v>3478</v>
      </c>
      <c r="BZ32" s="181">
        <v>3147</v>
      </c>
      <c r="CA32" s="181">
        <v>1308</v>
      </c>
      <c r="CB32" s="181">
        <v>834</v>
      </c>
      <c r="CC32" s="181">
        <v>2884</v>
      </c>
      <c r="CD32" s="181">
        <v>3107</v>
      </c>
      <c r="CE32" s="181">
        <v>3543</v>
      </c>
      <c r="CF32" s="181">
        <v>3475</v>
      </c>
      <c r="CG32" s="181">
        <v>3259</v>
      </c>
      <c r="CH32" s="181">
        <v>1310</v>
      </c>
      <c r="CI32" s="181">
        <v>909</v>
      </c>
      <c r="CJ32" s="181">
        <v>3204</v>
      </c>
      <c r="CK32" s="181">
        <v>3331</v>
      </c>
      <c r="CL32" s="181">
        <v>3388</v>
      </c>
      <c r="CM32" s="181">
        <v>3463</v>
      </c>
      <c r="CN32" s="181">
        <v>2910</v>
      </c>
      <c r="CO32" s="181">
        <v>1285</v>
      </c>
      <c r="CP32" s="181">
        <v>989</v>
      </c>
      <c r="CQ32" s="181">
        <v>2999</v>
      </c>
      <c r="CR32" s="181">
        <v>3396</v>
      </c>
      <c r="CS32" s="181">
        <v>3384</v>
      </c>
      <c r="CT32" s="181">
        <v>3401</v>
      </c>
      <c r="CU32" s="181">
        <v>2948</v>
      </c>
      <c r="CV32" s="181">
        <v>1111</v>
      </c>
      <c r="CW32" s="181">
        <v>1063</v>
      </c>
      <c r="CX32" s="181">
        <v>3003</v>
      </c>
      <c r="CY32" s="181">
        <v>3371</v>
      </c>
      <c r="CZ32" s="181">
        <v>3445</v>
      </c>
      <c r="DA32" s="181">
        <v>3159</v>
      </c>
      <c r="DB32" s="181">
        <v>598</v>
      </c>
      <c r="DC32" s="181">
        <v>1228</v>
      </c>
      <c r="DD32" s="181">
        <v>660</v>
      </c>
      <c r="DE32" s="181">
        <v>1067</v>
      </c>
      <c r="DF32" s="181">
        <v>2008</v>
      </c>
      <c r="DG32" s="181">
        <v>3299</v>
      </c>
      <c r="DH32" s="181">
        <v>3231</v>
      </c>
      <c r="DI32" s="181">
        <v>2982</v>
      </c>
      <c r="DJ32" s="181">
        <v>1233</v>
      </c>
      <c r="DK32" s="181">
        <v>797</v>
      </c>
      <c r="DL32" s="181">
        <v>3076</v>
      </c>
      <c r="DM32" s="181">
        <v>2986</v>
      </c>
      <c r="DN32" s="181">
        <v>3161</v>
      </c>
      <c r="DO32" s="181">
        <v>2904</v>
      </c>
      <c r="DP32" s="181">
        <v>2405</v>
      </c>
      <c r="DQ32" s="181">
        <v>1010</v>
      </c>
      <c r="DR32" s="181">
        <v>933</v>
      </c>
      <c r="DS32" s="181">
        <v>2200</v>
      </c>
      <c r="DT32" s="181">
        <v>2228</v>
      </c>
      <c r="DU32" s="181">
        <v>2352</v>
      </c>
      <c r="DV32" s="181">
        <v>2039</v>
      </c>
      <c r="DW32" s="181">
        <v>2096</v>
      </c>
      <c r="DX32" s="190">
        <v>670</v>
      </c>
      <c r="DY32" s="190">
        <v>904</v>
      </c>
      <c r="DZ32" s="181">
        <v>1923</v>
      </c>
      <c r="EA32" s="181">
        <v>2294</v>
      </c>
      <c r="EB32" s="181">
        <v>2220</v>
      </c>
      <c r="EC32" s="181">
        <v>865</v>
      </c>
      <c r="ED32" s="181">
        <v>1785</v>
      </c>
      <c r="EE32" s="181">
        <v>1193</v>
      </c>
      <c r="EF32" s="181">
        <v>896</v>
      </c>
      <c r="EG32" s="181">
        <v>3147</v>
      </c>
      <c r="EH32" s="181">
        <v>3294</v>
      </c>
      <c r="EI32" s="181">
        <v>3263</v>
      </c>
      <c r="EJ32" s="181">
        <v>3006</v>
      </c>
      <c r="EK32" s="181">
        <v>2660</v>
      </c>
      <c r="EL32" s="181">
        <v>1256</v>
      </c>
      <c r="EM32" s="181">
        <v>1009</v>
      </c>
      <c r="EN32" s="181">
        <v>2925</v>
      </c>
      <c r="EO32" s="181">
        <v>3242</v>
      </c>
      <c r="EP32" s="181">
        <v>3277</v>
      </c>
      <c r="EQ32" s="181">
        <v>3300</v>
      </c>
      <c r="ER32" s="181">
        <v>2590</v>
      </c>
      <c r="ES32" s="181">
        <v>1202</v>
      </c>
      <c r="ET32" s="181">
        <v>816</v>
      </c>
      <c r="EU32" s="181">
        <v>2811</v>
      </c>
      <c r="EV32" s="181">
        <v>2921</v>
      </c>
      <c r="EW32" s="181">
        <v>3111</v>
      </c>
      <c r="EX32" s="181">
        <v>2578</v>
      </c>
      <c r="EY32" s="181">
        <v>2391</v>
      </c>
      <c r="EZ32" s="181">
        <v>1244</v>
      </c>
      <c r="FA32" s="181">
        <v>987</v>
      </c>
      <c r="FB32" s="181">
        <v>2676</v>
      </c>
      <c r="FC32" s="181">
        <v>2796</v>
      </c>
      <c r="FD32" s="181">
        <v>3030</v>
      </c>
      <c r="FE32" s="181">
        <v>3052</v>
      </c>
      <c r="FF32" s="181">
        <v>2573</v>
      </c>
      <c r="FG32" s="181">
        <v>1123</v>
      </c>
      <c r="FH32" s="181">
        <v>765</v>
      </c>
      <c r="FI32" s="181">
        <v>2674</v>
      </c>
      <c r="FJ32" s="181">
        <v>2825</v>
      </c>
      <c r="FK32" s="181">
        <v>2609</v>
      </c>
      <c r="FL32" s="181">
        <v>2743</v>
      </c>
      <c r="FM32" s="181">
        <v>2244</v>
      </c>
    </row>
    <row r="33" spans="2:169" ht="15.95" customHeight="1" x14ac:dyDescent="0.25">
      <c r="B33" s="19" t="s">
        <v>14</v>
      </c>
      <c r="C33" s="214">
        <v>122</v>
      </c>
      <c r="D33" s="14" t="s">
        <v>16</v>
      </c>
      <c r="E33" s="15" t="s">
        <v>23</v>
      </c>
      <c r="F33" s="15" t="s">
        <v>10</v>
      </c>
      <c r="G33" s="16">
        <v>30</v>
      </c>
      <c r="J33" s="16">
        <v>122</v>
      </c>
      <c r="K33" s="179">
        <v>1490</v>
      </c>
      <c r="L33" s="179">
        <v>1726</v>
      </c>
      <c r="M33" s="179">
        <v>1869</v>
      </c>
      <c r="N33" s="179">
        <v>1656</v>
      </c>
      <c r="O33" s="179">
        <v>1488</v>
      </c>
      <c r="P33" s="180"/>
      <c r="Q33" s="181">
        <v>122</v>
      </c>
      <c r="R33" s="181">
        <v>16</v>
      </c>
      <c r="S33" s="181">
        <v>13</v>
      </c>
      <c r="T33" s="181">
        <v>27</v>
      </c>
      <c r="U33" s="181">
        <v>35</v>
      </c>
      <c r="V33" s="181">
        <v>43</v>
      </c>
      <c r="W33" s="181">
        <v>18</v>
      </c>
      <c r="X33" s="181">
        <v>21</v>
      </c>
      <c r="Y33" s="181">
        <v>69</v>
      </c>
      <c r="Z33" s="181">
        <v>44</v>
      </c>
      <c r="AA33" s="181">
        <v>60</v>
      </c>
      <c r="AB33" s="181">
        <v>59</v>
      </c>
      <c r="AC33" s="181">
        <v>54</v>
      </c>
      <c r="AD33" s="181">
        <v>23</v>
      </c>
      <c r="AE33" s="181">
        <v>26</v>
      </c>
      <c r="AF33" s="181">
        <v>59</v>
      </c>
      <c r="AG33" s="181">
        <v>61</v>
      </c>
      <c r="AH33" s="181">
        <v>64</v>
      </c>
      <c r="AI33" s="181">
        <v>74</v>
      </c>
      <c r="AJ33" s="181">
        <v>77</v>
      </c>
      <c r="AK33" s="181">
        <v>45</v>
      </c>
      <c r="AL33" s="181">
        <v>28</v>
      </c>
      <c r="AM33" s="181">
        <v>68</v>
      </c>
      <c r="AN33" s="181">
        <v>44</v>
      </c>
      <c r="AO33" s="181">
        <v>83</v>
      </c>
      <c r="AP33" s="181">
        <v>69</v>
      </c>
      <c r="AQ33" s="181">
        <v>69</v>
      </c>
      <c r="AR33" s="181">
        <v>22</v>
      </c>
      <c r="AS33" s="181">
        <v>29</v>
      </c>
      <c r="AT33" s="181">
        <v>31</v>
      </c>
      <c r="AU33" s="181">
        <v>83</v>
      </c>
      <c r="AV33" s="181">
        <v>76</v>
      </c>
      <c r="AW33" s="181">
        <v>86</v>
      </c>
      <c r="AX33" s="181">
        <v>75</v>
      </c>
      <c r="AY33" s="181">
        <v>29</v>
      </c>
      <c r="AZ33" s="181">
        <v>41</v>
      </c>
      <c r="BA33" s="181">
        <v>70</v>
      </c>
      <c r="BB33" s="181">
        <v>36</v>
      </c>
      <c r="BC33" s="181">
        <v>64</v>
      </c>
      <c r="BD33" s="181">
        <v>75</v>
      </c>
      <c r="BE33" s="181">
        <v>66</v>
      </c>
      <c r="BF33" s="181">
        <v>15</v>
      </c>
      <c r="BG33" s="181">
        <v>31</v>
      </c>
      <c r="BH33" s="181">
        <v>56</v>
      </c>
      <c r="BI33" s="181">
        <v>68</v>
      </c>
      <c r="BJ33" s="181">
        <v>66</v>
      </c>
      <c r="BK33" s="181">
        <v>57</v>
      </c>
      <c r="BL33" s="181">
        <v>76</v>
      </c>
      <c r="BM33" s="181">
        <v>27</v>
      </c>
      <c r="BN33" s="181">
        <v>27</v>
      </c>
      <c r="BO33" s="181">
        <v>62</v>
      </c>
      <c r="BP33" s="181">
        <v>81</v>
      </c>
      <c r="BQ33" s="181">
        <v>101</v>
      </c>
      <c r="BR33" s="181">
        <v>69</v>
      </c>
      <c r="BS33" s="181">
        <v>71</v>
      </c>
      <c r="BT33" s="181">
        <v>49</v>
      </c>
      <c r="BU33" s="181">
        <v>30</v>
      </c>
      <c r="BV33" s="181">
        <v>55</v>
      </c>
      <c r="BW33" s="181">
        <v>84</v>
      </c>
      <c r="BX33" s="181">
        <v>76</v>
      </c>
      <c r="BY33" s="181">
        <v>83</v>
      </c>
      <c r="BZ33" s="181">
        <v>72</v>
      </c>
      <c r="CA33" s="181">
        <v>54</v>
      </c>
      <c r="CB33" s="181">
        <v>26</v>
      </c>
      <c r="CC33" s="181">
        <v>63</v>
      </c>
      <c r="CD33" s="181">
        <v>60</v>
      </c>
      <c r="CE33" s="181">
        <v>75</v>
      </c>
      <c r="CF33" s="181">
        <v>92</v>
      </c>
      <c r="CG33" s="181">
        <v>75</v>
      </c>
      <c r="CH33" s="181">
        <v>49</v>
      </c>
      <c r="CI33" s="181">
        <v>41</v>
      </c>
      <c r="CJ33" s="181">
        <v>77</v>
      </c>
      <c r="CK33" s="181">
        <v>75</v>
      </c>
      <c r="CL33" s="181">
        <v>69</v>
      </c>
      <c r="CM33" s="181">
        <v>83</v>
      </c>
      <c r="CN33" s="181">
        <v>57</v>
      </c>
      <c r="CO33" s="181">
        <v>34</v>
      </c>
      <c r="CP33" s="181">
        <v>24</v>
      </c>
      <c r="CQ33" s="181">
        <v>80</v>
      </c>
      <c r="CR33" s="181">
        <v>61</v>
      </c>
      <c r="CS33" s="181">
        <v>66</v>
      </c>
      <c r="CT33" s="181">
        <v>102</v>
      </c>
      <c r="CU33" s="181">
        <v>60</v>
      </c>
      <c r="CV33" s="181">
        <v>47</v>
      </c>
      <c r="CW33" s="181">
        <v>27</v>
      </c>
      <c r="CX33" s="181">
        <v>72</v>
      </c>
      <c r="CY33" s="181">
        <v>58</v>
      </c>
      <c r="CZ33" s="181">
        <v>103</v>
      </c>
      <c r="DA33" s="181">
        <v>94</v>
      </c>
      <c r="DB33" s="181">
        <v>17</v>
      </c>
      <c r="DC33" s="181">
        <v>34</v>
      </c>
      <c r="DD33" s="181">
        <v>22</v>
      </c>
      <c r="DE33" s="181">
        <v>24</v>
      </c>
      <c r="DF33" s="181">
        <v>61</v>
      </c>
      <c r="DG33" s="181">
        <v>61</v>
      </c>
      <c r="DH33" s="181">
        <v>62</v>
      </c>
      <c r="DI33" s="181">
        <v>61</v>
      </c>
      <c r="DJ33" s="181">
        <v>52</v>
      </c>
      <c r="DK33" s="181">
        <v>40</v>
      </c>
      <c r="DL33" s="181">
        <v>77</v>
      </c>
      <c r="DM33" s="181">
        <v>67</v>
      </c>
      <c r="DN33" s="181">
        <v>77</v>
      </c>
      <c r="DO33" s="181">
        <v>59</v>
      </c>
      <c r="DP33" s="181">
        <v>54</v>
      </c>
      <c r="DQ33" s="181">
        <v>44</v>
      </c>
      <c r="DR33" s="181">
        <v>33</v>
      </c>
      <c r="DS33" s="181">
        <v>65</v>
      </c>
      <c r="DT33" s="181">
        <v>49</v>
      </c>
      <c r="DU33" s="181">
        <v>76</v>
      </c>
      <c r="DV33" s="181">
        <v>88</v>
      </c>
      <c r="DW33" s="181">
        <v>71</v>
      </c>
      <c r="DX33" s="190">
        <v>19</v>
      </c>
      <c r="DY33" s="190">
        <v>40</v>
      </c>
      <c r="DZ33" s="181">
        <v>60</v>
      </c>
      <c r="EA33" s="181">
        <v>81</v>
      </c>
      <c r="EB33" s="181">
        <v>64</v>
      </c>
      <c r="EC33" s="181">
        <v>23</v>
      </c>
      <c r="ED33" s="181">
        <v>58</v>
      </c>
      <c r="EE33" s="181">
        <v>29</v>
      </c>
      <c r="EF33" s="181">
        <v>30</v>
      </c>
      <c r="EG33" s="181">
        <v>65</v>
      </c>
      <c r="EH33" s="181">
        <v>66</v>
      </c>
      <c r="EI33" s="181">
        <v>61</v>
      </c>
      <c r="EJ33" s="181">
        <v>61</v>
      </c>
      <c r="EK33" s="181">
        <v>49</v>
      </c>
      <c r="EL33" s="181">
        <v>26</v>
      </c>
      <c r="EM33" s="181">
        <v>26</v>
      </c>
      <c r="EN33" s="181">
        <v>59</v>
      </c>
      <c r="EO33" s="181">
        <v>61</v>
      </c>
      <c r="EP33" s="181">
        <v>47</v>
      </c>
      <c r="EQ33" s="181">
        <v>64</v>
      </c>
      <c r="ER33" s="181">
        <v>49</v>
      </c>
      <c r="ES33" s="181">
        <v>32</v>
      </c>
      <c r="ET33" s="181">
        <v>24</v>
      </c>
      <c r="EU33" s="181">
        <v>57</v>
      </c>
      <c r="EV33" s="181">
        <v>59</v>
      </c>
      <c r="EW33" s="181">
        <v>70</v>
      </c>
      <c r="EX33" s="181">
        <v>62</v>
      </c>
      <c r="EY33" s="181">
        <v>33</v>
      </c>
      <c r="EZ33" s="181">
        <v>23</v>
      </c>
      <c r="FA33" s="181">
        <v>30</v>
      </c>
      <c r="FB33" s="181">
        <v>58</v>
      </c>
      <c r="FC33" s="181">
        <v>43</v>
      </c>
      <c r="FD33" s="181">
        <v>60</v>
      </c>
      <c r="FE33" s="181">
        <v>53</v>
      </c>
      <c r="FF33" s="181">
        <v>46</v>
      </c>
      <c r="FG33" s="181">
        <v>48</v>
      </c>
      <c r="FH33" s="181">
        <v>18</v>
      </c>
      <c r="FI33" s="181">
        <v>66</v>
      </c>
      <c r="FJ33" s="181">
        <v>42</v>
      </c>
      <c r="FK33" s="181">
        <v>49</v>
      </c>
      <c r="FL33" s="181">
        <v>62</v>
      </c>
      <c r="FM33" s="181">
        <v>50</v>
      </c>
    </row>
    <row r="34" spans="2:169" ht="15.95" customHeight="1" x14ac:dyDescent="0.25">
      <c r="B34" s="19" t="s">
        <v>14</v>
      </c>
      <c r="C34" s="214">
        <v>123</v>
      </c>
      <c r="D34" s="14" t="s">
        <v>16</v>
      </c>
      <c r="E34" s="15" t="s">
        <v>335</v>
      </c>
      <c r="F34" s="15" t="s">
        <v>10</v>
      </c>
      <c r="G34" s="16">
        <v>30</v>
      </c>
      <c r="J34" s="16">
        <v>123</v>
      </c>
      <c r="K34" s="179">
        <v>1463</v>
      </c>
      <c r="L34" s="179">
        <v>1966</v>
      </c>
      <c r="M34" s="179">
        <v>2272</v>
      </c>
      <c r="N34" s="179">
        <v>2120</v>
      </c>
      <c r="O34" s="179">
        <v>2189</v>
      </c>
      <c r="P34" s="180"/>
      <c r="Q34" s="181">
        <v>123</v>
      </c>
      <c r="R34" s="181">
        <v>16</v>
      </c>
      <c r="S34" s="181">
        <v>16</v>
      </c>
      <c r="T34" s="181">
        <v>31</v>
      </c>
      <c r="U34" s="181">
        <v>23</v>
      </c>
      <c r="V34" s="181">
        <v>28</v>
      </c>
      <c r="W34" s="181">
        <v>20</v>
      </c>
      <c r="X34" s="181">
        <v>17</v>
      </c>
      <c r="Y34" s="181">
        <v>51</v>
      </c>
      <c r="Z34" s="181">
        <v>56</v>
      </c>
      <c r="AA34" s="181">
        <v>56</v>
      </c>
      <c r="AB34" s="181">
        <v>72</v>
      </c>
      <c r="AC34" s="181">
        <v>44</v>
      </c>
      <c r="AD34" s="181">
        <v>23</v>
      </c>
      <c r="AE34" s="181">
        <v>15</v>
      </c>
      <c r="AF34" s="181">
        <v>65</v>
      </c>
      <c r="AG34" s="181">
        <v>70</v>
      </c>
      <c r="AH34" s="181">
        <v>75</v>
      </c>
      <c r="AI34" s="181">
        <v>95</v>
      </c>
      <c r="AJ34" s="181">
        <v>38</v>
      </c>
      <c r="AK34" s="181">
        <v>31</v>
      </c>
      <c r="AL34" s="181">
        <v>23</v>
      </c>
      <c r="AM34" s="181">
        <v>74</v>
      </c>
      <c r="AN34" s="181">
        <v>72</v>
      </c>
      <c r="AO34" s="181">
        <v>53</v>
      </c>
      <c r="AP34" s="181">
        <v>90</v>
      </c>
      <c r="AQ34" s="181">
        <v>76</v>
      </c>
      <c r="AR34" s="181">
        <v>29</v>
      </c>
      <c r="AS34" s="181">
        <v>17</v>
      </c>
      <c r="AT34" s="181">
        <v>29</v>
      </c>
      <c r="AU34" s="181">
        <v>58</v>
      </c>
      <c r="AV34" s="181">
        <v>100</v>
      </c>
      <c r="AW34" s="181">
        <v>80</v>
      </c>
      <c r="AX34" s="181">
        <v>69</v>
      </c>
      <c r="AY34" s="181">
        <v>28</v>
      </c>
      <c r="AZ34" s="181">
        <v>25</v>
      </c>
      <c r="BA34" s="181">
        <v>67</v>
      </c>
      <c r="BB34" s="181">
        <v>51</v>
      </c>
      <c r="BC34" s="181">
        <v>101</v>
      </c>
      <c r="BD34" s="181">
        <v>115</v>
      </c>
      <c r="BE34" s="181">
        <v>68</v>
      </c>
      <c r="BF34" s="181">
        <v>36</v>
      </c>
      <c r="BG34" s="181">
        <v>18</v>
      </c>
      <c r="BH34" s="181">
        <v>76</v>
      </c>
      <c r="BI34" s="181">
        <v>92</v>
      </c>
      <c r="BJ34" s="181">
        <v>85</v>
      </c>
      <c r="BK34" s="181">
        <v>82</v>
      </c>
      <c r="BL34" s="181">
        <v>72</v>
      </c>
      <c r="BM34" s="181">
        <v>38</v>
      </c>
      <c r="BN34" s="181">
        <v>25</v>
      </c>
      <c r="BO34" s="181">
        <v>95</v>
      </c>
      <c r="BP34" s="181">
        <v>95</v>
      </c>
      <c r="BQ34" s="181">
        <v>97</v>
      </c>
      <c r="BR34" s="181">
        <v>67</v>
      </c>
      <c r="BS34" s="181">
        <v>82</v>
      </c>
      <c r="BT34" s="181">
        <v>26</v>
      </c>
      <c r="BU34" s="181">
        <v>25</v>
      </c>
      <c r="BV34" s="181">
        <v>87</v>
      </c>
      <c r="BW34" s="181">
        <v>86</v>
      </c>
      <c r="BX34" s="181">
        <v>79</v>
      </c>
      <c r="BY34" s="181">
        <v>99</v>
      </c>
      <c r="BZ34" s="181">
        <v>91</v>
      </c>
      <c r="CA34" s="181">
        <v>36</v>
      </c>
      <c r="CB34" s="181">
        <v>20</v>
      </c>
      <c r="CC34" s="181">
        <v>86</v>
      </c>
      <c r="CD34" s="181">
        <v>88</v>
      </c>
      <c r="CE34" s="181">
        <v>121</v>
      </c>
      <c r="CF34" s="181">
        <v>103</v>
      </c>
      <c r="CG34" s="181">
        <v>101</v>
      </c>
      <c r="CH34" s="181">
        <v>37</v>
      </c>
      <c r="CI34" s="181">
        <v>39</v>
      </c>
      <c r="CJ34" s="181">
        <v>84</v>
      </c>
      <c r="CK34" s="181">
        <v>90</v>
      </c>
      <c r="CL34" s="181">
        <v>111</v>
      </c>
      <c r="CM34" s="181">
        <v>114</v>
      </c>
      <c r="CN34" s="181">
        <v>79</v>
      </c>
      <c r="CO34" s="181">
        <v>48</v>
      </c>
      <c r="CP34" s="181">
        <v>27</v>
      </c>
      <c r="CQ34" s="181">
        <v>87</v>
      </c>
      <c r="CR34" s="181">
        <v>109</v>
      </c>
      <c r="CS34" s="181">
        <v>111</v>
      </c>
      <c r="CT34" s="181">
        <v>107</v>
      </c>
      <c r="CU34" s="181">
        <v>80</v>
      </c>
      <c r="CV34" s="181">
        <v>32</v>
      </c>
      <c r="CW34" s="181">
        <v>32</v>
      </c>
      <c r="CX34" s="181">
        <v>92</v>
      </c>
      <c r="CY34" s="181">
        <v>111</v>
      </c>
      <c r="CZ34" s="181">
        <v>84</v>
      </c>
      <c r="DA34" s="181">
        <v>94</v>
      </c>
      <c r="DB34" s="181">
        <v>15</v>
      </c>
      <c r="DC34" s="181">
        <v>13</v>
      </c>
      <c r="DD34" s="181">
        <v>30</v>
      </c>
      <c r="DE34" s="181">
        <v>35</v>
      </c>
      <c r="DF34" s="181">
        <v>83</v>
      </c>
      <c r="DG34" s="181">
        <v>93</v>
      </c>
      <c r="DH34" s="181">
        <v>90</v>
      </c>
      <c r="DI34" s="181">
        <v>83</v>
      </c>
      <c r="DJ34" s="181">
        <v>33</v>
      </c>
      <c r="DK34" s="181">
        <v>23</v>
      </c>
      <c r="DL34" s="181">
        <v>107</v>
      </c>
      <c r="DM34" s="181">
        <v>105</v>
      </c>
      <c r="DN34" s="181">
        <v>111</v>
      </c>
      <c r="DO34" s="181">
        <v>75</v>
      </c>
      <c r="DP34" s="181">
        <v>56</v>
      </c>
      <c r="DQ34" s="181">
        <v>35</v>
      </c>
      <c r="DR34" s="181">
        <v>34</v>
      </c>
      <c r="DS34" s="181">
        <v>95</v>
      </c>
      <c r="DT34" s="181">
        <v>105</v>
      </c>
      <c r="DU34" s="181">
        <v>103</v>
      </c>
      <c r="DV34" s="181">
        <v>69</v>
      </c>
      <c r="DW34" s="181">
        <v>78</v>
      </c>
      <c r="DX34" s="190">
        <v>22</v>
      </c>
      <c r="DY34" s="190">
        <v>29</v>
      </c>
      <c r="DZ34" s="181">
        <v>90</v>
      </c>
      <c r="EA34" s="181">
        <v>99</v>
      </c>
      <c r="EB34" s="181">
        <v>86</v>
      </c>
      <c r="EC34" s="181">
        <v>16</v>
      </c>
      <c r="ED34" s="181">
        <v>62</v>
      </c>
      <c r="EE34" s="181">
        <v>33</v>
      </c>
      <c r="EF34" s="181">
        <v>32</v>
      </c>
      <c r="EG34" s="181">
        <v>131</v>
      </c>
      <c r="EH34" s="181">
        <v>107</v>
      </c>
      <c r="EI34" s="181">
        <v>78</v>
      </c>
      <c r="EJ34" s="181">
        <v>91</v>
      </c>
      <c r="EK34" s="181">
        <v>98</v>
      </c>
      <c r="EL34" s="181">
        <v>17</v>
      </c>
      <c r="EM34" s="181">
        <v>21</v>
      </c>
      <c r="EN34" s="181">
        <v>87</v>
      </c>
      <c r="EO34" s="181">
        <v>93</v>
      </c>
      <c r="EP34" s="181">
        <v>107</v>
      </c>
      <c r="EQ34" s="181">
        <v>107</v>
      </c>
      <c r="ER34" s="181">
        <v>71</v>
      </c>
      <c r="ES34" s="181">
        <v>19</v>
      </c>
      <c r="ET34" s="181">
        <v>26</v>
      </c>
      <c r="EU34" s="181">
        <v>89</v>
      </c>
      <c r="EV34" s="181">
        <v>100</v>
      </c>
      <c r="EW34" s="181">
        <v>106</v>
      </c>
      <c r="EX34" s="181">
        <v>76</v>
      </c>
      <c r="EY34" s="181">
        <v>87</v>
      </c>
      <c r="EZ34" s="181">
        <v>25</v>
      </c>
      <c r="FA34" s="181">
        <v>24</v>
      </c>
      <c r="FB34" s="181">
        <v>81</v>
      </c>
      <c r="FC34" s="181">
        <v>82</v>
      </c>
      <c r="FD34" s="181">
        <v>72</v>
      </c>
      <c r="FE34" s="181">
        <v>87</v>
      </c>
      <c r="FF34" s="181">
        <v>92</v>
      </c>
      <c r="FG34" s="181">
        <v>51</v>
      </c>
      <c r="FH34" s="181">
        <v>17</v>
      </c>
      <c r="FI34" s="181">
        <v>82</v>
      </c>
      <c r="FJ34" s="181">
        <v>102</v>
      </c>
      <c r="FK34" s="181">
        <v>68</v>
      </c>
      <c r="FL34" s="181">
        <v>70</v>
      </c>
      <c r="FM34" s="181">
        <v>63</v>
      </c>
    </row>
    <row r="35" spans="2:169" ht="15.95" customHeight="1" x14ac:dyDescent="0.25">
      <c r="B35" s="19" t="s">
        <v>14</v>
      </c>
      <c r="C35" s="24">
        <v>125</v>
      </c>
      <c r="D35" s="14" t="s">
        <v>16</v>
      </c>
      <c r="E35" s="15" t="s">
        <v>24</v>
      </c>
      <c r="F35" s="15" t="s">
        <v>10</v>
      </c>
      <c r="G35" s="16">
        <v>30</v>
      </c>
      <c r="J35" s="16">
        <v>125</v>
      </c>
      <c r="K35" s="179">
        <v>6511</v>
      </c>
      <c r="L35" s="179">
        <v>7939</v>
      </c>
      <c r="M35" s="179">
        <v>9747</v>
      </c>
      <c r="N35" s="179">
        <v>8580</v>
      </c>
      <c r="O35" s="179">
        <v>9124</v>
      </c>
      <c r="P35" s="180"/>
      <c r="Q35" s="181">
        <v>125</v>
      </c>
      <c r="R35" s="181">
        <v>122</v>
      </c>
      <c r="S35" s="181">
        <v>156</v>
      </c>
      <c r="T35" s="181">
        <v>154</v>
      </c>
      <c r="U35" s="181">
        <v>229</v>
      </c>
      <c r="V35" s="181">
        <v>158</v>
      </c>
      <c r="W35" s="181">
        <v>122</v>
      </c>
      <c r="X35" s="181">
        <v>137</v>
      </c>
      <c r="Y35" s="181">
        <v>210</v>
      </c>
      <c r="Z35" s="181">
        <v>214</v>
      </c>
      <c r="AA35" s="181">
        <v>300</v>
      </c>
      <c r="AB35" s="181">
        <v>220</v>
      </c>
      <c r="AC35" s="181">
        <v>186</v>
      </c>
      <c r="AD35" s="181">
        <v>172</v>
      </c>
      <c r="AE35" s="181">
        <v>162</v>
      </c>
      <c r="AF35" s="181">
        <v>213</v>
      </c>
      <c r="AG35" s="181">
        <v>250</v>
      </c>
      <c r="AH35" s="181">
        <v>279</v>
      </c>
      <c r="AI35" s="181">
        <v>251</v>
      </c>
      <c r="AJ35" s="181">
        <v>247</v>
      </c>
      <c r="AK35" s="181">
        <v>220</v>
      </c>
      <c r="AL35" s="181">
        <v>125</v>
      </c>
      <c r="AM35" s="181">
        <v>266</v>
      </c>
      <c r="AN35" s="181">
        <v>234</v>
      </c>
      <c r="AO35" s="181">
        <v>314</v>
      </c>
      <c r="AP35" s="181">
        <v>276</v>
      </c>
      <c r="AQ35" s="181">
        <v>267</v>
      </c>
      <c r="AR35" s="181">
        <v>196</v>
      </c>
      <c r="AS35" s="181">
        <v>136</v>
      </c>
      <c r="AT35" s="181">
        <v>139</v>
      </c>
      <c r="AU35" s="181">
        <v>226</v>
      </c>
      <c r="AV35" s="181">
        <v>330</v>
      </c>
      <c r="AW35" s="181">
        <v>304</v>
      </c>
      <c r="AX35" s="181">
        <v>330</v>
      </c>
      <c r="AY35" s="181">
        <v>166</v>
      </c>
      <c r="AZ35" s="181">
        <v>148</v>
      </c>
      <c r="BA35" s="181">
        <v>297</v>
      </c>
      <c r="BB35" s="181">
        <v>177</v>
      </c>
      <c r="BC35" s="181">
        <v>339</v>
      </c>
      <c r="BD35" s="181">
        <v>292</v>
      </c>
      <c r="BE35" s="181">
        <v>266</v>
      </c>
      <c r="BF35" s="181">
        <v>154</v>
      </c>
      <c r="BG35" s="181">
        <v>170</v>
      </c>
      <c r="BH35" s="181">
        <v>330</v>
      </c>
      <c r="BI35" s="181">
        <v>275</v>
      </c>
      <c r="BJ35" s="181">
        <v>336</v>
      </c>
      <c r="BK35" s="181">
        <v>369</v>
      </c>
      <c r="BL35" s="181">
        <v>286</v>
      </c>
      <c r="BM35" s="181">
        <v>170</v>
      </c>
      <c r="BN35" s="181">
        <v>127</v>
      </c>
      <c r="BO35" s="181">
        <v>345</v>
      </c>
      <c r="BP35" s="181">
        <v>281</v>
      </c>
      <c r="BQ35" s="181">
        <v>341</v>
      </c>
      <c r="BR35" s="181">
        <v>354</v>
      </c>
      <c r="BS35" s="181">
        <v>352</v>
      </c>
      <c r="BT35" s="181">
        <v>164</v>
      </c>
      <c r="BU35" s="181">
        <v>108</v>
      </c>
      <c r="BV35" s="181">
        <v>332</v>
      </c>
      <c r="BW35" s="181">
        <v>357</v>
      </c>
      <c r="BX35" s="181">
        <v>365</v>
      </c>
      <c r="BY35" s="181">
        <v>404</v>
      </c>
      <c r="BZ35" s="181">
        <v>337</v>
      </c>
      <c r="CA35" s="181">
        <v>202</v>
      </c>
      <c r="CB35" s="181">
        <v>155</v>
      </c>
      <c r="CC35" s="181">
        <v>318</v>
      </c>
      <c r="CD35" s="181">
        <v>369</v>
      </c>
      <c r="CE35" s="181">
        <v>456</v>
      </c>
      <c r="CF35" s="181">
        <v>392</v>
      </c>
      <c r="CG35" s="181">
        <v>366</v>
      </c>
      <c r="CH35" s="181">
        <v>258</v>
      </c>
      <c r="CI35" s="181">
        <v>200</v>
      </c>
      <c r="CJ35" s="181">
        <v>367</v>
      </c>
      <c r="CK35" s="181">
        <v>395</v>
      </c>
      <c r="CL35" s="181">
        <v>424</v>
      </c>
      <c r="CM35" s="181">
        <v>398</v>
      </c>
      <c r="CN35" s="181">
        <v>343</v>
      </c>
      <c r="CO35" s="181">
        <v>222</v>
      </c>
      <c r="CP35" s="181">
        <v>183</v>
      </c>
      <c r="CQ35" s="181">
        <v>417</v>
      </c>
      <c r="CR35" s="181">
        <v>442</v>
      </c>
      <c r="CS35" s="181">
        <v>445</v>
      </c>
      <c r="CT35" s="181">
        <v>362</v>
      </c>
      <c r="CU35" s="181">
        <v>344</v>
      </c>
      <c r="CV35" s="181">
        <v>213</v>
      </c>
      <c r="CW35" s="181">
        <v>158</v>
      </c>
      <c r="CX35" s="181">
        <v>348</v>
      </c>
      <c r="CY35" s="181">
        <v>425</v>
      </c>
      <c r="CZ35" s="181">
        <v>362</v>
      </c>
      <c r="DA35" s="181">
        <v>393</v>
      </c>
      <c r="DB35" s="181">
        <v>129</v>
      </c>
      <c r="DC35" s="181">
        <v>191</v>
      </c>
      <c r="DD35" s="181">
        <v>133</v>
      </c>
      <c r="DE35" s="181">
        <v>245</v>
      </c>
      <c r="DF35" s="181">
        <v>315</v>
      </c>
      <c r="DG35" s="181">
        <v>413</v>
      </c>
      <c r="DH35" s="181">
        <v>381</v>
      </c>
      <c r="DI35" s="181">
        <v>327</v>
      </c>
      <c r="DJ35" s="181">
        <v>174</v>
      </c>
      <c r="DK35" s="181">
        <v>219</v>
      </c>
      <c r="DL35" s="181">
        <v>310</v>
      </c>
      <c r="DM35" s="181">
        <v>375</v>
      </c>
      <c r="DN35" s="181">
        <v>396</v>
      </c>
      <c r="DO35" s="181">
        <v>336</v>
      </c>
      <c r="DP35" s="181">
        <v>268</v>
      </c>
      <c r="DQ35" s="181">
        <v>175</v>
      </c>
      <c r="DR35" s="181">
        <v>203</v>
      </c>
      <c r="DS35" s="181">
        <v>331</v>
      </c>
      <c r="DT35" s="181">
        <v>329</v>
      </c>
      <c r="DU35" s="181">
        <v>361</v>
      </c>
      <c r="DV35" s="181">
        <v>330</v>
      </c>
      <c r="DW35" s="181">
        <v>298</v>
      </c>
      <c r="DX35" s="190">
        <v>128</v>
      </c>
      <c r="DY35" s="190">
        <v>163</v>
      </c>
      <c r="DZ35" s="181">
        <v>314</v>
      </c>
      <c r="EA35" s="181">
        <v>363</v>
      </c>
      <c r="EB35" s="181">
        <v>366</v>
      </c>
      <c r="EC35" s="181">
        <v>148</v>
      </c>
      <c r="ED35" s="181">
        <v>276</v>
      </c>
      <c r="EE35" s="181">
        <v>157</v>
      </c>
      <c r="EF35" s="181">
        <v>152</v>
      </c>
      <c r="EG35" s="181">
        <v>366</v>
      </c>
      <c r="EH35" s="181">
        <v>361</v>
      </c>
      <c r="EI35" s="181">
        <v>343</v>
      </c>
      <c r="EJ35" s="181">
        <v>386</v>
      </c>
      <c r="EK35" s="181">
        <v>340</v>
      </c>
      <c r="EL35" s="181">
        <v>149</v>
      </c>
      <c r="EM35" s="181">
        <v>115</v>
      </c>
      <c r="EN35" s="181">
        <v>373</v>
      </c>
      <c r="EO35" s="181">
        <v>367</v>
      </c>
      <c r="EP35" s="181">
        <v>402</v>
      </c>
      <c r="EQ35" s="181">
        <v>339</v>
      </c>
      <c r="ER35" s="181">
        <v>307</v>
      </c>
      <c r="ES35" s="181">
        <v>193</v>
      </c>
      <c r="ET35" s="181">
        <v>133</v>
      </c>
      <c r="EU35" s="181">
        <v>307</v>
      </c>
      <c r="EV35" s="181">
        <v>351</v>
      </c>
      <c r="EW35" s="181">
        <v>361</v>
      </c>
      <c r="EX35" s="181">
        <v>340</v>
      </c>
      <c r="EY35" s="181">
        <v>301</v>
      </c>
      <c r="EZ35" s="181">
        <v>178</v>
      </c>
      <c r="FA35" s="181">
        <v>203</v>
      </c>
      <c r="FB35" s="181">
        <v>342</v>
      </c>
      <c r="FC35" s="181">
        <v>327</v>
      </c>
      <c r="FD35" s="181">
        <v>345</v>
      </c>
      <c r="FE35" s="181">
        <v>355</v>
      </c>
      <c r="FF35" s="181">
        <v>373</v>
      </c>
      <c r="FG35" s="181">
        <v>182</v>
      </c>
      <c r="FH35" s="181">
        <v>116</v>
      </c>
      <c r="FI35" s="181">
        <v>351</v>
      </c>
      <c r="FJ35" s="181">
        <v>307</v>
      </c>
      <c r="FK35" s="181">
        <v>308</v>
      </c>
      <c r="FL35" s="181">
        <v>317</v>
      </c>
      <c r="FM35" s="181">
        <v>313</v>
      </c>
    </row>
    <row r="36" spans="2:169" ht="15.95" customHeight="1" x14ac:dyDescent="0.25">
      <c r="B36" s="19" t="s">
        <v>14</v>
      </c>
      <c r="C36" s="219" t="s">
        <v>25</v>
      </c>
      <c r="D36" s="14" t="s">
        <v>8</v>
      </c>
      <c r="E36" s="15" t="s">
        <v>26</v>
      </c>
      <c r="F36" s="15" t="s">
        <v>10</v>
      </c>
      <c r="G36" s="16">
        <v>30</v>
      </c>
      <c r="J36" s="16" t="s">
        <v>25</v>
      </c>
      <c r="K36" s="179"/>
      <c r="L36" s="179"/>
      <c r="M36" s="179"/>
      <c r="N36" s="179"/>
      <c r="O36" s="179"/>
      <c r="P36" s="180"/>
      <c r="Q36" s="181" t="s">
        <v>25</v>
      </c>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90"/>
      <c r="DY36" s="190"/>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row>
    <row r="37" spans="2:169" ht="15.95" customHeight="1" x14ac:dyDescent="0.25">
      <c r="B37" s="19" t="s">
        <v>14</v>
      </c>
      <c r="C37" s="25">
        <v>126</v>
      </c>
      <c r="D37" s="14" t="s">
        <v>16</v>
      </c>
      <c r="E37" s="15" t="s">
        <v>27</v>
      </c>
      <c r="F37" s="15" t="s">
        <v>18</v>
      </c>
      <c r="G37" s="16">
        <v>29</v>
      </c>
      <c r="J37" s="16">
        <v>126</v>
      </c>
      <c r="K37" s="179">
        <v>8330</v>
      </c>
      <c r="L37" s="179">
        <v>10275</v>
      </c>
      <c r="M37" s="179">
        <v>10739</v>
      </c>
      <c r="N37" s="179">
        <v>9070</v>
      </c>
      <c r="O37" s="179">
        <v>9866</v>
      </c>
      <c r="P37" s="180"/>
      <c r="Q37" s="181">
        <v>126</v>
      </c>
      <c r="R37" s="181">
        <v>112</v>
      </c>
      <c r="S37" s="181">
        <v>172</v>
      </c>
      <c r="T37" s="181">
        <v>252</v>
      </c>
      <c r="U37" s="181">
        <v>293</v>
      </c>
      <c r="V37" s="181">
        <v>237</v>
      </c>
      <c r="W37" s="181">
        <v>214</v>
      </c>
      <c r="X37" s="181">
        <v>239</v>
      </c>
      <c r="Y37" s="181">
        <v>282</v>
      </c>
      <c r="Z37" s="181">
        <v>272</v>
      </c>
      <c r="AA37" s="181">
        <v>323</v>
      </c>
      <c r="AB37" s="181">
        <v>292</v>
      </c>
      <c r="AC37" s="181">
        <v>258</v>
      </c>
      <c r="AD37" s="181">
        <v>220</v>
      </c>
      <c r="AE37" s="181">
        <v>153</v>
      </c>
      <c r="AF37" s="181">
        <v>299</v>
      </c>
      <c r="AG37" s="181">
        <v>314</v>
      </c>
      <c r="AH37" s="181">
        <v>329</v>
      </c>
      <c r="AI37" s="181">
        <v>317</v>
      </c>
      <c r="AJ37" s="181">
        <v>309</v>
      </c>
      <c r="AK37" s="181">
        <v>226</v>
      </c>
      <c r="AL37" s="181">
        <v>217</v>
      </c>
      <c r="AM37" s="181">
        <v>293</v>
      </c>
      <c r="AN37" s="181">
        <v>325</v>
      </c>
      <c r="AO37" s="181">
        <v>349</v>
      </c>
      <c r="AP37" s="181">
        <v>350</v>
      </c>
      <c r="AQ37" s="181">
        <v>284</v>
      </c>
      <c r="AR37" s="181">
        <v>192</v>
      </c>
      <c r="AS37" s="181">
        <v>150</v>
      </c>
      <c r="AT37" s="181">
        <v>208</v>
      </c>
      <c r="AU37" s="181">
        <v>421</v>
      </c>
      <c r="AV37" s="181">
        <v>428</v>
      </c>
      <c r="AW37" s="181">
        <v>390</v>
      </c>
      <c r="AX37" s="181">
        <v>348</v>
      </c>
      <c r="AY37" s="181">
        <v>173</v>
      </c>
      <c r="AZ37" s="181">
        <v>268</v>
      </c>
      <c r="BA37" s="181">
        <v>327</v>
      </c>
      <c r="BB37" s="181">
        <v>252</v>
      </c>
      <c r="BC37" s="181">
        <v>418</v>
      </c>
      <c r="BD37" s="181">
        <v>418</v>
      </c>
      <c r="BE37" s="181">
        <v>412</v>
      </c>
      <c r="BF37" s="181">
        <v>199</v>
      </c>
      <c r="BG37" s="181">
        <v>359</v>
      </c>
      <c r="BH37" s="181">
        <v>394</v>
      </c>
      <c r="BI37" s="181">
        <v>444</v>
      </c>
      <c r="BJ37" s="181">
        <v>402</v>
      </c>
      <c r="BK37" s="181">
        <v>461</v>
      </c>
      <c r="BL37" s="181">
        <v>374</v>
      </c>
      <c r="BM37" s="181">
        <v>236</v>
      </c>
      <c r="BN37" s="181">
        <v>212</v>
      </c>
      <c r="BO37" s="181">
        <v>394</v>
      </c>
      <c r="BP37" s="181">
        <v>428</v>
      </c>
      <c r="BQ37" s="181">
        <v>437</v>
      </c>
      <c r="BR37" s="181">
        <v>410</v>
      </c>
      <c r="BS37" s="181">
        <v>412</v>
      </c>
      <c r="BT37" s="181">
        <v>225</v>
      </c>
      <c r="BU37" s="181">
        <v>225</v>
      </c>
      <c r="BV37" s="181">
        <v>381</v>
      </c>
      <c r="BW37" s="181">
        <v>419</v>
      </c>
      <c r="BX37" s="181">
        <v>439</v>
      </c>
      <c r="BY37" s="181">
        <v>418</v>
      </c>
      <c r="BZ37" s="181">
        <v>452</v>
      </c>
      <c r="CA37" s="181">
        <v>304</v>
      </c>
      <c r="CB37" s="181">
        <v>222</v>
      </c>
      <c r="CC37" s="181">
        <v>385</v>
      </c>
      <c r="CD37" s="181">
        <v>445</v>
      </c>
      <c r="CE37" s="181">
        <v>447</v>
      </c>
      <c r="CF37" s="181">
        <v>434</v>
      </c>
      <c r="CG37" s="181">
        <v>417</v>
      </c>
      <c r="CH37" s="181">
        <v>256</v>
      </c>
      <c r="CI37" s="181">
        <v>235</v>
      </c>
      <c r="CJ37" s="181">
        <v>429</v>
      </c>
      <c r="CK37" s="181">
        <v>384</v>
      </c>
      <c r="CL37" s="181">
        <v>433</v>
      </c>
      <c r="CM37" s="181">
        <v>424</v>
      </c>
      <c r="CN37" s="181">
        <v>379</v>
      </c>
      <c r="CO37" s="181">
        <v>287</v>
      </c>
      <c r="CP37" s="181">
        <v>232</v>
      </c>
      <c r="CQ37" s="181">
        <v>425</v>
      </c>
      <c r="CR37" s="181">
        <v>444</v>
      </c>
      <c r="CS37" s="181">
        <v>451</v>
      </c>
      <c r="CT37" s="181">
        <v>398</v>
      </c>
      <c r="CU37" s="181">
        <v>394</v>
      </c>
      <c r="CV37" s="181">
        <v>218</v>
      </c>
      <c r="CW37" s="181">
        <v>225</v>
      </c>
      <c r="CX37" s="181">
        <v>370</v>
      </c>
      <c r="CY37" s="181">
        <v>396</v>
      </c>
      <c r="CZ37" s="181">
        <v>381</v>
      </c>
      <c r="DA37" s="181">
        <v>445</v>
      </c>
      <c r="DB37" s="181">
        <v>129</v>
      </c>
      <c r="DC37" s="181">
        <v>185</v>
      </c>
      <c r="DD37" s="181">
        <v>113</v>
      </c>
      <c r="DE37" s="181">
        <v>237</v>
      </c>
      <c r="DF37" s="181">
        <v>373</v>
      </c>
      <c r="DG37" s="181">
        <v>367</v>
      </c>
      <c r="DH37" s="181">
        <v>395</v>
      </c>
      <c r="DI37" s="181">
        <v>390</v>
      </c>
      <c r="DJ37" s="181">
        <v>253</v>
      </c>
      <c r="DK37" s="181">
        <v>206</v>
      </c>
      <c r="DL37" s="181">
        <v>350</v>
      </c>
      <c r="DM37" s="181">
        <v>378</v>
      </c>
      <c r="DN37" s="181">
        <v>400</v>
      </c>
      <c r="DO37" s="181">
        <v>312</v>
      </c>
      <c r="DP37" s="181">
        <v>303</v>
      </c>
      <c r="DQ37" s="181">
        <v>246</v>
      </c>
      <c r="DR37" s="181">
        <v>239</v>
      </c>
      <c r="DS37" s="181">
        <v>304</v>
      </c>
      <c r="DT37" s="181">
        <v>286</v>
      </c>
      <c r="DU37" s="181">
        <v>314</v>
      </c>
      <c r="DV37" s="181">
        <v>315</v>
      </c>
      <c r="DW37" s="181">
        <v>316</v>
      </c>
      <c r="DX37" s="190">
        <v>134</v>
      </c>
      <c r="DY37" s="190">
        <v>212</v>
      </c>
      <c r="DZ37" s="181">
        <v>274</v>
      </c>
      <c r="EA37" s="181">
        <v>298</v>
      </c>
      <c r="EB37" s="181">
        <v>365</v>
      </c>
      <c r="EC37" s="181">
        <v>193</v>
      </c>
      <c r="ED37" s="181">
        <v>269</v>
      </c>
      <c r="EE37" s="181">
        <v>249</v>
      </c>
      <c r="EF37" s="181">
        <v>244</v>
      </c>
      <c r="EG37" s="181">
        <v>391</v>
      </c>
      <c r="EH37" s="181">
        <v>457</v>
      </c>
      <c r="EI37" s="181">
        <v>359</v>
      </c>
      <c r="EJ37" s="181">
        <v>364</v>
      </c>
      <c r="EK37" s="181">
        <v>376</v>
      </c>
      <c r="EL37" s="181">
        <v>237</v>
      </c>
      <c r="EM37" s="181">
        <v>238</v>
      </c>
      <c r="EN37" s="181">
        <v>347</v>
      </c>
      <c r="EO37" s="181">
        <v>336</v>
      </c>
      <c r="EP37" s="181">
        <v>400</v>
      </c>
      <c r="EQ37" s="181">
        <v>377</v>
      </c>
      <c r="ER37" s="181">
        <v>363</v>
      </c>
      <c r="ES37" s="181">
        <v>293</v>
      </c>
      <c r="ET37" s="181">
        <v>188</v>
      </c>
      <c r="EU37" s="181">
        <v>310</v>
      </c>
      <c r="EV37" s="181">
        <v>374</v>
      </c>
      <c r="EW37" s="181">
        <v>380</v>
      </c>
      <c r="EX37" s="181">
        <v>410</v>
      </c>
      <c r="EY37" s="181">
        <v>303</v>
      </c>
      <c r="EZ37" s="181">
        <v>221</v>
      </c>
      <c r="FA37" s="181">
        <v>212</v>
      </c>
      <c r="FB37" s="181">
        <v>338</v>
      </c>
      <c r="FC37" s="181">
        <v>328</v>
      </c>
      <c r="FD37" s="181">
        <v>365</v>
      </c>
      <c r="FE37" s="181">
        <v>378</v>
      </c>
      <c r="FF37" s="181">
        <v>324</v>
      </c>
      <c r="FG37" s="181">
        <v>215</v>
      </c>
      <c r="FH37" s="181">
        <v>178</v>
      </c>
      <c r="FI37" s="181">
        <v>341</v>
      </c>
      <c r="FJ37" s="181">
        <v>336</v>
      </c>
      <c r="FK37" s="181">
        <v>326</v>
      </c>
      <c r="FL37" s="181">
        <v>313</v>
      </c>
      <c r="FM37" s="181">
        <v>336</v>
      </c>
    </row>
    <row r="38" spans="2:169" ht="15.95" customHeight="1" x14ac:dyDescent="0.25">
      <c r="B38" s="19" t="s">
        <v>14</v>
      </c>
      <c r="C38" s="26">
        <v>128</v>
      </c>
      <c r="D38" s="14" t="s">
        <v>16</v>
      </c>
      <c r="E38" s="15" t="s">
        <v>28</v>
      </c>
      <c r="F38" s="15" t="s">
        <v>10</v>
      </c>
      <c r="G38" s="16">
        <v>30</v>
      </c>
      <c r="J38" s="16">
        <v>128</v>
      </c>
      <c r="K38" s="179">
        <v>1807</v>
      </c>
      <c r="L38" s="179">
        <v>3279</v>
      </c>
      <c r="M38" s="179">
        <v>3430</v>
      </c>
      <c r="N38" s="179">
        <v>2656</v>
      </c>
      <c r="O38" s="179">
        <v>3293</v>
      </c>
      <c r="P38" s="180"/>
      <c r="Q38" s="181">
        <v>128</v>
      </c>
      <c r="R38" s="181">
        <v>20</v>
      </c>
      <c r="S38" s="181">
        <v>33</v>
      </c>
      <c r="T38" s="181">
        <v>25</v>
      </c>
      <c r="U38" s="181">
        <v>33</v>
      </c>
      <c r="V38" s="181">
        <v>30</v>
      </c>
      <c r="W38" s="181">
        <v>25</v>
      </c>
      <c r="X38" s="181">
        <v>27</v>
      </c>
      <c r="Y38" s="181">
        <v>72</v>
      </c>
      <c r="Z38" s="181">
        <v>76</v>
      </c>
      <c r="AA38" s="181">
        <v>101</v>
      </c>
      <c r="AB38" s="181">
        <v>70</v>
      </c>
      <c r="AC38" s="181">
        <v>72</v>
      </c>
      <c r="AD38" s="181">
        <v>33</v>
      </c>
      <c r="AE38" s="181">
        <v>32</v>
      </c>
      <c r="AF38" s="181">
        <v>94</v>
      </c>
      <c r="AG38" s="181">
        <v>79</v>
      </c>
      <c r="AH38" s="181">
        <v>89</v>
      </c>
      <c r="AI38" s="181">
        <v>96</v>
      </c>
      <c r="AJ38" s="181">
        <v>59</v>
      </c>
      <c r="AK38" s="181">
        <v>16</v>
      </c>
      <c r="AL38" s="181">
        <v>13</v>
      </c>
      <c r="AM38" s="181">
        <v>88</v>
      </c>
      <c r="AN38" s="181">
        <v>72</v>
      </c>
      <c r="AO38" s="181">
        <v>112</v>
      </c>
      <c r="AP38" s="181">
        <v>91</v>
      </c>
      <c r="AQ38" s="181">
        <v>75</v>
      </c>
      <c r="AR38" s="181">
        <v>38</v>
      </c>
      <c r="AS38" s="181">
        <v>25</v>
      </c>
      <c r="AT38" s="181">
        <v>26</v>
      </c>
      <c r="AU38" s="181">
        <v>73</v>
      </c>
      <c r="AV38" s="181">
        <v>112</v>
      </c>
      <c r="AW38" s="181">
        <v>106</v>
      </c>
      <c r="AX38" s="181">
        <v>138</v>
      </c>
      <c r="AY38" s="181">
        <v>32</v>
      </c>
      <c r="AZ38" s="181">
        <v>19</v>
      </c>
      <c r="BA38" s="181">
        <v>97</v>
      </c>
      <c r="BB38" s="181">
        <v>45</v>
      </c>
      <c r="BC38" s="181">
        <v>156</v>
      </c>
      <c r="BD38" s="181">
        <v>157</v>
      </c>
      <c r="BE38" s="181">
        <v>152</v>
      </c>
      <c r="BF38" s="181">
        <v>46</v>
      </c>
      <c r="BG38" s="181">
        <v>29</v>
      </c>
      <c r="BH38" s="181">
        <v>167</v>
      </c>
      <c r="BI38" s="181">
        <v>147</v>
      </c>
      <c r="BJ38" s="181">
        <v>148</v>
      </c>
      <c r="BK38" s="181">
        <v>143</v>
      </c>
      <c r="BL38" s="181">
        <v>149</v>
      </c>
      <c r="BM38" s="181">
        <v>48</v>
      </c>
      <c r="BN38" s="181">
        <v>47</v>
      </c>
      <c r="BO38" s="181">
        <v>146</v>
      </c>
      <c r="BP38" s="181">
        <v>152</v>
      </c>
      <c r="BQ38" s="181">
        <v>139</v>
      </c>
      <c r="BR38" s="181">
        <v>147</v>
      </c>
      <c r="BS38" s="181">
        <v>145</v>
      </c>
      <c r="BT38" s="181">
        <v>42</v>
      </c>
      <c r="BU38" s="181">
        <v>28</v>
      </c>
      <c r="BV38" s="181">
        <v>136</v>
      </c>
      <c r="BW38" s="181">
        <v>166</v>
      </c>
      <c r="BX38" s="181">
        <v>182</v>
      </c>
      <c r="BY38" s="181">
        <v>170</v>
      </c>
      <c r="BZ38" s="181">
        <v>165</v>
      </c>
      <c r="CA38" s="181">
        <v>50</v>
      </c>
      <c r="CB38" s="181">
        <v>39</v>
      </c>
      <c r="CC38" s="181">
        <v>146</v>
      </c>
      <c r="CD38" s="181">
        <v>146</v>
      </c>
      <c r="CE38" s="181">
        <v>149</v>
      </c>
      <c r="CF38" s="181">
        <v>128</v>
      </c>
      <c r="CG38" s="181">
        <v>154</v>
      </c>
      <c r="CH38" s="181">
        <v>51</v>
      </c>
      <c r="CI38" s="181">
        <v>29</v>
      </c>
      <c r="CJ38" s="181">
        <v>193</v>
      </c>
      <c r="CK38" s="181">
        <v>144</v>
      </c>
      <c r="CL38" s="181">
        <v>149</v>
      </c>
      <c r="CM38" s="181">
        <v>174</v>
      </c>
      <c r="CN38" s="181">
        <v>130</v>
      </c>
      <c r="CO38" s="181">
        <v>36</v>
      </c>
      <c r="CP38" s="181">
        <v>26</v>
      </c>
      <c r="CQ38" s="181">
        <v>146</v>
      </c>
      <c r="CR38" s="181">
        <v>151</v>
      </c>
      <c r="CS38" s="181">
        <v>155</v>
      </c>
      <c r="CT38" s="181">
        <v>154</v>
      </c>
      <c r="CU38" s="181">
        <v>157</v>
      </c>
      <c r="CV38" s="181">
        <v>40</v>
      </c>
      <c r="CW38" s="181">
        <v>18</v>
      </c>
      <c r="CX38" s="181">
        <v>151</v>
      </c>
      <c r="CY38" s="181">
        <v>177</v>
      </c>
      <c r="CZ38" s="181">
        <v>134</v>
      </c>
      <c r="DA38" s="181">
        <v>142</v>
      </c>
      <c r="DB38" s="181">
        <v>22</v>
      </c>
      <c r="DC38" s="181">
        <v>55</v>
      </c>
      <c r="DD38" s="181">
        <v>19</v>
      </c>
      <c r="DE38" s="181">
        <v>44</v>
      </c>
      <c r="DF38" s="181">
        <v>67</v>
      </c>
      <c r="DG38" s="181">
        <v>134</v>
      </c>
      <c r="DH38" s="181">
        <v>129</v>
      </c>
      <c r="DI38" s="181">
        <v>151</v>
      </c>
      <c r="DJ38" s="181">
        <v>42</v>
      </c>
      <c r="DK38" s="181">
        <v>35</v>
      </c>
      <c r="DL38" s="181">
        <v>141</v>
      </c>
      <c r="DM38" s="181">
        <v>147</v>
      </c>
      <c r="DN38" s="181">
        <v>166</v>
      </c>
      <c r="DO38" s="181">
        <v>96</v>
      </c>
      <c r="DP38" s="181">
        <v>148</v>
      </c>
      <c r="DQ38" s="181">
        <v>36</v>
      </c>
      <c r="DR38" s="181">
        <v>43</v>
      </c>
      <c r="DS38" s="181">
        <v>116</v>
      </c>
      <c r="DT38" s="181">
        <v>113</v>
      </c>
      <c r="DU38" s="181">
        <v>89</v>
      </c>
      <c r="DV38" s="181">
        <v>102</v>
      </c>
      <c r="DW38" s="181">
        <v>80</v>
      </c>
      <c r="DX38" s="190">
        <v>35</v>
      </c>
      <c r="DY38" s="190">
        <v>26</v>
      </c>
      <c r="DZ38" s="181">
        <v>81</v>
      </c>
      <c r="EA38" s="181">
        <v>96</v>
      </c>
      <c r="EB38" s="181">
        <v>70</v>
      </c>
      <c r="EC38" s="181">
        <v>39</v>
      </c>
      <c r="ED38" s="181">
        <v>76</v>
      </c>
      <c r="EE38" s="181">
        <v>42</v>
      </c>
      <c r="EF38" s="181">
        <v>34</v>
      </c>
      <c r="EG38" s="181">
        <v>140</v>
      </c>
      <c r="EH38" s="181">
        <v>138</v>
      </c>
      <c r="EI38" s="181">
        <v>130</v>
      </c>
      <c r="EJ38" s="181">
        <v>125</v>
      </c>
      <c r="EK38" s="181">
        <v>140</v>
      </c>
      <c r="EL38" s="181">
        <v>33</v>
      </c>
      <c r="EM38" s="181">
        <v>30</v>
      </c>
      <c r="EN38" s="181">
        <v>119</v>
      </c>
      <c r="EO38" s="181">
        <v>125</v>
      </c>
      <c r="EP38" s="181">
        <v>128</v>
      </c>
      <c r="EQ38" s="181">
        <v>137</v>
      </c>
      <c r="ER38" s="181">
        <v>159</v>
      </c>
      <c r="ES38" s="181">
        <v>39</v>
      </c>
      <c r="ET38" s="181">
        <v>20</v>
      </c>
      <c r="EU38" s="181">
        <v>134</v>
      </c>
      <c r="EV38" s="181">
        <v>133</v>
      </c>
      <c r="EW38" s="181">
        <v>114</v>
      </c>
      <c r="EX38" s="181">
        <v>102</v>
      </c>
      <c r="EY38" s="181">
        <v>103</v>
      </c>
      <c r="EZ38" s="181">
        <v>44</v>
      </c>
      <c r="FA38" s="181">
        <v>36</v>
      </c>
      <c r="FB38" s="181">
        <v>148</v>
      </c>
      <c r="FC38" s="181">
        <v>130</v>
      </c>
      <c r="FD38" s="181">
        <v>152</v>
      </c>
      <c r="FE38" s="181">
        <v>144</v>
      </c>
      <c r="FF38" s="181">
        <v>141</v>
      </c>
      <c r="FG38" s="181">
        <v>37</v>
      </c>
      <c r="FH38" s="181">
        <v>30</v>
      </c>
      <c r="FI38" s="181">
        <v>165</v>
      </c>
      <c r="FJ38" s="181">
        <v>154</v>
      </c>
      <c r="FK38" s="181">
        <v>122</v>
      </c>
      <c r="FL38" s="181">
        <v>126</v>
      </c>
      <c r="FM38" s="181">
        <v>93</v>
      </c>
    </row>
    <row r="39" spans="2:169" ht="15.95" customHeight="1" x14ac:dyDescent="0.25">
      <c r="B39" s="19" t="s">
        <v>14</v>
      </c>
      <c r="C39" s="219">
        <v>129</v>
      </c>
      <c r="D39" s="14" t="s">
        <v>8</v>
      </c>
      <c r="E39" s="15" t="s">
        <v>29</v>
      </c>
      <c r="F39" s="15" t="s">
        <v>10</v>
      </c>
      <c r="G39" s="16">
        <v>30</v>
      </c>
      <c r="J39" s="16">
        <v>129</v>
      </c>
      <c r="K39" s="179"/>
      <c r="L39" s="179"/>
      <c r="M39" s="179"/>
      <c r="N39" s="179"/>
      <c r="O39" s="179"/>
      <c r="P39" s="180"/>
      <c r="Q39" s="181">
        <v>129</v>
      </c>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90"/>
      <c r="DY39" s="190"/>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row>
    <row r="40" spans="2:169" ht="15.95" customHeight="1" x14ac:dyDescent="0.25">
      <c r="B40" s="19" t="s">
        <v>14</v>
      </c>
      <c r="C40" s="213">
        <v>13</v>
      </c>
      <c r="D40" s="14" t="s">
        <v>113</v>
      </c>
      <c r="E40" s="15" t="s">
        <v>336</v>
      </c>
      <c r="F40" s="15" t="s">
        <v>18</v>
      </c>
      <c r="G40" s="16">
        <v>27</v>
      </c>
      <c r="J40" s="16">
        <v>13</v>
      </c>
      <c r="K40" s="179">
        <v>40812</v>
      </c>
      <c r="L40" s="179">
        <v>57846</v>
      </c>
      <c r="M40" s="179">
        <v>65658</v>
      </c>
      <c r="N40" s="179">
        <v>55235</v>
      </c>
      <c r="O40" s="179">
        <v>62769</v>
      </c>
      <c r="P40" s="180"/>
      <c r="Q40" s="181">
        <v>13</v>
      </c>
      <c r="R40" s="181">
        <v>576</v>
      </c>
      <c r="S40" s="181">
        <v>752</v>
      </c>
      <c r="T40" s="181">
        <v>1111</v>
      </c>
      <c r="U40" s="181">
        <v>1147</v>
      </c>
      <c r="V40" s="181">
        <v>1071</v>
      </c>
      <c r="W40" s="181">
        <v>858</v>
      </c>
      <c r="X40" s="181">
        <v>811</v>
      </c>
      <c r="Y40" s="181">
        <v>1379</v>
      </c>
      <c r="Z40" s="181">
        <v>1436</v>
      </c>
      <c r="AA40" s="181">
        <v>1643</v>
      </c>
      <c r="AB40" s="181">
        <v>1555</v>
      </c>
      <c r="AC40" s="181">
        <v>1564</v>
      </c>
      <c r="AD40" s="181">
        <v>888</v>
      </c>
      <c r="AE40" s="181">
        <v>775</v>
      </c>
      <c r="AF40" s="181">
        <v>1618</v>
      </c>
      <c r="AG40" s="181">
        <v>1860</v>
      </c>
      <c r="AH40" s="181">
        <v>1852</v>
      </c>
      <c r="AI40" s="181">
        <v>1809</v>
      </c>
      <c r="AJ40" s="181">
        <v>1578</v>
      </c>
      <c r="AK40" s="181">
        <v>987</v>
      </c>
      <c r="AL40" s="181">
        <v>743</v>
      </c>
      <c r="AM40" s="181">
        <v>1564</v>
      </c>
      <c r="AN40" s="181">
        <v>1695</v>
      </c>
      <c r="AO40" s="181">
        <v>1699</v>
      </c>
      <c r="AP40" s="181">
        <v>1760</v>
      </c>
      <c r="AQ40" s="181">
        <v>1560</v>
      </c>
      <c r="AR40" s="181">
        <v>987</v>
      </c>
      <c r="AS40" s="181">
        <v>671</v>
      </c>
      <c r="AT40" s="181">
        <v>850</v>
      </c>
      <c r="AU40" s="181">
        <v>1993</v>
      </c>
      <c r="AV40" s="181">
        <v>2020</v>
      </c>
      <c r="AW40" s="181">
        <v>2328</v>
      </c>
      <c r="AX40" s="181">
        <v>2095</v>
      </c>
      <c r="AY40" s="181">
        <v>887</v>
      </c>
      <c r="AZ40" s="181">
        <v>821</v>
      </c>
      <c r="BA40" s="181">
        <v>1726</v>
      </c>
      <c r="BB40" s="181">
        <v>1039</v>
      </c>
      <c r="BC40" s="181">
        <v>2556</v>
      </c>
      <c r="BD40" s="181">
        <v>2546</v>
      </c>
      <c r="BE40" s="181">
        <v>2170</v>
      </c>
      <c r="BF40" s="181">
        <v>1057</v>
      </c>
      <c r="BG40" s="181">
        <v>893</v>
      </c>
      <c r="BH40" s="181">
        <v>2409</v>
      </c>
      <c r="BI40" s="181">
        <v>2482</v>
      </c>
      <c r="BJ40" s="181">
        <v>2635</v>
      </c>
      <c r="BK40" s="181">
        <v>2556</v>
      </c>
      <c r="BL40" s="181">
        <v>2261</v>
      </c>
      <c r="BM40" s="181">
        <v>1190</v>
      </c>
      <c r="BN40" s="181">
        <v>956</v>
      </c>
      <c r="BO40" s="181">
        <v>2279</v>
      </c>
      <c r="BP40" s="181">
        <v>2522</v>
      </c>
      <c r="BQ40" s="181">
        <v>2617</v>
      </c>
      <c r="BR40" s="181">
        <v>2547</v>
      </c>
      <c r="BS40" s="181">
        <v>2403</v>
      </c>
      <c r="BT40" s="181">
        <v>1178</v>
      </c>
      <c r="BU40" s="181">
        <v>830</v>
      </c>
      <c r="BV40" s="181">
        <v>2399</v>
      </c>
      <c r="BW40" s="181">
        <v>2776</v>
      </c>
      <c r="BX40" s="181">
        <v>2955</v>
      </c>
      <c r="BY40" s="181">
        <v>2733</v>
      </c>
      <c r="BZ40" s="181">
        <v>2610</v>
      </c>
      <c r="CA40" s="181">
        <v>1233</v>
      </c>
      <c r="CB40" s="181">
        <v>706</v>
      </c>
      <c r="CC40" s="181">
        <v>2448</v>
      </c>
      <c r="CD40" s="181">
        <v>2744</v>
      </c>
      <c r="CE40" s="181">
        <v>2881</v>
      </c>
      <c r="CF40" s="181">
        <v>2816</v>
      </c>
      <c r="CG40" s="181">
        <v>2577</v>
      </c>
      <c r="CH40" s="181">
        <v>1271</v>
      </c>
      <c r="CI40" s="181">
        <v>1053</v>
      </c>
      <c r="CJ40" s="181">
        <v>2692</v>
      </c>
      <c r="CK40" s="181">
        <v>2748</v>
      </c>
      <c r="CL40" s="181">
        <v>2968</v>
      </c>
      <c r="CM40" s="181">
        <v>2907</v>
      </c>
      <c r="CN40" s="181">
        <v>2453</v>
      </c>
      <c r="CO40" s="181">
        <v>1380</v>
      </c>
      <c r="CP40" s="181">
        <v>1047</v>
      </c>
      <c r="CQ40" s="181">
        <v>2714</v>
      </c>
      <c r="CR40" s="181">
        <v>2843</v>
      </c>
      <c r="CS40" s="181">
        <v>2953</v>
      </c>
      <c r="CT40" s="181">
        <v>2812</v>
      </c>
      <c r="CU40" s="181">
        <v>2489</v>
      </c>
      <c r="CV40" s="181">
        <v>1070</v>
      </c>
      <c r="CW40" s="181">
        <v>835</v>
      </c>
      <c r="CX40" s="181">
        <v>2687</v>
      </c>
      <c r="CY40" s="181">
        <v>2753</v>
      </c>
      <c r="CZ40" s="181">
        <v>2799</v>
      </c>
      <c r="DA40" s="181">
        <v>2570</v>
      </c>
      <c r="DB40" s="181">
        <v>677</v>
      </c>
      <c r="DC40" s="181">
        <v>1215</v>
      </c>
      <c r="DD40" s="181">
        <v>707</v>
      </c>
      <c r="DE40" s="181">
        <v>863</v>
      </c>
      <c r="DF40" s="181">
        <v>1754</v>
      </c>
      <c r="DG40" s="181">
        <v>2685</v>
      </c>
      <c r="DH40" s="181">
        <v>2685</v>
      </c>
      <c r="DI40" s="181">
        <v>2441</v>
      </c>
      <c r="DJ40" s="181">
        <v>1191</v>
      </c>
      <c r="DK40" s="181">
        <v>998</v>
      </c>
      <c r="DL40" s="181">
        <v>2535</v>
      </c>
      <c r="DM40" s="181">
        <v>2665</v>
      </c>
      <c r="DN40" s="181">
        <v>2772</v>
      </c>
      <c r="DO40" s="181">
        <v>2485</v>
      </c>
      <c r="DP40" s="181">
        <v>2156</v>
      </c>
      <c r="DQ40" s="181">
        <v>1143</v>
      </c>
      <c r="DR40" s="181">
        <v>940</v>
      </c>
      <c r="DS40" s="181">
        <v>1854</v>
      </c>
      <c r="DT40" s="181">
        <v>2097</v>
      </c>
      <c r="DU40" s="181">
        <v>2173</v>
      </c>
      <c r="DV40" s="181">
        <v>2043</v>
      </c>
      <c r="DW40" s="181">
        <v>1714</v>
      </c>
      <c r="DX40" s="190">
        <v>827</v>
      </c>
      <c r="DY40" s="190">
        <v>918</v>
      </c>
      <c r="DZ40" s="181">
        <v>1760</v>
      </c>
      <c r="EA40" s="181">
        <v>2043</v>
      </c>
      <c r="EB40" s="181">
        <v>2144</v>
      </c>
      <c r="EC40" s="181">
        <v>987</v>
      </c>
      <c r="ED40" s="181">
        <v>1817</v>
      </c>
      <c r="EE40" s="181">
        <v>1146</v>
      </c>
      <c r="EF40" s="181">
        <v>945</v>
      </c>
      <c r="EG40" s="181">
        <v>2528</v>
      </c>
      <c r="EH40" s="181">
        <v>2926</v>
      </c>
      <c r="EI40" s="181">
        <v>2739</v>
      </c>
      <c r="EJ40" s="181">
        <v>2589</v>
      </c>
      <c r="EK40" s="181">
        <v>2324</v>
      </c>
      <c r="EL40" s="181">
        <v>1259</v>
      </c>
      <c r="EM40" s="181">
        <v>894</v>
      </c>
      <c r="EN40" s="181">
        <v>2223</v>
      </c>
      <c r="EO40" s="181">
        <v>2684</v>
      </c>
      <c r="EP40" s="181">
        <v>2743</v>
      </c>
      <c r="EQ40" s="181">
        <v>2873</v>
      </c>
      <c r="ER40" s="181">
        <v>2150</v>
      </c>
      <c r="ES40" s="181">
        <v>1057</v>
      </c>
      <c r="ET40" s="181">
        <v>776</v>
      </c>
      <c r="EU40" s="181">
        <v>2325</v>
      </c>
      <c r="EV40" s="181">
        <v>2532</v>
      </c>
      <c r="EW40" s="181">
        <v>2648</v>
      </c>
      <c r="EX40" s="181">
        <v>2111</v>
      </c>
      <c r="EY40" s="181">
        <v>2026</v>
      </c>
      <c r="EZ40" s="181">
        <v>1154</v>
      </c>
      <c r="FA40" s="181">
        <v>919</v>
      </c>
      <c r="FB40" s="181">
        <v>2272</v>
      </c>
      <c r="FC40" s="181">
        <v>2415</v>
      </c>
      <c r="FD40" s="181">
        <v>2475</v>
      </c>
      <c r="FE40" s="181">
        <v>2494</v>
      </c>
      <c r="FF40" s="181">
        <v>2285</v>
      </c>
      <c r="FG40" s="181">
        <v>1064</v>
      </c>
      <c r="FH40" s="181">
        <v>727</v>
      </c>
      <c r="FI40" s="181">
        <v>2160</v>
      </c>
      <c r="FJ40" s="181">
        <v>2488</v>
      </c>
      <c r="FK40" s="181">
        <v>2138</v>
      </c>
      <c r="FL40" s="181">
        <v>2374</v>
      </c>
      <c r="FM40" s="181">
        <v>1851</v>
      </c>
    </row>
    <row r="41" spans="2:169" ht="15.95" customHeight="1" x14ac:dyDescent="0.25">
      <c r="B41" s="19" t="s">
        <v>14</v>
      </c>
      <c r="C41" s="219">
        <v>131</v>
      </c>
      <c r="D41" s="14" t="s">
        <v>11</v>
      </c>
      <c r="E41" s="15" t="s">
        <v>30</v>
      </c>
      <c r="F41" s="15" t="s">
        <v>18</v>
      </c>
      <c r="G41" s="16">
        <v>27</v>
      </c>
      <c r="J41" s="16">
        <v>131</v>
      </c>
      <c r="K41" s="179"/>
      <c r="L41" s="179"/>
      <c r="M41" s="179"/>
      <c r="N41" s="179"/>
      <c r="O41" s="179"/>
      <c r="P41" s="180"/>
      <c r="Q41" s="181">
        <v>131</v>
      </c>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90"/>
      <c r="DY41" s="190"/>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row>
    <row r="42" spans="2:169" ht="15.95" customHeight="1" x14ac:dyDescent="0.25">
      <c r="B42" s="19" t="s">
        <v>14</v>
      </c>
      <c r="C42" s="220">
        <v>132</v>
      </c>
      <c r="D42" s="14" t="s">
        <v>11</v>
      </c>
      <c r="E42" s="15" t="s">
        <v>31</v>
      </c>
      <c r="F42" s="15" t="s">
        <v>18</v>
      </c>
      <c r="G42" s="16">
        <v>27</v>
      </c>
      <c r="J42" s="16">
        <v>132</v>
      </c>
      <c r="K42" s="179">
        <v>2549</v>
      </c>
      <c r="L42" s="179">
        <v>4653</v>
      </c>
      <c r="M42" s="179">
        <v>5233</v>
      </c>
      <c r="N42" s="179">
        <v>4086</v>
      </c>
      <c r="O42" s="179">
        <v>5377</v>
      </c>
      <c r="P42" s="180"/>
      <c r="Q42" s="181">
        <v>132</v>
      </c>
      <c r="R42" s="181"/>
      <c r="S42" s="181"/>
      <c r="T42" s="181"/>
      <c r="U42" s="181"/>
      <c r="V42" s="181"/>
      <c r="W42" s="181"/>
      <c r="X42" s="181"/>
      <c r="Y42" s="181">
        <v>77</v>
      </c>
      <c r="Z42" s="181">
        <v>106</v>
      </c>
      <c r="AA42" s="181">
        <v>106</v>
      </c>
      <c r="AB42" s="181">
        <v>107</v>
      </c>
      <c r="AC42" s="181">
        <v>99</v>
      </c>
      <c r="AD42" s="181"/>
      <c r="AE42" s="181"/>
      <c r="AF42" s="181">
        <v>151</v>
      </c>
      <c r="AG42" s="181">
        <v>190</v>
      </c>
      <c r="AH42" s="181">
        <v>186</v>
      </c>
      <c r="AI42" s="181">
        <v>168</v>
      </c>
      <c r="AJ42" s="181">
        <v>146</v>
      </c>
      <c r="AK42" s="181"/>
      <c r="AL42" s="181"/>
      <c r="AM42" s="181">
        <v>147</v>
      </c>
      <c r="AN42" s="181">
        <v>174</v>
      </c>
      <c r="AO42" s="181">
        <v>173</v>
      </c>
      <c r="AP42" s="181">
        <v>176</v>
      </c>
      <c r="AQ42" s="181">
        <v>137</v>
      </c>
      <c r="AR42" s="181"/>
      <c r="AS42" s="181"/>
      <c r="AT42" s="181"/>
      <c r="AU42" s="181">
        <v>210</v>
      </c>
      <c r="AV42" s="181">
        <v>196</v>
      </c>
      <c r="AW42" s="181">
        <v>214</v>
      </c>
      <c r="AX42" s="181">
        <v>179</v>
      </c>
      <c r="AY42" s="181"/>
      <c r="AZ42" s="181"/>
      <c r="BA42" s="181">
        <v>136</v>
      </c>
      <c r="BB42" s="181"/>
      <c r="BC42" s="181">
        <v>244</v>
      </c>
      <c r="BD42" s="181">
        <v>215</v>
      </c>
      <c r="BE42" s="181">
        <v>181</v>
      </c>
      <c r="BF42" s="181"/>
      <c r="BG42" s="181"/>
      <c r="BH42" s="181">
        <v>211</v>
      </c>
      <c r="BI42" s="181">
        <v>237</v>
      </c>
      <c r="BJ42" s="181">
        <v>220</v>
      </c>
      <c r="BK42" s="181">
        <v>220</v>
      </c>
      <c r="BL42" s="181">
        <v>185</v>
      </c>
      <c r="BM42" s="181"/>
      <c r="BN42" s="181"/>
      <c r="BO42" s="181">
        <v>233</v>
      </c>
      <c r="BP42" s="181">
        <v>258</v>
      </c>
      <c r="BQ42" s="181">
        <v>284</v>
      </c>
      <c r="BR42" s="181">
        <v>249</v>
      </c>
      <c r="BS42" s="181">
        <v>194</v>
      </c>
      <c r="BT42" s="181"/>
      <c r="BU42" s="181"/>
      <c r="BV42" s="181">
        <v>276</v>
      </c>
      <c r="BW42" s="181">
        <v>304</v>
      </c>
      <c r="BX42" s="181">
        <v>311</v>
      </c>
      <c r="BY42" s="181">
        <v>302</v>
      </c>
      <c r="BZ42" s="181">
        <v>236</v>
      </c>
      <c r="CA42" s="181"/>
      <c r="CB42" s="181"/>
      <c r="CC42" s="181">
        <v>283</v>
      </c>
      <c r="CD42" s="181">
        <v>291</v>
      </c>
      <c r="CE42" s="181">
        <v>333</v>
      </c>
      <c r="CF42" s="181">
        <v>272</v>
      </c>
      <c r="CG42" s="181">
        <v>218</v>
      </c>
      <c r="CH42" s="181"/>
      <c r="CI42" s="181"/>
      <c r="CJ42" s="181">
        <v>278</v>
      </c>
      <c r="CK42" s="181">
        <v>274</v>
      </c>
      <c r="CL42" s="181">
        <v>295</v>
      </c>
      <c r="CM42" s="181">
        <v>301</v>
      </c>
      <c r="CN42" s="181">
        <v>217</v>
      </c>
      <c r="CO42" s="181"/>
      <c r="CP42" s="181"/>
      <c r="CQ42" s="181">
        <v>245</v>
      </c>
      <c r="CR42" s="181">
        <v>267</v>
      </c>
      <c r="CS42" s="181">
        <v>276</v>
      </c>
      <c r="CT42" s="181">
        <v>261</v>
      </c>
      <c r="CU42" s="181">
        <v>184</v>
      </c>
      <c r="CV42" s="181"/>
      <c r="CW42" s="181"/>
      <c r="CX42" s="181">
        <v>256</v>
      </c>
      <c r="CY42" s="181">
        <v>292</v>
      </c>
      <c r="CZ42" s="181">
        <v>257</v>
      </c>
      <c r="DA42" s="181">
        <v>197</v>
      </c>
      <c r="DB42" s="181"/>
      <c r="DC42" s="181"/>
      <c r="DD42" s="181"/>
      <c r="DE42" s="181"/>
      <c r="DF42" s="181">
        <v>159</v>
      </c>
      <c r="DG42" s="181">
        <v>206</v>
      </c>
      <c r="DH42" s="181">
        <v>230</v>
      </c>
      <c r="DI42" s="181">
        <v>187</v>
      </c>
      <c r="DJ42" s="181"/>
      <c r="DK42" s="181"/>
      <c r="DL42" s="181">
        <v>250</v>
      </c>
      <c r="DM42" s="181">
        <v>305</v>
      </c>
      <c r="DN42" s="181">
        <v>240</v>
      </c>
      <c r="DO42" s="181">
        <v>241</v>
      </c>
      <c r="DP42" s="181">
        <v>165</v>
      </c>
      <c r="DQ42" s="181"/>
      <c r="DR42" s="181"/>
      <c r="DS42" s="181">
        <v>186</v>
      </c>
      <c r="DT42" s="181">
        <v>208</v>
      </c>
      <c r="DU42" s="181">
        <v>194</v>
      </c>
      <c r="DV42" s="181">
        <v>196</v>
      </c>
      <c r="DW42" s="181">
        <v>138</v>
      </c>
      <c r="DX42" s="190"/>
      <c r="DY42" s="190"/>
      <c r="DZ42" s="181">
        <v>168</v>
      </c>
      <c r="EA42" s="181">
        <v>195</v>
      </c>
      <c r="EB42" s="181">
        <v>183</v>
      </c>
      <c r="EC42" s="181"/>
      <c r="ED42" s="181">
        <v>120</v>
      </c>
      <c r="EE42" s="181"/>
      <c r="EF42" s="181"/>
      <c r="EG42" s="181">
        <v>237</v>
      </c>
      <c r="EH42" s="181">
        <v>278</v>
      </c>
      <c r="EI42" s="181">
        <v>287</v>
      </c>
      <c r="EJ42" s="181">
        <v>245</v>
      </c>
      <c r="EK42" s="181">
        <v>201</v>
      </c>
      <c r="EL42" s="181"/>
      <c r="EM42" s="181"/>
      <c r="EN42" s="181">
        <v>252</v>
      </c>
      <c r="EO42" s="181">
        <v>293</v>
      </c>
      <c r="EP42" s="181">
        <v>281</v>
      </c>
      <c r="EQ42" s="181">
        <v>258</v>
      </c>
      <c r="ER42" s="181">
        <v>170</v>
      </c>
      <c r="ES42" s="181"/>
      <c r="ET42" s="181"/>
      <c r="EU42" s="181">
        <v>223</v>
      </c>
      <c r="EV42" s="181">
        <v>263</v>
      </c>
      <c r="EW42" s="181">
        <v>219</v>
      </c>
      <c r="EX42" s="181">
        <v>187</v>
      </c>
      <c r="EY42" s="181">
        <v>160</v>
      </c>
      <c r="EZ42" s="181"/>
      <c r="FA42" s="181"/>
      <c r="FB42" s="181">
        <v>258</v>
      </c>
      <c r="FC42" s="181">
        <v>252</v>
      </c>
      <c r="FD42" s="181">
        <v>244</v>
      </c>
      <c r="FE42" s="181">
        <v>205</v>
      </c>
      <c r="FF42" s="181">
        <v>218</v>
      </c>
      <c r="FG42" s="181"/>
      <c r="FH42" s="181"/>
      <c r="FI42" s="181">
        <v>281</v>
      </c>
      <c r="FJ42" s="181">
        <v>253</v>
      </c>
      <c r="FK42" s="181">
        <v>246</v>
      </c>
      <c r="FL42" s="181">
        <v>229</v>
      </c>
      <c r="FM42" s="181">
        <v>152</v>
      </c>
    </row>
    <row r="43" spans="2:169" ht="15.95" customHeight="1" x14ac:dyDescent="0.25">
      <c r="B43" s="19" t="s">
        <v>14</v>
      </c>
      <c r="C43" s="162" t="s">
        <v>32</v>
      </c>
      <c r="D43" s="14" t="s">
        <v>8</v>
      </c>
      <c r="E43" s="15" t="s">
        <v>33</v>
      </c>
      <c r="F43" s="15" t="s">
        <v>18</v>
      </c>
      <c r="G43" s="16">
        <v>27</v>
      </c>
      <c r="J43" s="16" t="s">
        <v>32</v>
      </c>
      <c r="K43" s="179"/>
      <c r="L43" s="179"/>
      <c r="M43" s="179"/>
      <c r="N43" s="179"/>
      <c r="O43" s="179"/>
      <c r="P43" s="180"/>
      <c r="Q43" s="181" t="s">
        <v>32</v>
      </c>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90"/>
      <c r="DY43" s="190"/>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181"/>
      <c r="FA43" s="181"/>
      <c r="FB43" s="181"/>
      <c r="FC43" s="181"/>
      <c r="FD43" s="181"/>
      <c r="FE43" s="181"/>
      <c r="FF43" s="181"/>
      <c r="FG43" s="181"/>
      <c r="FH43" s="181"/>
      <c r="FI43" s="181"/>
      <c r="FJ43" s="181"/>
      <c r="FK43" s="181"/>
      <c r="FL43" s="181"/>
      <c r="FM43" s="181"/>
    </row>
    <row r="44" spans="2:169" ht="15.95" customHeight="1" x14ac:dyDescent="0.25">
      <c r="B44" s="19" t="s">
        <v>14</v>
      </c>
      <c r="C44" s="162">
        <v>133</v>
      </c>
      <c r="D44" s="14" t="s">
        <v>11</v>
      </c>
      <c r="E44" s="15" t="s">
        <v>34</v>
      </c>
      <c r="F44" s="15" t="s">
        <v>18</v>
      </c>
      <c r="G44" s="16">
        <v>27</v>
      </c>
      <c r="J44" s="16">
        <v>133</v>
      </c>
      <c r="K44" s="179"/>
      <c r="L44" s="179"/>
      <c r="M44" s="179"/>
      <c r="N44" s="179"/>
      <c r="O44" s="179"/>
      <c r="P44" s="180"/>
      <c r="Q44" s="181">
        <v>133</v>
      </c>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90"/>
      <c r="DY44" s="190"/>
      <c r="DZ44" s="181"/>
      <c r="EA44" s="181"/>
      <c r="EB44" s="181"/>
      <c r="EC44" s="181"/>
      <c r="ED44" s="181"/>
      <c r="EE44" s="181"/>
      <c r="EF44" s="181"/>
      <c r="EG44" s="181"/>
      <c r="EH44" s="181"/>
      <c r="EI44" s="181"/>
      <c r="EJ44" s="181"/>
      <c r="EK44" s="181"/>
      <c r="EL44" s="181"/>
      <c r="EM44" s="181"/>
      <c r="EN44" s="181"/>
      <c r="EO44" s="181"/>
      <c r="EP44" s="181"/>
      <c r="EQ44" s="181"/>
      <c r="ER44" s="181"/>
      <c r="ES44" s="181"/>
      <c r="ET44" s="181"/>
      <c r="EU44" s="181"/>
      <c r="EV44" s="181"/>
      <c r="EW44" s="181"/>
      <c r="EX44" s="181"/>
      <c r="EY44" s="181"/>
      <c r="EZ44" s="181"/>
      <c r="FA44" s="181"/>
      <c r="FB44" s="181"/>
      <c r="FC44" s="181"/>
      <c r="FD44" s="181"/>
      <c r="FE44" s="181"/>
      <c r="FF44" s="181"/>
      <c r="FG44" s="181"/>
      <c r="FH44" s="181"/>
      <c r="FI44" s="181"/>
      <c r="FJ44" s="181"/>
      <c r="FK44" s="181"/>
      <c r="FL44" s="181"/>
      <c r="FM44" s="181"/>
    </row>
    <row r="45" spans="2:169" ht="15.95" customHeight="1" x14ac:dyDescent="0.25">
      <c r="B45" s="19" t="s">
        <v>14</v>
      </c>
      <c r="C45" s="162" t="s">
        <v>35</v>
      </c>
      <c r="D45" s="14" t="s">
        <v>8</v>
      </c>
      <c r="E45" s="15" t="s">
        <v>36</v>
      </c>
      <c r="F45" s="15" t="s">
        <v>18</v>
      </c>
      <c r="G45" s="16">
        <v>27</v>
      </c>
      <c r="J45" s="16" t="s">
        <v>35</v>
      </c>
      <c r="K45" s="179"/>
      <c r="L45" s="179"/>
      <c r="M45" s="179"/>
      <c r="N45" s="179"/>
      <c r="O45" s="179"/>
      <c r="P45" s="180"/>
      <c r="Q45" s="181" t="s">
        <v>35</v>
      </c>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90"/>
      <c r="DY45" s="190"/>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row>
    <row r="46" spans="2:169" ht="15.95" customHeight="1" x14ac:dyDescent="0.25">
      <c r="B46" s="19" t="s">
        <v>14</v>
      </c>
      <c r="C46" s="219">
        <v>134</v>
      </c>
      <c r="D46" s="14" t="s">
        <v>11</v>
      </c>
      <c r="E46" s="15" t="s">
        <v>37</v>
      </c>
      <c r="F46" s="15" t="s">
        <v>18</v>
      </c>
      <c r="G46" s="16">
        <v>27</v>
      </c>
      <c r="J46" s="16">
        <v>134</v>
      </c>
      <c r="K46" s="179"/>
      <c r="L46" s="179"/>
      <c r="M46" s="179"/>
      <c r="N46" s="179"/>
      <c r="O46" s="179"/>
      <c r="P46" s="180"/>
      <c r="Q46" s="181">
        <v>134</v>
      </c>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90"/>
      <c r="DY46" s="190"/>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c r="EV46" s="181"/>
      <c r="EW46" s="181"/>
      <c r="EX46" s="181"/>
      <c r="EY46" s="181"/>
      <c r="EZ46" s="181"/>
      <c r="FA46" s="181"/>
      <c r="FB46" s="181"/>
      <c r="FC46" s="181"/>
      <c r="FD46" s="181"/>
      <c r="FE46" s="181"/>
      <c r="FF46" s="181"/>
      <c r="FG46" s="181"/>
      <c r="FH46" s="181"/>
      <c r="FI46" s="181"/>
      <c r="FJ46" s="181"/>
      <c r="FK46" s="181"/>
      <c r="FL46" s="181"/>
      <c r="FM46" s="181"/>
    </row>
    <row r="47" spans="2:169" ht="15.95" customHeight="1" x14ac:dyDescent="0.25">
      <c r="B47" s="19" t="s">
        <v>14</v>
      </c>
      <c r="C47" s="212">
        <v>135</v>
      </c>
      <c r="D47" s="14" t="s">
        <v>11</v>
      </c>
      <c r="E47" s="15" t="s">
        <v>337</v>
      </c>
      <c r="F47" s="15" t="s">
        <v>18</v>
      </c>
      <c r="G47" s="16">
        <v>27</v>
      </c>
      <c r="J47" s="16">
        <v>135</v>
      </c>
      <c r="K47" s="179">
        <v>11783</v>
      </c>
      <c r="L47" s="179">
        <v>18834</v>
      </c>
      <c r="M47" s="179">
        <v>20818</v>
      </c>
      <c r="N47" s="179">
        <v>16987</v>
      </c>
      <c r="O47" s="179">
        <v>20474</v>
      </c>
      <c r="P47" s="180"/>
      <c r="Q47" s="181">
        <v>135</v>
      </c>
      <c r="R47" s="181">
        <v>115</v>
      </c>
      <c r="S47" s="181">
        <v>172</v>
      </c>
      <c r="T47" s="181">
        <v>285</v>
      </c>
      <c r="U47" s="181">
        <v>284</v>
      </c>
      <c r="V47" s="181">
        <v>269</v>
      </c>
      <c r="W47" s="181">
        <v>179</v>
      </c>
      <c r="X47" s="181">
        <v>212</v>
      </c>
      <c r="Y47" s="181">
        <v>377</v>
      </c>
      <c r="Z47" s="181">
        <v>460</v>
      </c>
      <c r="AA47" s="181">
        <v>473</v>
      </c>
      <c r="AB47" s="181">
        <v>515</v>
      </c>
      <c r="AC47" s="181">
        <v>453</v>
      </c>
      <c r="AD47" s="181">
        <v>236</v>
      </c>
      <c r="AE47" s="181">
        <v>193</v>
      </c>
      <c r="AF47" s="181">
        <v>482</v>
      </c>
      <c r="AG47" s="181">
        <v>577</v>
      </c>
      <c r="AH47" s="181">
        <v>590</v>
      </c>
      <c r="AI47" s="181">
        <v>575</v>
      </c>
      <c r="AJ47" s="181">
        <v>534</v>
      </c>
      <c r="AK47" s="181">
        <v>232</v>
      </c>
      <c r="AL47" s="181">
        <v>155</v>
      </c>
      <c r="AM47" s="181">
        <v>469</v>
      </c>
      <c r="AN47" s="181">
        <v>522</v>
      </c>
      <c r="AO47" s="181">
        <v>557</v>
      </c>
      <c r="AP47" s="181">
        <v>568</v>
      </c>
      <c r="AQ47" s="181">
        <v>448</v>
      </c>
      <c r="AR47" s="181">
        <v>226</v>
      </c>
      <c r="AS47" s="181">
        <v>161</v>
      </c>
      <c r="AT47" s="181">
        <v>199</v>
      </c>
      <c r="AU47" s="181">
        <v>596</v>
      </c>
      <c r="AV47" s="181">
        <v>669</v>
      </c>
      <c r="AW47" s="181">
        <v>724</v>
      </c>
      <c r="AX47" s="181">
        <v>770</v>
      </c>
      <c r="AY47" s="181">
        <v>189</v>
      </c>
      <c r="AZ47" s="181">
        <v>177</v>
      </c>
      <c r="BA47" s="181">
        <v>481</v>
      </c>
      <c r="BB47" s="181">
        <v>252</v>
      </c>
      <c r="BC47" s="181">
        <v>796</v>
      </c>
      <c r="BD47" s="181">
        <v>824</v>
      </c>
      <c r="BE47" s="181">
        <v>808</v>
      </c>
      <c r="BF47" s="181">
        <v>226</v>
      </c>
      <c r="BG47" s="181">
        <v>192</v>
      </c>
      <c r="BH47" s="181">
        <v>832</v>
      </c>
      <c r="BI47" s="181">
        <v>884</v>
      </c>
      <c r="BJ47" s="181">
        <v>933</v>
      </c>
      <c r="BK47" s="181">
        <v>904</v>
      </c>
      <c r="BL47" s="181">
        <v>786</v>
      </c>
      <c r="BM47" s="181">
        <v>289</v>
      </c>
      <c r="BN47" s="181">
        <v>232</v>
      </c>
      <c r="BO47" s="181">
        <v>847</v>
      </c>
      <c r="BP47" s="181">
        <v>823</v>
      </c>
      <c r="BQ47" s="181">
        <v>929</v>
      </c>
      <c r="BR47" s="181">
        <v>924</v>
      </c>
      <c r="BS47" s="181">
        <v>856</v>
      </c>
      <c r="BT47" s="181">
        <v>285</v>
      </c>
      <c r="BU47" s="181">
        <v>181</v>
      </c>
      <c r="BV47" s="181">
        <v>840</v>
      </c>
      <c r="BW47" s="181">
        <v>931</v>
      </c>
      <c r="BX47" s="181">
        <v>962</v>
      </c>
      <c r="BY47" s="181">
        <v>957</v>
      </c>
      <c r="BZ47" s="181">
        <v>802</v>
      </c>
      <c r="CA47" s="181">
        <v>331</v>
      </c>
      <c r="CB47" s="181">
        <v>172</v>
      </c>
      <c r="CC47" s="181">
        <v>794</v>
      </c>
      <c r="CD47" s="181">
        <v>889</v>
      </c>
      <c r="CE47" s="181">
        <v>943</v>
      </c>
      <c r="CF47" s="181">
        <v>876</v>
      </c>
      <c r="CG47" s="181">
        <v>842</v>
      </c>
      <c r="CH47" s="181">
        <v>339</v>
      </c>
      <c r="CI47" s="181">
        <v>257</v>
      </c>
      <c r="CJ47" s="181">
        <v>946</v>
      </c>
      <c r="CK47" s="181">
        <v>979</v>
      </c>
      <c r="CL47" s="181">
        <v>921</v>
      </c>
      <c r="CM47" s="181">
        <v>929</v>
      </c>
      <c r="CN47" s="181">
        <v>870</v>
      </c>
      <c r="CO47" s="181">
        <v>331</v>
      </c>
      <c r="CP47" s="181">
        <v>188</v>
      </c>
      <c r="CQ47" s="181">
        <v>860</v>
      </c>
      <c r="CR47" s="181">
        <v>947</v>
      </c>
      <c r="CS47" s="181">
        <v>992</v>
      </c>
      <c r="CT47" s="181">
        <v>972</v>
      </c>
      <c r="CU47" s="181">
        <v>826</v>
      </c>
      <c r="CV47" s="181">
        <v>236</v>
      </c>
      <c r="CW47" s="181">
        <v>190</v>
      </c>
      <c r="CX47" s="181">
        <v>827</v>
      </c>
      <c r="CY47" s="181">
        <v>937</v>
      </c>
      <c r="CZ47" s="181">
        <v>1029</v>
      </c>
      <c r="DA47" s="181">
        <v>1008</v>
      </c>
      <c r="DB47" s="181">
        <v>157</v>
      </c>
      <c r="DC47" s="181">
        <v>271</v>
      </c>
      <c r="DD47" s="181">
        <v>157</v>
      </c>
      <c r="DE47" s="181">
        <v>201</v>
      </c>
      <c r="DF47" s="181">
        <v>514</v>
      </c>
      <c r="DG47" s="181">
        <v>912</v>
      </c>
      <c r="DH47" s="181">
        <v>931</v>
      </c>
      <c r="DI47" s="181">
        <v>803</v>
      </c>
      <c r="DJ47" s="181">
        <v>260</v>
      </c>
      <c r="DK47" s="181">
        <v>231</v>
      </c>
      <c r="DL47" s="181">
        <v>834</v>
      </c>
      <c r="DM47" s="181">
        <v>862</v>
      </c>
      <c r="DN47" s="181">
        <v>917</v>
      </c>
      <c r="DO47" s="181">
        <v>800</v>
      </c>
      <c r="DP47" s="181">
        <v>731</v>
      </c>
      <c r="DQ47" s="181">
        <v>258</v>
      </c>
      <c r="DR47" s="181">
        <v>234</v>
      </c>
      <c r="DS47" s="181">
        <v>561</v>
      </c>
      <c r="DT47" s="181">
        <v>671</v>
      </c>
      <c r="DU47" s="181">
        <v>681</v>
      </c>
      <c r="DV47" s="181">
        <v>643</v>
      </c>
      <c r="DW47" s="181">
        <v>557</v>
      </c>
      <c r="DX47" s="190">
        <v>187</v>
      </c>
      <c r="DY47" s="190">
        <v>178</v>
      </c>
      <c r="DZ47" s="181">
        <v>552</v>
      </c>
      <c r="EA47" s="181">
        <v>646</v>
      </c>
      <c r="EB47" s="181">
        <v>672</v>
      </c>
      <c r="EC47" s="181">
        <v>225</v>
      </c>
      <c r="ED47" s="181">
        <v>539</v>
      </c>
      <c r="EE47" s="181">
        <v>268</v>
      </c>
      <c r="EF47" s="181">
        <v>237</v>
      </c>
      <c r="EG47" s="181">
        <v>879</v>
      </c>
      <c r="EH47" s="181">
        <v>1003</v>
      </c>
      <c r="EI47" s="181">
        <v>941</v>
      </c>
      <c r="EJ47" s="181">
        <v>875</v>
      </c>
      <c r="EK47" s="181">
        <v>807</v>
      </c>
      <c r="EL47" s="181">
        <v>281</v>
      </c>
      <c r="EM47" s="181">
        <v>227</v>
      </c>
      <c r="EN47" s="181">
        <v>777</v>
      </c>
      <c r="EO47" s="181">
        <v>914</v>
      </c>
      <c r="EP47" s="181">
        <v>926</v>
      </c>
      <c r="EQ47" s="181">
        <v>918</v>
      </c>
      <c r="ER47" s="181">
        <v>749</v>
      </c>
      <c r="ES47" s="181">
        <v>238</v>
      </c>
      <c r="ET47" s="181">
        <v>165</v>
      </c>
      <c r="EU47" s="181">
        <v>824</v>
      </c>
      <c r="EV47" s="181">
        <v>852</v>
      </c>
      <c r="EW47" s="181">
        <v>805</v>
      </c>
      <c r="EX47" s="181">
        <v>760</v>
      </c>
      <c r="EY47" s="181">
        <v>715</v>
      </c>
      <c r="EZ47" s="181">
        <v>269</v>
      </c>
      <c r="FA47" s="181">
        <v>238</v>
      </c>
      <c r="FB47" s="181">
        <v>769</v>
      </c>
      <c r="FC47" s="181">
        <v>759</v>
      </c>
      <c r="FD47" s="181">
        <v>842</v>
      </c>
      <c r="FE47" s="181">
        <v>844</v>
      </c>
      <c r="FF47" s="181">
        <v>734</v>
      </c>
      <c r="FG47" s="181">
        <v>261</v>
      </c>
      <c r="FH47" s="181">
        <v>174</v>
      </c>
      <c r="FI47" s="181">
        <v>693</v>
      </c>
      <c r="FJ47" s="181">
        <v>863</v>
      </c>
      <c r="FK47" s="181">
        <v>756</v>
      </c>
      <c r="FL47" s="181">
        <v>840</v>
      </c>
      <c r="FM47" s="181">
        <v>658</v>
      </c>
    </row>
    <row r="48" spans="2:169" ht="15.95" customHeight="1" x14ac:dyDescent="0.25">
      <c r="B48" s="19" t="s">
        <v>14</v>
      </c>
      <c r="C48" s="219">
        <v>138</v>
      </c>
      <c r="D48" s="14" t="s">
        <v>16</v>
      </c>
      <c r="E48" s="15" t="s">
        <v>38</v>
      </c>
      <c r="F48" s="15" t="s">
        <v>18</v>
      </c>
      <c r="G48" s="16">
        <v>27</v>
      </c>
      <c r="J48" s="16">
        <v>138</v>
      </c>
      <c r="K48" s="179"/>
      <c r="L48" s="179"/>
      <c r="M48" s="179"/>
      <c r="N48" s="179"/>
      <c r="O48" s="179"/>
      <c r="P48" s="180"/>
      <c r="Q48" s="181">
        <v>138</v>
      </c>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90"/>
      <c r="DY48" s="190"/>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81"/>
      <c r="FL48" s="181"/>
      <c r="FM48" s="181"/>
    </row>
    <row r="49" spans="2:169" ht="15.95" customHeight="1" x14ac:dyDescent="0.25">
      <c r="B49" s="19" t="s">
        <v>14</v>
      </c>
      <c r="C49" s="33">
        <v>14</v>
      </c>
      <c r="D49" s="14" t="s">
        <v>56</v>
      </c>
      <c r="E49" s="15" t="s">
        <v>331</v>
      </c>
      <c r="F49" s="15" t="s">
        <v>10</v>
      </c>
      <c r="G49" s="16">
        <v>26</v>
      </c>
      <c r="J49" s="16">
        <v>14</v>
      </c>
      <c r="K49" s="179">
        <v>49515</v>
      </c>
      <c r="L49" s="179">
        <v>56486</v>
      </c>
      <c r="M49" s="179">
        <v>59868</v>
      </c>
      <c r="N49" s="179">
        <v>56076</v>
      </c>
      <c r="O49" s="179">
        <v>58098</v>
      </c>
      <c r="P49" s="180"/>
      <c r="Q49" s="181">
        <v>14</v>
      </c>
      <c r="R49" s="181">
        <v>843</v>
      </c>
      <c r="S49" s="181">
        <v>1147</v>
      </c>
      <c r="T49" s="181">
        <v>1300</v>
      </c>
      <c r="U49" s="181">
        <v>1879</v>
      </c>
      <c r="V49" s="181">
        <v>1666</v>
      </c>
      <c r="W49" s="181">
        <v>1229</v>
      </c>
      <c r="X49" s="181">
        <v>1162</v>
      </c>
      <c r="Y49" s="181">
        <v>1723</v>
      </c>
      <c r="Z49" s="181">
        <v>1797</v>
      </c>
      <c r="AA49" s="181">
        <v>2038</v>
      </c>
      <c r="AB49" s="181">
        <v>1969</v>
      </c>
      <c r="AC49" s="181">
        <v>1962</v>
      </c>
      <c r="AD49" s="181">
        <v>1276</v>
      </c>
      <c r="AE49" s="181">
        <v>1254</v>
      </c>
      <c r="AF49" s="181">
        <v>1852</v>
      </c>
      <c r="AG49" s="181">
        <v>1961</v>
      </c>
      <c r="AH49" s="181">
        <v>2249</v>
      </c>
      <c r="AI49" s="181">
        <v>2214</v>
      </c>
      <c r="AJ49" s="181">
        <v>1956</v>
      </c>
      <c r="AK49" s="181">
        <v>1271</v>
      </c>
      <c r="AL49" s="181">
        <v>1073</v>
      </c>
      <c r="AM49" s="181">
        <v>1593</v>
      </c>
      <c r="AN49" s="181">
        <v>1756</v>
      </c>
      <c r="AO49" s="181">
        <v>1790</v>
      </c>
      <c r="AP49" s="181">
        <v>1875</v>
      </c>
      <c r="AQ49" s="181">
        <v>1631</v>
      </c>
      <c r="AR49" s="181">
        <v>1116</v>
      </c>
      <c r="AS49" s="181">
        <v>835</v>
      </c>
      <c r="AT49" s="181">
        <v>966</v>
      </c>
      <c r="AU49" s="181">
        <v>1885</v>
      </c>
      <c r="AV49" s="181">
        <v>2247</v>
      </c>
      <c r="AW49" s="181">
        <v>2251</v>
      </c>
      <c r="AX49" s="181">
        <v>2078</v>
      </c>
      <c r="AY49" s="181">
        <v>1064</v>
      </c>
      <c r="AZ49" s="181">
        <v>1025</v>
      </c>
      <c r="BA49" s="181">
        <v>1922</v>
      </c>
      <c r="BB49" s="181">
        <v>1116</v>
      </c>
      <c r="BC49" s="181">
        <v>2312</v>
      </c>
      <c r="BD49" s="181">
        <v>2447</v>
      </c>
      <c r="BE49" s="181">
        <v>2086</v>
      </c>
      <c r="BF49" s="181">
        <v>1077</v>
      </c>
      <c r="BG49" s="181">
        <v>1073</v>
      </c>
      <c r="BH49" s="181">
        <v>2218</v>
      </c>
      <c r="BI49" s="181">
        <v>2234</v>
      </c>
      <c r="BJ49" s="181">
        <v>2436</v>
      </c>
      <c r="BK49" s="181">
        <v>2413</v>
      </c>
      <c r="BL49" s="181">
        <v>2204</v>
      </c>
      <c r="BM49" s="181">
        <v>1424</v>
      </c>
      <c r="BN49" s="181">
        <v>1051</v>
      </c>
      <c r="BO49" s="181">
        <v>2154</v>
      </c>
      <c r="BP49" s="181">
        <v>2253</v>
      </c>
      <c r="BQ49" s="181">
        <v>2462</v>
      </c>
      <c r="BR49" s="181">
        <v>2324</v>
      </c>
      <c r="BS49" s="181">
        <v>2294</v>
      </c>
      <c r="BT49" s="181">
        <v>1357</v>
      </c>
      <c r="BU49" s="181">
        <v>1762</v>
      </c>
      <c r="BV49" s="181">
        <v>2060</v>
      </c>
      <c r="BW49" s="181">
        <v>2418</v>
      </c>
      <c r="BX49" s="181">
        <v>2385</v>
      </c>
      <c r="BY49" s="181">
        <v>2586</v>
      </c>
      <c r="BZ49" s="181">
        <v>2298</v>
      </c>
      <c r="CA49" s="181">
        <v>1328</v>
      </c>
      <c r="CB49" s="181">
        <v>867</v>
      </c>
      <c r="CC49" s="181">
        <v>2098</v>
      </c>
      <c r="CD49" s="181">
        <v>2297</v>
      </c>
      <c r="CE49" s="181">
        <v>2406</v>
      </c>
      <c r="CF49" s="181">
        <v>2221</v>
      </c>
      <c r="CG49" s="181">
        <v>2159</v>
      </c>
      <c r="CH49" s="181">
        <v>1411</v>
      </c>
      <c r="CI49" s="181">
        <v>1381</v>
      </c>
      <c r="CJ49" s="181">
        <v>2199</v>
      </c>
      <c r="CK49" s="181">
        <v>2375</v>
      </c>
      <c r="CL49" s="181">
        <v>2549</v>
      </c>
      <c r="CM49" s="181">
        <v>2471</v>
      </c>
      <c r="CN49" s="181">
        <v>2081</v>
      </c>
      <c r="CO49" s="181">
        <v>1631</v>
      </c>
      <c r="CP49" s="181">
        <v>1353</v>
      </c>
      <c r="CQ49" s="181">
        <v>2217</v>
      </c>
      <c r="CR49" s="181">
        <v>2407</v>
      </c>
      <c r="CS49" s="181">
        <v>2435</v>
      </c>
      <c r="CT49" s="181">
        <v>2327</v>
      </c>
      <c r="CU49" s="181">
        <v>2153</v>
      </c>
      <c r="CV49" s="181">
        <v>1006</v>
      </c>
      <c r="CW49" s="181">
        <v>984</v>
      </c>
      <c r="CX49" s="181">
        <v>2350</v>
      </c>
      <c r="CY49" s="181">
        <v>2443</v>
      </c>
      <c r="CZ49" s="181">
        <v>2624</v>
      </c>
      <c r="DA49" s="181">
        <v>2244</v>
      </c>
      <c r="DB49" s="181">
        <v>880</v>
      </c>
      <c r="DC49" s="181">
        <v>1776</v>
      </c>
      <c r="DD49" s="181">
        <v>897</v>
      </c>
      <c r="DE49" s="181">
        <v>1160</v>
      </c>
      <c r="DF49" s="181">
        <v>1849</v>
      </c>
      <c r="DG49" s="181">
        <v>2360</v>
      </c>
      <c r="DH49" s="181">
        <v>2792</v>
      </c>
      <c r="DI49" s="181">
        <v>2271</v>
      </c>
      <c r="DJ49" s="181">
        <v>1680</v>
      </c>
      <c r="DK49" s="181">
        <v>1624</v>
      </c>
      <c r="DL49" s="181">
        <v>2197</v>
      </c>
      <c r="DM49" s="181">
        <v>2449</v>
      </c>
      <c r="DN49" s="181">
        <v>2372</v>
      </c>
      <c r="DO49" s="181">
        <v>2133</v>
      </c>
      <c r="DP49" s="181">
        <v>1809</v>
      </c>
      <c r="DQ49" s="181">
        <v>1511</v>
      </c>
      <c r="DR49" s="181">
        <v>1231</v>
      </c>
      <c r="DS49" s="181">
        <v>1933</v>
      </c>
      <c r="DT49" s="181">
        <v>1830</v>
      </c>
      <c r="DU49" s="181">
        <v>1946</v>
      </c>
      <c r="DV49" s="181">
        <v>1964</v>
      </c>
      <c r="DW49" s="181">
        <v>2012</v>
      </c>
      <c r="DX49" s="190">
        <v>1185</v>
      </c>
      <c r="DY49" s="190">
        <v>1278</v>
      </c>
      <c r="DZ49" s="181">
        <v>1775</v>
      </c>
      <c r="EA49" s="181">
        <v>1903</v>
      </c>
      <c r="EB49" s="181">
        <v>2033</v>
      </c>
      <c r="EC49" s="181">
        <v>985</v>
      </c>
      <c r="ED49" s="181">
        <v>2065</v>
      </c>
      <c r="EE49" s="181">
        <v>1644</v>
      </c>
      <c r="EF49" s="181">
        <v>1343</v>
      </c>
      <c r="EG49" s="181">
        <v>2290</v>
      </c>
      <c r="EH49" s="181">
        <v>2452</v>
      </c>
      <c r="EI49" s="181">
        <v>2426</v>
      </c>
      <c r="EJ49" s="181">
        <v>2152</v>
      </c>
      <c r="EK49" s="181">
        <v>2257</v>
      </c>
      <c r="EL49" s="181">
        <v>1387</v>
      </c>
      <c r="EM49" s="181">
        <v>1330</v>
      </c>
      <c r="EN49" s="181">
        <v>2146</v>
      </c>
      <c r="EO49" s="181">
        <v>2260</v>
      </c>
      <c r="EP49" s="181">
        <v>2304</v>
      </c>
      <c r="EQ49" s="181">
        <v>2425</v>
      </c>
      <c r="ER49" s="181">
        <v>1862</v>
      </c>
      <c r="ES49" s="181">
        <v>1361</v>
      </c>
      <c r="ET49" s="181">
        <v>1013</v>
      </c>
      <c r="EU49" s="181">
        <v>1920</v>
      </c>
      <c r="EV49" s="181">
        <v>2129</v>
      </c>
      <c r="EW49" s="181">
        <v>2315</v>
      </c>
      <c r="EX49" s="181">
        <v>1822</v>
      </c>
      <c r="EY49" s="181">
        <v>1866</v>
      </c>
      <c r="EZ49" s="181">
        <v>1345</v>
      </c>
      <c r="FA49" s="181">
        <v>1085</v>
      </c>
      <c r="FB49" s="181">
        <v>1926</v>
      </c>
      <c r="FC49" s="181">
        <v>1981</v>
      </c>
      <c r="FD49" s="181">
        <v>2438</v>
      </c>
      <c r="FE49" s="181">
        <v>2209</v>
      </c>
      <c r="FF49" s="181">
        <v>1975</v>
      </c>
      <c r="FG49" s="181">
        <v>1305</v>
      </c>
      <c r="FH49" s="181">
        <v>934</v>
      </c>
      <c r="FI49" s="181">
        <v>2014</v>
      </c>
      <c r="FJ49" s="181">
        <v>2197</v>
      </c>
      <c r="FK49" s="181">
        <v>1667</v>
      </c>
      <c r="FL49" s="181">
        <v>2131</v>
      </c>
      <c r="FM49" s="181">
        <v>1916</v>
      </c>
    </row>
    <row r="50" spans="2:169" ht="15.95" customHeight="1" x14ac:dyDescent="0.25">
      <c r="B50" s="19" t="s">
        <v>14</v>
      </c>
      <c r="C50" s="162">
        <v>141</v>
      </c>
      <c r="D50" s="14" t="s">
        <v>11</v>
      </c>
      <c r="E50" s="15" t="s">
        <v>39</v>
      </c>
      <c r="F50" s="15" t="s">
        <v>18</v>
      </c>
      <c r="G50" s="16">
        <v>28</v>
      </c>
      <c r="J50" s="16">
        <v>141</v>
      </c>
      <c r="K50" s="179"/>
      <c r="L50" s="179"/>
      <c r="M50" s="179"/>
      <c r="N50" s="179"/>
      <c r="O50" s="179"/>
      <c r="P50" s="180"/>
      <c r="Q50" s="181">
        <v>141</v>
      </c>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90"/>
      <c r="DY50" s="190"/>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row>
    <row r="51" spans="2:169" ht="15.95" customHeight="1" x14ac:dyDescent="0.25">
      <c r="B51" s="19" t="s">
        <v>14</v>
      </c>
      <c r="C51" s="219">
        <v>142</v>
      </c>
      <c r="D51" s="14" t="s">
        <v>11</v>
      </c>
      <c r="E51" s="15" t="s">
        <v>40</v>
      </c>
      <c r="F51" s="15" t="s">
        <v>18</v>
      </c>
      <c r="G51" s="16">
        <v>28</v>
      </c>
      <c r="J51" s="16">
        <v>142</v>
      </c>
      <c r="K51" s="179"/>
      <c r="L51" s="179"/>
      <c r="M51" s="179"/>
      <c r="N51" s="179"/>
      <c r="O51" s="179"/>
      <c r="P51" s="180"/>
      <c r="Q51" s="181">
        <v>142</v>
      </c>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90"/>
      <c r="DY51" s="190"/>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row>
    <row r="52" spans="2:169" ht="15.95" customHeight="1" x14ac:dyDescent="0.25">
      <c r="B52" s="19" t="s">
        <v>14</v>
      </c>
      <c r="C52" s="31">
        <v>143</v>
      </c>
      <c r="D52" s="14" t="s">
        <v>11</v>
      </c>
      <c r="E52" s="15" t="s">
        <v>41</v>
      </c>
      <c r="F52" s="15" t="s">
        <v>18</v>
      </c>
      <c r="G52" s="16">
        <v>28</v>
      </c>
      <c r="J52" s="16">
        <v>143</v>
      </c>
      <c r="K52" s="179">
        <v>8085</v>
      </c>
      <c r="L52" s="179">
        <v>10467</v>
      </c>
      <c r="M52" s="179">
        <v>11565</v>
      </c>
      <c r="N52" s="179">
        <v>9780</v>
      </c>
      <c r="O52" s="179">
        <v>10478</v>
      </c>
      <c r="P52" s="180"/>
      <c r="Q52" s="181">
        <v>143</v>
      </c>
      <c r="R52" s="181">
        <v>160</v>
      </c>
      <c r="S52" s="181">
        <v>164</v>
      </c>
      <c r="T52" s="181">
        <v>227</v>
      </c>
      <c r="U52" s="181">
        <v>286</v>
      </c>
      <c r="V52" s="181">
        <v>238</v>
      </c>
      <c r="W52" s="181">
        <v>199</v>
      </c>
      <c r="X52" s="181">
        <v>148</v>
      </c>
      <c r="Y52" s="181">
        <v>296</v>
      </c>
      <c r="Z52" s="181">
        <v>329</v>
      </c>
      <c r="AA52" s="181">
        <v>291</v>
      </c>
      <c r="AB52" s="181">
        <v>330</v>
      </c>
      <c r="AC52" s="181">
        <v>303</v>
      </c>
      <c r="AD52" s="181">
        <v>252</v>
      </c>
      <c r="AE52" s="181">
        <v>177</v>
      </c>
      <c r="AF52" s="181">
        <v>292</v>
      </c>
      <c r="AG52" s="181">
        <v>285</v>
      </c>
      <c r="AH52" s="181">
        <v>330</v>
      </c>
      <c r="AI52" s="181">
        <v>350</v>
      </c>
      <c r="AJ52" s="181">
        <v>320</v>
      </c>
      <c r="AK52" s="181">
        <v>218</v>
      </c>
      <c r="AL52" s="181">
        <v>191</v>
      </c>
      <c r="AM52" s="181">
        <v>258</v>
      </c>
      <c r="AN52" s="181">
        <v>296</v>
      </c>
      <c r="AO52" s="181">
        <v>337</v>
      </c>
      <c r="AP52" s="181">
        <v>316</v>
      </c>
      <c r="AQ52" s="181">
        <v>299</v>
      </c>
      <c r="AR52" s="181">
        <v>167</v>
      </c>
      <c r="AS52" s="181">
        <v>150</v>
      </c>
      <c r="AT52" s="181">
        <v>183</v>
      </c>
      <c r="AU52" s="181">
        <v>313</v>
      </c>
      <c r="AV52" s="181">
        <v>380</v>
      </c>
      <c r="AW52" s="181">
        <v>434</v>
      </c>
      <c r="AX52" s="181">
        <v>337</v>
      </c>
      <c r="AY52" s="181">
        <v>160</v>
      </c>
      <c r="AZ52" s="181">
        <v>178</v>
      </c>
      <c r="BA52" s="181">
        <v>342</v>
      </c>
      <c r="BB52" s="181">
        <v>163</v>
      </c>
      <c r="BC52" s="181">
        <v>482</v>
      </c>
      <c r="BD52" s="181">
        <v>407</v>
      </c>
      <c r="BE52" s="181">
        <v>447</v>
      </c>
      <c r="BF52" s="181">
        <v>215</v>
      </c>
      <c r="BG52" s="181">
        <v>160</v>
      </c>
      <c r="BH52" s="181">
        <v>454</v>
      </c>
      <c r="BI52" s="181">
        <v>497</v>
      </c>
      <c r="BJ52" s="181">
        <v>444</v>
      </c>
      <c r="BK52" s="181">
        <v>468</v>
      </c>
      <c r="BL52" s="181">
        <v>422</v>
      </c>
      <c r="BM52" s="181">
        <v>205</v>
      </c>
      <c r="BN52" s="181">
        <v>213</v>
      </c>
      <c r="BO52" s="181">
        <v>441</v>
      </c>
      <c r="BP52" s="181">
        <v>430</v>
      </c>
      <c r="BQ52" s="181">
        <v>488</v>
      </c>
      <c r="BR52" s="181">
        <v>459</v>
      </c>
      <c r="BS52" s="181">
        <v>460</v>
      </c>
      <c r="BT52" s="181">
        <v>228</v>
      </c>
      <c r="BU52" s="181">
        <v>142</v>
      </c>
      <c r="BV52" s="181">
        <v>413</v>
      </c>
      <c r="BW52" s="181">
        <v>417</v>
      </c>
      <c r="BX52" s="181">
        <v>502</v>
      </c>
      <c r="BY52" s="181">
        <v>459</v>
      </c>
      <c r="BZ52" s="181">
        <v>491</v>
      </c>
      <c r="CA52" s="181">
        <v>250</v>
      </c>
      <c r="CB52" s="181">
        <v>128</v>
      </c>
      <c r="CC52" s="181">
        <v>373</v>
      </c>
      <c r="CD52" s="181">
        <v>424</v>
      </c>
      <c r="CE52" s="181">
        <v>496</v>
      </c>
      <c r="CF52" s="181">
        <v>467</v>
      </c>
      <c r="CG52" s="181">
        <v>477</v>
      </c>
      <c r="CH52" s="181">
        <v>218</v>
      </c>
      <c r="CI52" s="181">
        <v>220</v>
      </c>
      <c r="CJ52" s="181">
        <v>448</v>
      </c>
      <c r="CK52" s="181">
        <v>447</v>
      </c>
      <c r="CL52" s="181">
        <v>503</v>
      </c>
      <c r="CM52" s="181">
        <v>492</v>
      </c>
      <c r="CN52" s="181">
        <v>379</v>
      </c>
      <c r="CO52" s="181">
        <v>278</v>
      </c>
      <c r="CP52" s="181">
        <v>228</v>
      </c>
      <c r="CQ52" s="181">
        <v>451</v>
      </c>
      <c r="CR52" s="181">
        <v>462</v>
      </c>
      <c r="CS52" s="181">
        <v>537</v>
      </c>
      <c r="CT52" s="181">
        <v>475</v>
      </c>
      <c r="CU52" s="181">
        <v>472</v>
      </c>
      <c r="CV52" s="181">
        <v>228</v>
      </c>
      <c r="CW52" s="181">
        <v>217</v>
      </c>
      <c r="CX52" s="181">
        <v>419</v>
      </c>
      <c r="CY52" s="181">
        <v>451</v>
      </c>
      <c r="CZ52" s="181">
        <v>494</v>
      </c>
      <c r="DA52" s="181">
        <v>476</v>
      </c>
      <c r="DB52" s="181">
        <v>136</v>
      </c>
      <c r="DC52" s="181">
        <v>277</v>
      </c>
      <c r="DD52" s="181">
        <v>151</v>
      </c>
      <c r="DE52" s="181">
        <v>228</v>
      </c>
      <c r="DF52" s="181">
        <v>315</v>
      </c>
      <c r="DG52" s="181">
        <v>467</v>
      </c>
      <c r="DH52" s="181">
        <v>470</v>
      </c>
      <c r="DI52" s="181">
        <v>457</v>
      </c>
      <c r="DJ52" s="181">
        <v>276</v>
      </c>
      <c r="DK52" s="181">
        <v>250</v>
      </c>
      <c r="DL52" s="181">
        <v>409</v>
      </c>
      <c r="DM52" s="181">
        <v>407</v>
      </c>
      <c r="DN52" s="181">
        <v>449</v>
      </c>
      <c r="DO52" s="181">
        <v>405</v>
      </c>
      <c r="DP52" s="181">
        <v>344</v>
      </c>
      <c r="DQ52" s="181">
        <v>217</v>
      </c>
      <c r="DR52" s="181">
        <v>216</v>
      </c>
      <c r="DS52" s="181">
        <v>286</v>
      </c>
      <c r="DT52" s="181">
        <v>320</v>
      </c>
      <c r="DU52" s="181">
        <v>355</v>
      </c>
      <c r="DV52" s="181">
        <v>330</v>
      </c>
      <c r="DW52" s="181">
        <v>296</v>
      </c>
      <c r="DX52" s="190">
        <v>162</v>
      </c>
      <c r="DY52" s="190">
        <v>193</v>
      </c>
      <c r="DZ52" s="181">
        <v>312</v>
      </c>
      <c r="EA52" s="181">
        <v>334</v>
      </c>
      <c r="EB52" s="181">
        <v>391</v>
      </c>
      <c r="EC52" s="181">
        <v>197</v>
      </c>
      <c r="ED52" s="181">
        <v>356</v>
      </c>
      <c r="EE52" s="181">
        <v>261</v>
      </c>
      <c r="EF52" s="181">
        <v>210</v>
      </c>
      <c r="EG52" s="181">
        <v>412</v>
      </c>
      <c r="EH52" s="181">
        <v>455</v>
      </c>
      <c r="EI52" s="181">
        <v>438</v>
      </c>
      <c r="EJ52" s="181">
        <v>397</v>
      </c>
      <c r="EK52" s="181">
        <v>439</v>
      </c>
      <c r="EL52" s="181">
        <v>257</v>
      </c>
      <c r="EM52" s="181">
        <v>224</v>
      </c>
      <c r="EN52" s="181">
        <v>401</v>
      </c>
      <c r="EO52" s="181">
        <v>429</v>
      </c>
      <c r="EP52" s="181">
        <v>444</v>
      </c>
      <c r="EQ52" s="181">
        <v>416</v>
      </c>
      <c r="ER52" s="181">
        <v>367</v>
      </c>
      <c r="ES52" s="181">
        <v>194</v>
      </c>
      <c r="ET52" s="181">
        <v>161</v>
      </c>
      <c r="EU52" s="181">
        <v>367</v>
      </c>
      <c r="EV52" s="181">
        <v>409</v>
      </c>
      <c r="EW52" s="181">
        <v>420</v>
      </c>
      <c r="EX52" s="181">
        <v>310</v>
      </c>
      <c r="EY52" s="181">
        <v>365</v>
      </c>
      <c r="EZ52" s="181">
        <v>203</v>
      </c>
      <c r="FA52" s="181">
        <v>161</v>
      </c>
      <c r="FB52" s="181">
        <v>379</v>
      </c>
      <c r="FC52" s="181">
        <v>370</v>
      </c>
      <c r="FD52" s="181">
        <v>430</v>
      </c>
      <c r="FE52" s="181">
        <v>425</v>
      </c>
      <c r="FF52" s="181">
        <v>321</v>
      </c>
      <c r="FG52" s="181">
        <v>206</v>
      </c>
      <c r="FH52" s="181">
        <v>162</v>
      </c>
      <c r="FI52" s="181">
        <v>360</v>
      </c>
      <c r="FJ52" s="181">
        <v>343</v>
      </c>
      <c r="FK52" s="181">
        <v>326</v>
      </c>
      <c r="FL52" s="181">
        <v>414</v>
      </c>
      <c r="FM52" s="181">
        <v>340</v>
      </c>
    </row>
    <row r="53" spans="2:169" ht="15.95" customHeight="1" x14ac:dyDescent="0.25">
      <c r="B53" s="19" t="s">
        <v>14</v>
      </c>
      <c r="C53" s="211">
        <v>145</v>
      </c>
      <c r="D53" s="14" t="s">
        <v>11</v>
      </c>
      <c r="E53" s="15" t="s">
        <v>338</v>
      </c>
      <c r="F53" s="15" t="s">
        <v>18</v>
      </c>
      <c r="G53" s="16">
        <v>28</v>
      </c>
      <c r="J53" s="16">
        <v>145</v>
      </c>
      <c r="K53" s="179">
        <v>13367</v>
      </c>
      <c r="L53" s="179">
        <v>16406</v>
      </c>
      <c r="M53" s="179">
        <v>17897</v>
      </c>
      <c r="N53" s="179">
        <v>15527</v>
      </c>
      <c r="O53" s="179">
        <v>16967</v>
      </c>
      <c r="P53" s="180"/>
      <c r="Q53" s="181">
        <v>145</v>
      </c>
      <c r="R53" s="181">
        <v>170</v>
      </c>
      <c r="S53" s="181">
        <v>267</v>
      </c>
      <c r="T53" s="181">
        <v>362</v>
      </c>
      <c r="U53" s="181">
        <v>490</v>
      </c>
      <c r="V53" s="181">
        <v>402</v>
      </c>
      <c r="W53" s="181">
        <v>317</v>
      </c>
      <c r="X53" s="181">
        <v>282</v>
      </c>
      <c r="Y53" s="181">
        <v>471</v>
      </c>
      <c r="Z53" s="181">
        <v>538</v>
      </c>
      <c r="AA53" s="181">
        <v>523</v>
      </c>
      <c r="AB53" s="181">
        <v>502</v>
      </c>
      <c r="AC53" s="181">
        <v>466</v>
      </c>
      <c r="AD53" s="181">
        <v>329</v>
      </c>
      <c r="AE53" s="181">
        <v>274</v>
      </c>
      <c r="AF53" s="181">
        <v>548</v>
      </c>
      <c r="AG53" s="181">
        <v>616</v>
      </c>
      <c r="AH53" s="181">
        <v>574</v>
      </c>
      <c r="AI53" s="181">
        <v>596</v>
      </c>
      <c r="AJ53" s="181">
        <v>490</v>
      </c>
      <c r="AK53" s="181">
        <v>374</v>
      </c>
      <c r="AL53" s="181">
        <v>303</v>
      </c>
      <c r="AM53" s="181">
        <v>470</v>
      </c>
      <c r="AN53" s="181">
        <v>448</v>
      </c>
      <c r="AO53" s="181">
        <v>530</v>
      </c>
      <c r="AP53" s="181">
        <v>511</v>
      </c>
      <c r="AQ53" s="181">
        <v>489</v>
      </c>
      <c r="AR53" s="181">
        <v>359</v>
      </c>
      <c r="AS53" s="181">
        <v>229</v>
      </c>
      <c r="AT53" s="181">
        <v>303</v>
      </c>
      <c r="AU53" s="181">
        <v>511</v>
      </c>
      <c r="AV53" s="181">
        <v>623</v>
      </c>
      <c r="AW53" s="181">
        <v>649</v>
      </c>
      <c r="AX53" s="181">
        <v>575</v>
      </c>
      <c r="AY53" s="181">
        <v>275</v>
      </c>
      <c r="AZ53" s="181">
        <v>323</v>
      </c>
      <c r="BA53" s="181">
        <v>498</v>
      </c>
      <c r="BB53" s="181">
        <v>305</v>
      </c>
      <c r="BC53" s="181">
        <v>719</v>
      </c>
      <c r="BD53" s="181">
        <v>746</v>
      </c>
      <c r="BE53" s="181">
        <v>575</v>
      </c>
      <c r="BF53" s="181">
        <v>323</v>
      </c>
      <c r="BG53" s="181">
        <v>341</v>
      </c>
      <c r="BH53" s="181">
        <v>640</v>
      </c>
      <c r="BI53" s="181">
        <v>639</v>
      </c>
      <c r="BJ53" s="181">
        <v>664</v>
      </c>
      <c r="BK53" s="181">
        <v>743</v>
      </c>
      <c r="BL53" s="181">
        <v>639</v>
      </c>
      <c r="BM53" s="181">
        <v>378</v>
      </c>
      <c r="BN53" s="181">
        <v>342</v>
      </c>
      <c r="BO53" s="181">
        <v>682</v>
      </c>
      <c r="BP53" s="181">
        <v>712</v>
      </c>
      <c r="BQ53" s="181">
        <v>713</v>
      </c>
      <c r="BR53" s="181">
        <v>713</v>
      </c>
      <c r="BS53" s="181">
        <v>649</v>
      </c>
      <c r="BT53" s="181">
        <v>366</v>
      </c>
      <c r="BU53" s="181">
        <v>398</v>
      </c>
      <c r="BV53" s="181">
        <v>622</v>
      </c>
      <c r="BW53" s="181">
        <v>696</v>
      </c>
      <c r="BX53" s="181">
        <v>778</v>
      </c>
      <c r="BY53" s="181">
        <v>703</v>
      </c>
      <c r="BZ53" s="181">
        <v>698</v>
      </c>
      <c r="CA53" s="181">
        <v>391</v>
      </c>
      <c r="CB53" s="181">
        <v>212</v>
      </c>
      <c r="CC53" s="181">
        <v>611</v>
      </c>
      <c r="CD53" s="181">
        <v>734</v>
      </c>
      <c r="CE53" s="181">
        <v>716</v>
      </c>
      <c r="CF53" s="181">
        <v>702</v>
      </c>
      <c r="CG53" s="181">
        <v>649</v>
      </c>
      <c r="CH53" s="181">
        <v>457</v>
      </c>
      <c r="CI53" s="181">
        <v>385</v>
      </c>
      <c r="CJ53" s="181">
        <v>688</v>
      </c>
      <c r="CK53" s="181">
        <v>696</v>
      </c>
      <c r="CL53" s="181">
        <v>728</v>
      </c>
      <c r="CM53" s="181">
        <v>723</v>
      </c>
      <c r="CN53" s="181">
        <v>628</v>
      </c>
      <c r="CO53" s="181">
        <v>457</v>
      </c>
      <c r="CP53" s="181">
        <v>367</v>
      </c>
      <c r="CQ53" s="181">
        <v>711</v>
      </c>
      <c r="CR53" s="181">
        <v>794</v>
      </c>
      <c r="CS53" s="181">
        <v>756</v>
      </c>
      <c r="CT53" s="181">
        <v>757</v>
      </c>
      <c r="CU53" s="181">
        <v>616</v>
      </c>
      <c r="CV53" s="181">
        <v>305</v>
      </c>
      <c r="CW53" s="181">
        <v>331</v>
      </c>
      <c r="CX53" s="181">
        <v>689</v>
      </c>
      <c r="CY53" s="181">
        <v>711</v>
      </c>
      <c r="CZ53" s="181">
        <v>734</v>
      </c>
      <c r="DA53" s="181">
        <v>720</v>
      </c>
      <c r="DB53" s="181">
        <v>235</v>
      </c>
      <c r="DC53" s="181">
        <v>438</v>
      </c>
      <c r="DD53" s="181">
        <v>258</v>
      </c>
      <c r="DE53" s="181">
        <v>324</v>
      </c>
      <c r="DF53" s="181">
        <v>472</v>
      </c>
      <c r="DG53" s="181">
        <v>701</v>
      </c>
      <c r="DH53" s="181">
        <v>729</v>
      </c>
      <c r="DI53" s="181">
        <v>704</v>
      </c>
      <c r="DJ53" s="181">
        <v>392</v>
      </c>
      <c r="DK53" s="181">
        <v>332</v>
      </c>
      <c r="DL53" s="181">
        <v>671</v>
      </c>
      <c r="DM53" s="181">
        <v>713</v>
      </c>
      <c r="DN53" s="181">
        <v>792</v>
      </c>
      <c r="DO53" s="181">
        <v>595</v>
      </c>
      <c r="DP53" s="181">
        <v>527</v>
      </c>
      <c r="DQ53" s="181">
        <v>385</v>
      </c>
      <c r="DR53" s="181">
        <v>267</v>
      </c>
      <c r="DS53" s="181">
        <v>458</v>
      </c>
      <c r="DT53" s="181">
        <v>567</v>
      </c>
      <c r="DU53" s="181">
        <v>519</v>
      </c>
      <c r="DV53" s="181">
        <v>563</v>
      </c>
      <c r="DW53" s="181">
        <v>536</v>
      </c>
      <c r="DX53" s="190">
        <v>283</v>
      </c>
      <c r="DY53" s="190">
        <v>328</v>
      </c>
      <c r="DZ53" s="181">
        <v>494</v>
      </c>
      <c r="EA53" s="181">
        <v>558</v>
      </c>
      <c r="EB53" s="181">
        <v>540</v>
      </c>
      <c r="EC53" s="181">
        <v>362</v>
      </c>
      <c r="ED53" s="181">
        <v>542</v>
      </c>
      <c r="EE53" s="181">
        <v>378</v>
      </c>
      <c r="EF53" s="181">
        <v>343</v>
      </c>
      <c r="EG53" s="181">
        <v>681</v>
      </c>
      <c r="EH53" s="181">
        <v>771</v>
      </c>
      <c r="EI53" s="181">
        <v>723</v>
      </c>
      <c r="EJ53" s="181">
        <v>645</v>
      </c>
      <c r="EK53" s="181">
        <v>659</v>
      </c>
      <c r="EL53" s="181">
        <v>395</v>
      </c>
      <c r="EM53" s="181">
        <v>336</v>
      </c>
      <c r="EN53" s="181">
        <v>613</v>
      </c>
      <c r="EO53" s="181">
        <v>732</v>
      </c>
      <c r="EP53" s="181">
        <v>628</v>
      </c>
      <c r="EQ53" s="181">
        <v>688</v>
      </c>
      <c r="ER53" s="181">
        <v>570</v>
      </c>
      <c r="ES53" s="181">
        <v>391</v>
      </c>
      <c r="ET53" s="181">
        <v>292</v>
      </c>
      <c r="EU53" s="181">
        <v>607</v>
      </c>
      <c r="EV53" s="181">
        <v>686</v>
      </c>
      <c r="EW53" s="181">
        <v>603</v>
      </c>
      <c r="EX53" s="181">
        <v>596</v>
      </c>
      <c r="EY53" s="181">
        <v>638</v>
      </c>
      <c r="EZ53" s="181">
        <v>390</v>
      </c>
      <c r="FA53" s="181">
        <v>292</v>
      </c>
      <c r="FB53" s="181">
        <v>591</v>
      </c>
      <c r="FC53" s="181">
        <v>635</v>
      </c>
      <c r="FD53" s="181">
        <v>665</v>
      </c>
      <c r="FE53" s="181">
        <v>640</v>
      </c>
      <c r="FF53" s="181">
        <v>562</v>
      </c>
      <c r="FG53" s="181">
        <v>308</v>
      </c>
      <c r="FH53" s="181">
        <v>241</v>
      </c>
      <c r="FI53" s="181">
        <v>579</v>
      </c>
      <c r="FJ53" s="181">
        <v>617</v>
      </c>
      <c r="FK53" s="181">
        <v>485</v>
      </c>
      <c r="FL53" s="181">
        <v>565</v>
      </c>
      <c r="FM53" s="181">
        <v>595</v>
      </c>
    </row>
    <row r="54" spans="2:169" ht="15.95" customHeight="1" x14ac:dyDescent="0.25">
      <c r="B54" s="19" t="s">
        <v>14</v>
      </c>
      <c r="C54" s="219">
        <v>146</v>
      </c>
      <c r="D54" s="14" t="s">
        <v>16</v>
      </c>
      <c r="E54" s="15" t="s">
        <v>42</v>
      </c>
      <c r="F54" s="15" t="s">
        <v>18</v>
      </c>
      <c r="G54" s="16">
        <v>28</v>
      </c>
      <c r="J54" s="16">
        <v>146</v>
      </c>
      <c r="K54" s="179"/>
      <c r="L54" s="179"/>
      <c r="M54" s="179"/>
      <c r="N54" s="179"/>
      <c r="O54" s="179"/>
      <c r="P54" s="180"/>
      <c r="Q54" s="181">
        <v>146</v>
      </c>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90"/>
      <c r="DY54" s="190"/>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row>
    <row r="55" spans="2:169" ht="15.95" customHeight="1" x14ac:dyDescent="0.25">
      <c r="B55" s="19" t="s">
        <v>14</v>
      </c>
      <c r="C55" s="208">
        <v>147</v>
      </c>
      <c r="D55" s="14" t="s">
        <v>16</v>
      </c>
      <c r="E55" s="15" t="s">
        <v>339</v>
      </c>
      <c r="F55" s="15" t="s">
        <v>18</v>
      </c>
      <c r="G55" s="16">
        <v>28</v>
      </c>
      <c r="J55" s="16">
        <v>147</v>
      </c>
      <c r="K55" s="179">
        <v>8232</v>
      </c>
      <c r="L55" s="179">
        <v>10464</v>
      </c>
      <c r="M55" s="179">
        <v>11014</v>
      </c>
      <c r="N55" s="179">
        <v>10437</v>
      </c>
      <c r="O55" s="179">
        <v>11146</v>
      </c>
      <c r="P55" s="180"/>
      <c r="Q55" s="181">
        <v>147</v>
      </c>
      <c r="R55" s="181">
        <v>140</v>
      </c>
      <c r="S55" s="181">
        <v>220</v>
      </c>
      <c r="T55" s="181">
        <v>255</v>
      </c>
      <c r="U55" s="181">
        <v>297</v>
      </c>
      <c r="V55" s="181">
        <v>243</v>
      </c>
      <c r="W55" s="181">
        <v>177</v>
      </c>
      <c r="X55" s="181">
        <v>164</v>
      </c>
      <c r="Y55" s="181">
        <v>293</v>
      </c>
      <c r="Z55" s="181">
        <v>326</v>
      </c>
      <c r="AA55" s="181">
        <v>321</v>
      </c>
      <c r="AB55" s="181">
        <v>309</v>
      </c>
      <c r="AC55" s="181">
        <v>251</v>
      </c>
      <c r="AD55" s="181">
        <v>190</v>
      </c>
      <c r="AE55" s="181">
        <v>167</v>
      </c>
      <c r="AF55" s="181">
        <v>269</v>
      </c>
      <c r="AG55" s="181">
        <v>331</v>
      </c>
      <c r="AH55" s="181">
        <v>355</v>
      </c>
      <c r="AI55" s="181">
        <v>394</v>
      </c>
      <c r="AJ55" s="181">
        <v>316</v>
      </c>
      <c r="AK55" s="181">
        <v>144</v>
      </c>
      <c r="AL55" s="181">
        <v>178</v>
      </c>
      <c r="AM55" s="181">
        <v>244</v>
      </c>
      <c r="AN55" s="181">
        <v>294</v>
      </c>
      <c r="AO55" s="181">
        <v>350</v>
      </c>
      <c r="AP55" s="181">
        <v>345</v>
      </c>
      <c r="AQ55" s="181">
        <v>326</v>
      </c>
      <c r="AR55" s="181">
        <v>228</v>
      </c>
      <c r="AS55" s="181">
        <v>166</v>
      </c>
      <c r="AT55" s="181">
        <v>174</v>
      </c>
      <c r="AU55" s="181">
        <v>360</v>
      </c>
      <c r="AV55" s="181">
        <v>405</v>
      </c>
      <c r="AW55" s="181">
        <v>434</v>
      </c>
      <c r="AX55" s="181">
        <v>402</v>
      </c>
      <c r="AY55" s="181">
        <v>180</v>
      </c>
      <c r="AZ55" s="181">
        <v>162</v>
      </c>
      <c r="BA55" s="181">
        <v>331</v>
      </c>
      <c r="BB55" s="181">
        <v>193</v>
      </c>
      <c r="BC55" s="181">
        <v>441</v>
      </c>
      <c r="BD55" s="181">
        <v>431</v>
      </c>
      <c r="BE55" s="181">
        <v>416</v>
      </c>
      <c r="BF55" s="181">
        <v>207</v>
      </c>
      <c r="BG55" s="181">
        <v>166</v>
      </c>
      <c r="BH55" s="181">
        <v>454</v>
      </c>
      <c r="BI55" s="181">
        <v>429</v>
      </c>
      <c r="BJ55" s="181">
        <v>466</v>
      </c>
      <c r="BK55" s="181">
        <v>478</v>
      </c>
      <c r="BL55" s="181">
        <v>443</v>
      </c>
      <c r="BM55" s="181">
        <v>193</v>
      </c>
      <c r="BN55" s="181">
        <v>168</v>
      </c>
      <c r="BO55" s="181">
        <v>449</v>
      </c>
      <c r="BP55" s="181">
        <v>446</v>
      </c>
      <c r="BQ55" s="181">
        <v>451</v>
      </c>
      <c r="BR55" s="181">
        <v>468</v>
      </c>
      <c r="BS55" s="181">
        <v>444</v>
      </c>
      <c r="BT55" s="181">
        <v>201</v>
      </c>
      <c r="BU55" s="181">
        <v>226</v>
      </c>
      <c r="BV55" s="181">
        <v>403</v>
      </c>
      <c r="BW55" s="181">
        <v>426</v>
      </c>
      <c r="BX55" s="181">
        <v>452</v>
      </c>
      <c r="BY55" s="181">
        <v>504</v>
      </c>
      <c r="BZ55" s="181">
        <v>406</v>
      </c>
      <c r="CA55" s="181">
        <v>189</v>
      </c>
      <c r="CB55" s="181">
        <v>107</v>
      </c>
      <c r="CC55" s="181">
        <v>364</v>
      </c>
      <c r="CD55" s="181">
        <v>441</v>
      </c>
      <c r="CE55" s="181">
        <v>444</v>
      </c>
      <c r="CF55" s="181">
        <v>464</v>
      </c>
      <c r="CG55" s="181">
        <v>404</v>
      </c>
      <c r="CH55" s="181">
        <v>197</v>
      </c>
      <c r="CI55" s="181">
        <v>206</v>
      </c>
      <c r="CJ55" s="181">
        <v>441</v>
      </c>
      <c r="CK55" s="181">
        <v>453</v>
      </c>
      <c r="CL55" s="181">
        <v>514</v>
      </c>
      <c r="CM55" s="181">
        <v>501</v>
      </c>
      <c r="CN55" s="181">
        <v>397</v>
      </c>
      <c r="CO55" s="181">
        <v>253</v>
      </c>
      <c r="CP55" s="181">
        <v>201</v>
      </c>
      <c r="CQ55" s="181">
        <v>421</v>
      </c>
      <c r="CR55" s="181">
        <v>478</v>
      </c>
      <c r="CS55" s="181">
        <v>495</v>
      </c>
      <c r="CT55" s="181">
        <v>450</v>
      </c>
      <c r="CU55" s="181">
        <v>441</v>
      </c>
      <c r="CV55" s="181">
        <v>171</v>
      </c>
      <c r="CW55" s="181">
        <v>181</v>
      </c>
      <c r="CX55" s="181">
        <v>416</v>
      </c>
      <c r="CY55" s="181">
        <v>487</v>
      </c>
      <c r="CZ55" s="181">
        <v>512</v>
      </c>
      <c r="DA55" s="181">
        <v>420</v>
      </c>
      <c r="DB55" s="181">
        <v>153</v>
      </c>
      <c r="DC55" s="181">
        <v>278</v>
      </c>
      <c r="DD55" s="181">
        <v>129</v>
      </c>
      <c r="DE55" s="181">
        <v>199</v>
      </c>
      <c r="DF55" s="181">
        <v>374</v>
      </c>
      <c r="DG55" s="181">
        <v>441</v>
      </c>
      <c r="DH55" s="181">
        <v>503</v>
      </c>
      <c r="DI55" s="181">
        <v>415</v>
      </c>
      <c r="DJ55" s="181">
        <v>267</v>
      </c>
      <c r="DK55" s="181">
        <v>223</v>
      </c>
      <c r="DL55" s="181">
        <v>463</v>
      </c>
      <c r="DM55" s="181">
        <v>514</v>
      </c>
      <c r="DN55" s="181">
        <v>522</v>
      </c>
      <c r="DO55" s="181">
        <v>403</v>
      </c>
      <c r="DP55" s="181">
        <v>369</v>
      </c>
      <c r="DQ55" s="181">
        <v>273</v>
      </c>
      <c r="DR55" s="181">
        <v>176</v>
      </c>
      <c r="DS55" s="181">
        <v>312</v>
      </c>
      <c r="DT55" s="181">
        <v>370</v>
      </c>
      <c r="DU55" s="181">
        <v>378</v>
      </c>
      <c r="DV55" s="181">
        <v>350</v>
      </c>
      <c r="DW55" s="181">
        <v>368</v>
      </c>
      <c r="DX55" s="190">
        <v>181</v>
      </c>
      <c r="DY55" s="190">
        <v>189</v>
      </c>
      <c r="DZ55" s="181">
        <v>341</v>
      </c>
      <c r="EA55" s="181">
        <v>371</v>
      </c>
      <c r="EB55" s="181">
        <v>458</v>
      </c>
      <c r="EC55" s="181">
        <v>205</v>
      </c>
      <c r="ED55" s="181">
        <v>425</v>
      </c>
      <c r="EE55" s="181">
        <v>260</v>
      </c>
      <c r="EF55" s="181">
        <v>185</v>
      </c>
      <c r="EG55" s="181">
        <v>438</v>
      </c>
      <c r="EH55" s="181">
        <v>464</v>
      </c>
      <c r="EI55" s="181">
        <v>466</v>
      </c>
      <c r="EJ55" s="181">
        <v>453</v>
      </c>
      <c r="EK55" s="181">
        <v>440</v>
      </c>
      <c r="EL55" s="181">
        <v>302</v>
      </c>
      <c r="EM55" s="181">
        <v>196</v>
      </c>
      <c r="EN55" s="181">
        <v>394</v>
      </c>
      <c r="EO55" s="181">
        <v>500</v>
      </c>
      <c r="EP55" s="181">
        <v>494</v>
      </c>
      <c r="EQ55" s="181">
        <v>489</v>
      </c>
      <c r="ER55" s="181">
        <v>390</v>
      </c>
      <c r="ES55" s="181">
        <v>168</v>
      </c>
      <c r="ET55" s="181">
        <v>154</v>
      </c>
      <c r="EU55" s="181">
        <v>406</v>
      </c>
      <c r="EV55" s="181">
        <v>486</v>
      </c>
      <c r="EW55" s="181">
        <v>464</v>
      </c>
      <c r="EX55" s="181">
        <v>345</v>
      </c>
      <c r="EY55" s="181">
        <v>366</v>
      </c>
      <c r="EZ55" s="181">
        <v>216</v>
      </c>
      <c r="FA55" s="181">
        <v>141</v>
      </c>
      <c r="FB55" s="181">
        <v>379</v>
      </c>
      <c r="FC55" s="181">
        <v>429</v>
      </c>
      <c r="FD55" s="181">
        <v>460</v>
      </c>
      <c r="FE55" s="181">
        <v>436</v>
      </c>
      <c r="FF55" s="181">
        <v>395</v>
      </c>
      <c r="FG55" s="181">
        <v>212</v>
      </c>
      <c r="FH55" s="181">
        <v>133</v>
      </c>
      <c r="FI55" s="181">
        <v>372</v>
      </c>
      <c r="FJ55" s="181">
        <v>369</v>
      </c>
      <c r="FK55" s="181">
        <v>323</v>
      </c>
      <c r="FL55" s="181">
        <v>377</v>
      </c>
      <c r="FM55" s="181">
        <v>391</v>
      </c>
    </row>
    <row r="56" spans="2:169" ht="15.95" customHeight="1" x14ac:dyDescent="0.25">
      <c r="B56" s="19" t="s">
        <v>14</v>
      </c>
      <c r="C56" s="209">
        <v>148</v>
      </c>
      <c r="D56" s="14" t="s">
        <v>11</v>
      </c>
      <c r="E56" s="15" t="s">
        <v>340</v>
      </c>
      <c r="F56" s="15" t="s">
        <v>18</v>
      </c>
      <c r="G56" s="16">
        <v>28</v>
      </c>
      <c r="J56" s="16">
        <v>148</v>
      </c>
      <c r="K56" s="179">
        <v>1055</v>
      </c>
      <c r="L56" s="179">
        <v>623</v>
      </c>
      <c r="M56" s="179">
        <v>863</v>
      </c>
      <c r="N56" s="179">
        <v>901</v>
      </c>
      <c r="O56" s="179">
        <v>641</v>
      </c>
      <c r="P56" s="180"/>
      <c r="Q56" s="181">
        <v>148</v>
      </c>
      <c r="R56" s="181">
        <v>44</v>
      </c>
      <c r="S56" s="181">
        <v>62</v>
      </c>
      <c r="T56" s="181">
        <v>95</v>
      </c>
      <c r="U56" s="181">
        <v>113</v>
      </c>
      <c r="V56" s="181">
        <v>92</v>
      </c>
      <c r="W56" s="181">
        <v>59</v>
      </c>
      <c r="X56" s="181">
        <v>69</v>
      </c>
      <c r="Y56" s="181">
        <v>9</v>
      </c>
      <c r="Z56" s="181">
        <v>13</v>
      </c>
      <c r="AA56" s="181">
        <v>8</v>
      </c>
      <c r="AB56" s="181">
        <v>3</v>
      </c>
      <c r="AC56" s="181">
        <v>13</v>
      </c>
      <c r="AD56" s="181">
        <v>64</v>
      </c>
      <c r="AE56" s="181">
        <v>64</v>
      </c>
      <c r="AF56" s="181">
        <v>10</v>
      </c>
      <c r="AG56" s="181">
        <v>7</v>
      </c>
      <c r="AH56" s="181">
        <v>8</v>
      </c>
      <c r="AI56" s="181">
        <v>14</v>
      </c>
      <c r="AJ56" s="181">
        <v>5</v>
      </c>
      <c r="AK56" s="181">
        <v>65</v>
      </c>
      <c r="AL56" s="181">
        <v>39</v>
      </c>
      <c r="AM56" s="181">
        <v>8</v>
      </c>
      <c r="AN56" s="181">
        <v>9</v>
      </c>
      <c r="AO56" s="181">
        <v>2</v>
      </c>
      <c r="AP56" s="181">
        <v>6</v>
      </c>
      <c r="AQ56" s="181">
        <v>9</v>
      </c>
      <c r="AR56" s="181">
        <v>65</v>
      </c>
      <c r="AS56" s="181">
        <v>31</v>
      </c>
      <c r="AT56" s="181">
        <v>52</v>
      </c>
      <c r="AU56" s="181">
        <v>11</v>
      </c>
      <c r="AV56" s="181">
        <v>6</v>
      </c>
      <c r="AW56" s="181">
        <v>9</v>
      </c>
      <c r="AX56" s="181">
        <v>12</v>
      </c>
      <c r="AY56" s="181">
        <v>37</v>
      </c>
      <c r="AZ56" s="181">
        <v>40</v>
      </c>
      <c r="BA56" s="181">
        <v>9</v>
      </c>
      <c r="BB56" s="181">
        <v>59</v>
      </c>
      <c r="BC56" s="181">
        <v>10</v>
      </c>
      <c r="BD56" s="181">
        <v>8</v>
      </c>
      <c r="BE56" s="181">
        <v>12</v>
      </c>
      <c r="BF56" s="181">
        <v>55</v>
      </c>
      <c r="BG56" s="181">
        <v>37</v>
      </c>
      <c r="BH56" s="181">
        <v>11</v>
      </c>
      <c r="BI56" s="181">
        <v>4</v>
      </c>
      <c r="BJ56" s="181">
        <v>9</v>
      </c>
      <c r="BK56" s="181">
        <v>14</v>
      </c>
      <c r="BL56" s="181">
        <v>17</v>
      </c>
      <c r="BM56" s="181">
        <v>63</v>
      </c>
      <c r="BN56" s="181">
        <v>54</v>
      </c>
      <c r="BO56" s="181">
        <v>4</v>
      </c>
      <c r="BP56" s="181">
        <v>10</v>
      </c>
      <c r="BQ56" s="181">
        <v>8</v>
      </c>
      <c r="BR56" s="181">
        <v>10</v>
      </c>
      <c r="BS56" s="181">
        <v>5</v>
      </c>
      <c r="BT56" s="181">
        <v>52</v>
      </c>
      <c r="BU56" s="181">
        <v>50</v>
      </c>
      <c r="BV56" s="181">
        <v>6</v>
      </c>
      <c r="BW56" s="181">
        <v>8</v>
      </c>
      <c r="BX56" s="181">
        <v>5</v>
      </c>
      <c r="BY56" s="181">
        <v>5</v>
      </c>
      <c r="BZ56" s="181">
        <v>7</v>
      </c>
      <c r="CA56" s="181">
        <v>73</v>
      </c>
      <c r="CB56" s="181">
        <v>40</v>
      </c>
      <c r="CC56" s="181">
        <v>6</v>
      </c>
      <c r="CD56" s="181">
        <v>11</v>
      </c>
      <c r="CE56" s="181">
        <v>9</v>
      </c>
      <c r="CF56" s="181">
        <v>4</v>
      </c>
      <c r="CG56" s="181">
        <v>7</v>
      </c>
      <c r="CH56" s="181">
        <v>90</v>
      </c>
      <c r="CI56" s="181">
        <v>60</v>
      </c>
      <c r="CJ56" s="181">
        <v>3</v>
      </c>
      <c r="CK56" s="181">
        <v>11</v>
      </c>
      <c r="CL56" s="181">
        <v>14</v>
      </c>
      <c r="CM56" s="181">
        <v>16</v>
      </c>
      <c r="CN56" s="181">
        <v>9</v>
      </c>
      <c r="CO56" s="181">
        <v>94</v>
      </c>
      <c r="CP56" s="181">
        <v>62</v>
      </c>
      <c r="CQ56" s="181">
        <v>8</v>
      </c>
      <c r="CR56" s="181">
        <v>8</v>
      </c>
      <c r="CS56" s="181">
        <v>5</v>
      </c>
      <c r="CT56" s="181">
        <v>6</v>
      </c>
      <c r="CU56" s="181">
        <v>10</v>
      </c>
      <c r="CV56" s="181">
        <v>37</v>
      </c>
      <c r="CW56" s="181">
        <v>55</v>
      </c>
      <c r="CX56" s="181">
        <v>9</v>
      </c>
      <c r="CY56" s="181">
        <v>7</v>
      </c>
      <c r="CZ56" s="181">
        <v>20</v>
      </c>
      <c r="DA56" s="181">
        <v>23</v>
      </c>
      <c r="DB56" s="181">
        <v>41</v>
      </c>
      <c r="DC56" s="181">
        <v>75</v>
      </c>
      <c r="DD56" s="181">
        <v>43</v>
      </c>
      <c r="DE56" s="181">
        <v>73</v>
      </c>
      <c r="DF56" s="181">
        <v>12</v>
      </c>
      <c r="DG56" s="181">
        <v>13</v>
      </c>
      <c r="DH56" s="181">
        <v>28</v>
      </c>
      <c r="DI56" s="181">
        <v>8</v>
      </c>
      <c r="DJ56" s="181">
        <v>93</v>
      </c>
      <c r="DK56" s="181">
        <v>44</v>
      </c>
      <c r="DL56" s="181">
        <v>8</v>
      </c>
      <c r="DM56" s="181">
        <v>13</v>
      </c>
      <c r="DN56" s="181">
        <v>8</v>
      </c>
      <c r="DO56" s="181">
        <v>6</v>
      </c>
      <c r="DP56" s="181">
        <v>7</v>
      </c>
      <c r="DQ56" s="181">
        <v>66</v>
      </c>
      <c r="DR56" s="181">
        <v>63</v>
      </c>
      <c r="DS56" s="181">
        <v>10</v>
      </c>
      <c r="DT56" s="181">
        <v>16</v>
      </c>
      <c r="DU56" s="181">
        <v>7</v>
      </c>
      <c r="DV56" s="181">
        <v>9</v>
      </c>
      <c r="DW56" s="181">
        <v>12</v>
      </c>
      <c r="DX56" s="190">
        <v>54</v>
      </c>
      <c r="DY56" s="190">
        <v>61</v>
      </c>
      <c r="DZ56" s="181">
        <v>6</v>
      </c>
      <c r="EA56" s="181">
        <v>14</v>
      </c>
      <c r="EB56" s="181">
        <v>7</v>
      </c>
      <c r="EC56" s="181">
        <v>69</v>
      </c>
      <c r="ED56" s="181">
        <v>15</v>
      </c>
      <c r="EE56" s="181">
        <v>76</v>
      </c>
      <c r="EF56" s="181">
        <v>83</v>
      </c>
      <c r="EG56" s="181">
        <v>9</v>
      </c>
      <c r="EH56" s="181">
        <v>11</v>
      </c>
      <c r="EI56" s="181">
        <v>9</v>
      </c>
      <c r="EJ56" s="181">
        <v>9</v>
      </c>
      <c r="EK56" s="181">
        <v>11</v>
      </c>
      <c r="EL56" s="181">
        <v>79</v>
      </c>
      <c r="EM56" s="181">
        <v>52</v>
      </c>
      <c r="EN56" s="181">
        <v>6</v>
      </c>
      <c r="EO56" s="181">
        <v>10</v>
      </c>
      <c r="EP56" s="181">
        <v>6</v>
      </c>
      <c r="EQ56" s="181">
        <v>10</v>
      </c>
      <c r="ER56" s="181">
        <v>9</v>
      </c>
      <c r="ES56" s="181">
        <v>91</v>
      </c>
      <c r="ET56" s="181">
        <v>50</v>
      </c>
      <c r="EU56" s="181">
        <v>5</v>
      </c>
      <c r="EV56" s="181">
        <v>6</v>
      </c>
      <c r="EW56" s="181">
        <v>3</v>
      </c>
      <c r="EX56" s="181">
        <v>10</v>
      </c>
      <c r="EY56" s="181">
        <v>6</v>
      </c>
      <c r="EZ56" s="181">
        <v>65</v>
      </c>
      <c r="FA56" s="181">
        <v>47</v>
      </c>
      <c r="FB56" s="181">
        <v>3</v>
      </c>
      <c r="FC56" s="181">
        <v>9</v>
      </c>
      <c r="FD56" s="181">
        <v>6</v>
      </c>
      <c r="FE56" s="181">
        <v>3</v>
      </c>
      <c r="FF56" s="181">
        <v>5</v>
      </c>
      <c r="FG56" s="181">
        <v>58</v>
      </c>
      <c r="FH56" s="181">
        <v>36</v>
      </c>
      <c r="FI56" s="181">
        <v>4</v>
      </c>
      <c r="FJ56" s="181">
        <v>8</v>
      </c>
      <c r="FK56" s="181">
        <v>5</v>
      </c>
      <c r="FL56" s="181">
        <v>12</v>
      </c>
      <c r="FM56" s="181">
        <v>8</v>
      </c>
    </row>
    <row r="57" spans="2:169" ht="15.95" customHeight="1" x14ac:dyDescent="0.25">
      <c r="B57" s="19" t="s">
        <v>14</v>
      </c>
      <c r="C57" s="210">
        <v>149</v>
      </c>
      <c r="D57" s="14" t="s">
        <v>11</v>
      </c>
      <c r="E57" s="15" t="s">
        <v>341</v>
      </c>
      <c r="F57" s="15" t="s">
        <v>18</v>
      </c>
      <c r="G57" s="16">
        <v>28</v>
      </c>
      <c r="J57" s="16">
        <v>149</v>
      </c>
      <c r="K57" s="179">
        <v>10580</v>
      </c>
      <c r="L57" s="179">
        <v>18654</v>
      </c>
      <c r="M57" s="179">
        <v>19895</v>
      </c>
      <c r="N57" s="179">
        <v>17044</v>
      </c>
      <c r="O57" s="179">
        <v>21064</v>
      </c>
      <c r="P57" s="180"/>
      <c r="Q57" s="181">
        <v>149</v>
      </c>
      <c r="R57" s="181"/>
      <c r="S57" s="181"/>
      <c r="T57" s="181"/>
      <c r="U57" s="181"/>
      <c r="V57" s="181"/>
      <c r="W57" s="181"/>
      <c r="X57" s="181"/>
      <c r="Y57" s="181">
        <v>470</v>
      </c>
      <c r="Z57" s="181">
        <v>509</v>
      </c>
      <c r="AA57" s="181">
        <v>518</v>
      </c>
      <c r="AB57" s="181">
        <v>557</v>
      </c>
      <c r="AC57" s="181">
        <v>509</v>
      </c>
      <c r="AD57" s="181"/>
      <c r="AE57" s="181"/>
      <c r="AF57" s="181">
        <v>617</v>
      </c>
      <c r="AG57" s="181">
        <v>736</v>
      </c>
      <c r="AH57" s="181">
        <v>754</v>
      </c>
      <c r="AI57" s="181">
        <v>773</v>
      </c>
      <c r="AJ57" s="181">
        <v>625</v>
      </c>
      <c r="AK57" s="181"/>
      <c r="AL57" s="181"/>
      <c r="AM57" s="181">
        <v>627</v>
      </c>
      <c r="AN57" s="181">
        <v>710</v>
      </c>
      <c r="AO57" s="181">
        <v>653</v>
      </c>
      <c r="AP57" s="181">
        <v>651</v>
      </c>
      <c r="AQ57" s="181">
        <v>598</v>
      </c>
      <c r="AR57" s="181"/>
      <c r="AS57" s="181"/>
      <c r="AT57" s="181"/>
      <c r="AU57" s="181">
        <v>589</v>
      </c>
      <c r="AV57" s="181">
        <v>684</v>
      </c>
      <c r="AW57" s="181">
        <v>811</v>
      </c>
      <c r="AX57" s="181">
        <v>831</v>
      </c>
      <c r="AY57" s="181"/>
      <c r="AZ57" s="181"/>
      <c r="BA57" s="181">
        <v>743</v>
      </c>
      <c r="BB57" s="181"/>
      <c r="BC57" s="181">
        <v>948</v>
      </c>
      <c r="BD57" s="181">
        <v>835</v>
      </c>
      <c r="BE57" s="181">
        <v>857</v>
      </c>
      <c r="BF57" s="181"/>
      <c r="BG57" s="181"/>
      <c r="BH57" s="181">
        <v>991</v>
      </c>
      <c r="BI57" s="181">
        <v>922</v>
      </c>
      <c r="BJ57" s="181">
        <v>1004</v>
      </c>
      <c r="BK57" s="181">
        <v>894</v>
      </c>
      <c r="BL57" s="181">
        <v>1008</v>
      </c>
      <c r="BM57" s="181"/>
      <c r="BN57" s="181"/>
      <c r="BO57" s="181">
        <v>942</v>
      </c>
      <c r="BP57" s="181">
        <v>990</v>
      </c>
      <c r="BQ57" s="181">
        <v>1030</v>
      </c>
      <c r="BR57" s="181">
        <v>1057</v>
      </c>
      <c r="BS57" s="181">
        <v>887</v>
      </c>
      <c r="BT57" s="181"/>
      <c r="BU57" s="181"/>
      <c r="BV57" s="181">
        <v>884</v>
      </c>
      <c r="BW57" s="181">
        <v>978</v>
      </c>
      <c r="BX57" s="181">
        <v>1057</v>
      </c>
      <c r="BY57" s="181">
        <v>985</v>
      </c>
      <c r="BZ57" s="181">
        <v>950</v>
      </c>
      <c r="CA57" s="181"/>
      <c r="CB57" s="181"/>
      <c r="CC57" s="181">
        <v>835</v>
      </c>
      <c r="CD57" s="181">
        <v>1002</v>
      </c>
      <c r="CE57" s="181">
        <v>1062</v>
      </c>
      <c r="CF57" s="181">
        <v>1008</v>
      </c>
      <c r="CG57" s="181">
        <v>935</v>
      </c>
      <c r="CH57" s="181"/>
      <c r="CI57" s="181"/>
      <c r="CJ57" s="181">
        <v>984</v>
      </c>
      <c r="CK57" s="181">
        <v>1045</v>
      </c>
      <c r="CL57" s="181">
        <v>1051</v>
      </c>
      <c r="CM57" s="181">
        <v>1064</v>
      </c>
      <c r="CN57" s="181">
        <v>924</v>
      </c>
      <c r="CO57" s="181"/>
      <c r="CP57" s="181"/>
      <c r="CQ57" s="181">
        <v>982</v>
      </c>
      <c r="CR57" s="181">
        <v>975</v>
      </c>
      <c r="CS57" s="181">
        <v>1110</v>
      </c>
      <c r="CT57" s="181">
        <v>1016</v>
      </c>
      <c r="CU57" s="181">
        <v>784</v>
      </c>
      <c r="CV57" s="181"/>
      <c r="CW57" s="181"/>
      <c r="CX57" s="181">
        <v>1016</v>
      </c>
      <c r="CY57" s="181">
        <v>1022</v>
      </c>
      <c r="CZ57" s="181">
        <v>1107</v>
      </c>
      <c r="DA57" s="181">
        <v>1023</v>
      </c>
      <c r="DB57" s="181"/>
      <c r="DC57" s="181"/>
      <c r="DD57" s="181"/>
      <c r="DE57" s="181"/>
      <c r="DF57" s="181">
        <v>677</v>
      </c>
      <c r="DG57" s="181">
        <v>1098</v>
      </c>
      <c r="DH57" s="181">
        <v>1087</v>
      </c>
      <c r="DI57" s="181">
        <v>966</v>
      </c>
      <c r="DJ57" s="181"/>
      <c r="DK57" s="181"/>
      <c r="DL57" s="181">
        <v>999</v>
      </c>
      <c r="DM57" s="181">
        <v>1031</v>
      </c>
      <c r="DN57" s="181">
        <v>1037</v>
      </c>
      <c r="DO57" s="181">
        <v>938</v>
      </c>
      <c r="DP57" s="181">
        <v>899</v>
      </c>
      <c r="DQ57" s="181"/>
      <c r="DR57" s="181"/>
      <c r="DS57" s="181">
        <v>604</v>
      </c>
      <c r="DT57" s="181">
        <v>716</v>
      </c>
      <c r="DU57" s="181">
        <v>751</v>
      </c>
      <c r="DV57" s="181">
        <v>727</v>
      </c>
      <c r="DW57" s="181">
        <v>661</v>
      </c>
      <c r="DX57" s="190"/>
      <c r="DY57" s="190"/>
      <c r="DZ57" s="181">
        <v>651</v>
      </c>
      <c r="EA57" s="181">
        <v>779</v>
      </c>
      <c r="EB57" s="181">
        <v>794</v>
      </c>
      <c r="EC57" s="181"/>
      <c r="ED57" s="181">
        <v>664</v>
      </c>
      <c r="EE57" s="181"/>
      <c r="EF57" s="181"/>
      <c r="EG57" s="181">
        <v>955</v>
      </c>
      <c r="EH57" s="181">
        <v>1010</v>
      </c>
      <c r="EI57" s="181">
        <v>1110</v>
      </c>
      <c r="EJ57" s="181">
        <v>995</v>
      </c>
      <c r="EK57" s="181">
        <v>973</v>
      </c>
      <c r="EL57" s="181"/>
      <c r="EM57" s="181"/>
      <c r="EN57" s="181">
        <v>944</v>
      </c>
      <c r="EO57" s="181">
        <v>984</v>
      </c>
      <c r="EP57" s="181">
        <v>1022</v>
      </c>
      <c r="EQ57" s="181">
        <v>1051</v>
      </c>
      <c r="ER57" s="181">
        <v>797</v>
      </c>
      <c r="ES57" s="181"/>
      <c r="ET57" s="181"/>
      <c r="EU57" s="181">
        <v>898</v>
      </c>
      <c r="EV57" s="181">
        <v>947</v>
      </c>
      <c r="EW57" s="181">
        <v>957</v>
      </c>
      <c r="EX57" s="181">
        <v>791</v>
      </c>
      <c r="EY57" s="181">
        <v>746</v>
      </c>
      <c r="EZ57" s="181"/>
      <c r="FA57" s="181"/>
      <c r="FB57" s="181">
        <v>786</v>
      </c>
      <c r="FC57" s="181">
        <v>943</v>
      </c>
      <c r="FD57" s="181">
        <v>981</v>
      </c>
      <c r="FE57" s="181">
        <v>933</v>
      </c>
      <c r="FF57" s="181">
        <v>855</v>
      </c>
      <c r="FG57" s="181"/>
      <c r="FH57" s="181"/>
      <c r="FI57" s="181">
        <v>856</v>
      </c>
      <c r="FJ57" s="181">
        <v>915</v>
      </c>
      <c r="FK57" s="181">
        <v>879</v>
      </c>
      <c r="FL57" s="181">
        <v>909</v>
      </c>
      <c r="FM57" s="181">
        <v>792</v>
      </c>
    </row>
    <row r="58" spans="2:169" ht="15.95" customHeight="1" x14ac:dyDescent="0.25">
      <c r="B58" s="19" t="s">
        <v>14</v>
      </c>
      <c r="C58" s="162" t="s">
        <v>43</v>
      </c>
      <c r="D58" s="14" t="s">
        <v>44</v>
      </c>
      <c r="E58" s="15" t="s">
        <v>45</v>
      </c>
      <c r="F58" s="15" t="s">
        <v>10</v>
      </c>
      <c r="G58" s="16">
        <v>26</v>
      </c>
      <c r="J58" s="16" t="s">
        <v>43</v>
      </c>
      <c r="K58" s="179"/>
      <c r="L58" s="179"/>
      <c r="M58" s="179"/>
      <c r="N58" s="179"/>
      <c r="O58" s="179"/>
      <c r="P58" s="180"/>
      <c r="Q58" s="181" t="s">
        <v>43</v>
      </c>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90"/>
      <c r="DY58" s="190"/>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181"/>
      <c r="FF58" s="181"/>
      <c r="FG58" s="181"/>
      <c r="FH58" s="181"/>
      <c r="FI58" s="181"/>
      <c r="FJ58" s="181"/>
      <c r="FK58" s="181"/>
      <c r="FL58" s="181"/>
      <c r="FM58" s="181"/>
    </row>
    <row r="59" spans="2:169" ht="15.95" customHeight="1" x14ac:dyDescent="0.25">
      <c r="B59" s="19" t="s">
        <v>14</v>
      </c>
      <c r="C59" s="219" t="s">
        <v>46</v>
      </c>
      <c r="D59" s="14" t="s">
        <v>44</v>
      </c>
      <c r="E59" s="15" t="s">
        <v>47</v>
      </c>
      <c r="F59" s="15" t="s">
        <v>10</v>
      </c>
      <c r="G59" s="16">
        <v>26</v>
      </c>
      <c r="J59" s="16" t="s">
        <v>46</v>
      </c>
      <c r="K59" s="179"/>
      <c r="L59" s="179"/>
      <c r="M59" s="179"/>
      <c r="N59" s="179"/>
      <c r="O59" s="179"/>
      <c r="P59" s="180"/>
      <c r="Q59" s="181" t="s">
        <v>46</v>
      </c>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81"/>
      <c r="DD59" s="181"/>
      <c r="DE59" s="181"/>
      <c r="DF59" s="181"/>
      <c r="DG59" s="181"/>
      <c r="DH59" s="181"/>
      <c r="DI59" s="181"/>
      <c r="DJ59" s="181"/>
      <c r="DK59" s="181"/>
      <c r="DL59" s="181"/>
      <c r="DM59" s="181"/>
      <c r="DN59" s="181"/>
      <c r="DO59" s="181"/>
      <c r="DP59" s="181"/>
      <c r="DQ59" s="181"/>
      <c r="DR59" s="181"/>
      <c r="DS59" s="181"/>
      <c r="DT59" s="181"/>
      <c r="DU59" s="181"/>
      <c r="DV59" s="181"/>
      <c r="DW59" s="181"/>
      <c r="DX59" s="190"/>
      <c r="DY59" s="190"/>
      <c r="DZ59" s="181"/>
      <c r="EA59" s="181"/>
      <c r="EB59" s="181"/>
      <c r="EC59" s="181"/>
      <c r="ED59" s="181"/>
      <c r="EE59" s="181"/>
      <c r="EF59" s="181"/>
      <c r="EG59" s="181"/>
      <c r="EH59" s="181"/>
      <c r="EI59" s="181"/>
      <c r="EJ59" s="181"/>
      <c r="EK59" s="181"/>
      <c r="EL59" s="181"/>
      <c r="EM59" s="181"/>
      <c r="EN59" s="181"/>
      <c r="EO59" s="181"/>
      <c r="EP59" s="181"/>
      <c r="EQ59" s="181"/>
      <c r="ER59" s="181"/>
      <c r="ES59" s="181"/>
      <c r="ET59" s="181"/>
      <c r="EU59" s="181"/>
      <c r="EV59" s="181"/>
      <c r="EW59" s="181"/>
      <c r="EX59" s="181"/>
      <c r="EY59" s="181"/>
      <c r="EZ59" s="181"/>
      <c r="FA59" s="181"/>
      <c r="FB59" s="181"/>
      <c r="FC59" s="181"/>
      <c r="FD59" s="181"/>
      <c r="FE59" s="181"/>
      <c r="FF59" s="181"/>
      <c r="FG59" s="181"/>
      <c r="FH59" s="181"/>
      <c r="FI59" s="181"/>
      <c r="FJ59" s="181"/>
      <c r="FK59" s="181"/>
      <c r="FL59" s="181"/>
      <c r="FM59" s="181"/>
    </row>
    <row r="60" spans="2:169" ht="15.95" customHeight="1" x14ac:dyDescent="0.25">
      <c r="B60" s="19" t="s">
        <v>14</v>
      </c>
      <c r="C60" s="162">
        <v>151</v>
      </c>
      <c r="D60" s="14" t="s">
        <v>8</v>
      </c>
      <c r="E60" s="15" t="s">
        <v>48</v>
      </c>
      <c r="F60" s="15" t="s">
        <v>18</v>
      </c>
      <c r="G60" s="16">
        <v>28</v>
      </c>
      <c r="J60" s="16">
        <v>151</v>
      </c>
      <c r="K60" s="179"/>
      <c r="L60" s="179"/>
      <c r="M60" s="179"/>
      <c r="N60" s="179"/>
      <c r="O60" s="179"/>
      <c r="P60" s="180"/>
      <c r="Q60" s="181">
        <v>151</v>
      </c>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81"/>
      <c r="DD60" s="181"/>
      <c r="DE60" s="181"/>
      <c r="DF60" s="181"/>
      <c r="DG60" s="181"/>
      <c r="DH60" s="181"/>
      <c r="DI60" s="181"/>
      <c r="DJ60" s="181"/>
      <c r="DK60" s="181"/>
      <c r="DL60" s="181"/>
      <c r="DM60" s="181"/>
      <c r="DN60" s="181"/>
      <c r="DO60" s="181"/>
      <c r="DP60" s="181"/>
      <c r="DQ60" s="181"/>
      <c r="DR60" s="181"/>
      <c r="DS60" s="181"/>
      <c r="DT60" s="181"/>
      <c r="DU60" s="181"/>
      <c r="DV60" s="181"/>
      <c r="DW60" s="181"/>
      <c r="DX60" s="190"/>
      <c r="DY60" s="190"/>
      <c r="DZ60" s="181"/>
      <c r="EA60" s="181"/>
      <c r="EB60" s="181"/>
      <c r="EC60" s="181"/>
      <c r="ED60" s="181"/>
      <c r="EE60" s="181"/>
      <c r="EF60" s="181"/>
      <c r="EG60" s="181"/>
      <c r="EH60" s="181"/>
      <c r="EI60" s="181"/>
      <c r="EJ60" s="181"/>
      <c r="EK60" s="181"/>
      <c r="EL60" s="181"/>
      <c r="EM60" s="181"/>
      <c r="EN60" s="181"/>
      <c r="EO60" s="181"/>
      <c r="EP60" s="181"/>
      <c r="EQ60" s="181"/>
      <c r="ER60" s="181"/>
      <c r="ES60" s="181"/>
      <c r="ET60" s="181"/>
      <c r="EU60" s="181"/>
      <c r="EV60" s="181"/>
      <c r="EW60" s="181"/>
      <c r="EX60" s="181"/>
      <c r="EY60" s="181"/>
      <c r="EZ60" s="181"/>
      <c r="FA60" s="181"/>
      <c r="FB60" s="181"/>
      <c r="FC60" s="181"/>
      <c r="FD60" s="181"/>
      <c r="FE60" s="181"/>
      <c r="FF60" s="181"/>
      <c r="FG60" s="181"/>
      <c r="FH60" s="181"/>
      <c r="FI60" s="181"/>
      <c r="FJ60" s="181"/>
      <c r="FK60" s="181"/>
      <c r="FL60" s="181"/>
      <c r="FM60" s="181"/>
    </row>
    <row r="61" spans="2:169" ht="15.95" customHeight="1" x14ac:dyDescent="0.25">
      <c r="B61" s="19" t="s">
        <v>14</v>
      </c>
      <c r="C61" s="36">
        <v>152</v>
      </c>
      <c r="D61" s="14" t="s">
        <v>16</v>
      </c>
      <c r="E61" s="15" t="s">
        <v>49</v>
      </c>
      <c r="F61" s="15" t="s">
        <v>18</v>
      </c>
      <c r="G61" s="16">
        <v>28</v>
      </c>
      <c r="J61" s="16">
        <v>152</v>
      </c>
      <c r="K61" s="179">
        <v>16182</v>
      </c>
      <c r="L61" s="179">
        <v>20306</v>
      </c>
      <c r="M61" s="179">
        <v>21803</v>
      </c>
      <c r="N61" s="179">
        <v>18792</v>
      </c>
      <c r="O61" s="179">
        <v>20685</v>
      </c>
      <c r="P61" s="180"/>
      <c r="Q61" s="181">
        <v>152</v>
      </c>
      <c r="R61" s="181">
        <v>200</v>
      </c>
      <c r="S61" s="181">
        <v>297</v>
      </c>
      <c r="T61" s="181">
        <v>338</v>
      </c>
      <c r="U61" s="181">
        <v>409</v>
      </c>
      <c r="V61" s="181">
        <v>394</v>
      </c>
      <c r="W61" s="181">
        <v>263</v>
      </c>
      <c r="X61" s="181">
        <v>254</v>
      </c>
      <c r="Y61" s="181">
        <v>631</v>
      </c>
      <c r="Z61" s="181">
        <v>704</v>
      </c>
      <c r="AA61" s="181">
        <v>692</v>
      </c>
      <c r="AB61" s="181">
        <v>772</v>
      </c>
      <c r="AC61" s="181">
        <v>752</v>
      </c>
      <c r="AD61" s="181">
        <v>309</v>
      </c>
      <c r="AE61" s="181">
        <v>262</v>
      </c>
      <c r="AF61" s="181">
        <v>701</v>
      </c>
      <c r="AG61" s="181">
        <v>783</v>
      </c>
      <c r="AH61" s="181">
        <v>799</v>
      </c>
      <c r="AI61" s="181">
        <v>777</v>
      </c>
      <c r="AJ61" s="181">
        <v>704</v>
      </c>
      <c r="AK61" s="181">
        <v>299</v>
      </c>
      <c r="AL61" s="181">
        <v>276</v>
      </c>
      <c r="AM61" s="181">
        <v>569</v>
      </c>
      <c r="AN61" s="181">
        <v>595</v>
      </c>
      <c r="AO61" s="181">
        <v>734</v>
      </c>
      <c r="AP61" s="181">
        <v>734</v>
      </c>
      <c r="AQ61" s="181">
        <v>609</v>
      </c>
      <c r="AR61" s="181">
        <v>249</v>
      </c>
      <c r="AS61" s="181">
        <v>231</v>
      </c>
      <c r="AT61" s="181">
        <v>236</v>
      </c>
      <c r="AU61" s="181">
        <v>712</v>
      </c>
      <c r="AV61" s="181">
        <v>897</v>
      </c>
      <c r="AW61" s="181">
        <v>788</v>
      </c>
      <c r="AX61" s="181">
        <v>823</v>
      </c>
      <c r="AY61" s="181">
        <v>243</v>
      </c>
      <c r="AZ61" s="181">
        <v>218</v>
      </c>
      <c r="BA61" s="181">
        <v>735</v>
      </c>
      <c r="BB61" s="181">
        <v>377</v>
      </c>
      <c r="BC61" s="181">
        <v>969</v>
      </c>
      <c r="BD61" s="181">
        <v>830</v>
      </c>
      <c r="BE61" s="181">
        <v>802</v>
      </c>
      <c r="BF61" s="181">
        <v>294</v>
      </c>
      <c r="BG61" s="181">
        <v>243</v>
      </c>
      <c r="BH61" s="181">
        <v>837</v>
      </c>
      <c r="BI61" s="181">
        <v>938</v>
      </c>
      <c r="BJ61" s="181">
        <v>960</v>
      </c>
      <c r="BK61" s="181">
        <v>1002</v>
      </c>
      <c r="BL61" s="181">
        <v>834</v>
      </c>
      <c r="BM61" s="181">
        <v>306</v>
      </c>
      <c r="BN61" s="181">
        <v>251</v>
      </c>
      <c r="BO61" s="181">
        <v>830</v>
      </c>
      <c r="BP61" s="181">
        <v>831</v>
      </c>
      <c r="BQ61" s="181">
        <v>961</v>
      </c>
      <c r="BR61" s="181">
        <v>975</v>
      </c>
      <c r="BS61" s="181">
        <v>855</v>
      </c>
      <c r="BT61" s="181">
        <v>333</v>
      </c>
      <c r="BU61" s="181">
        <v>207</v>
      </c>
      <c r="BV61" s="181">
        <v>886</v>
      </c>
      <c r="BW61" s="181">
        <v>923</v>
      </c>
      <c r="BX61" s="181">
        <v>1092</v>
      </c>
      <c r="BY61" s="181">
        <v>963</v>
      </c>
      <c r="BZ61" s="181">
        <v>924</v>
      </c>
      <c r="CA61" s="181">
        <v>306</v>
      </c>
      <c r="CB61" s="181">
        <v>207</v>
      </c>
      <c r="CC61" s="181">
        <v>799</v>
      </c>
      <c r="CD61" s="181">
        <v>922</v>
      </c>
      <c r="CE61" s="181">
        <v>1031</v>
      </c>
      <c r="CF61" s="181">
        <v>892</v>
      </c>
      <c r="CG61" s="181">
        <v>865</v>
      </c>
      <c r="CH61" s="181">
        <v>305</v>
      </c>
      <c r="CI61" s="181">
        <v>325</v>
      </c>
      <c r="CJ61" s="181">
        <v>938</v>
      </c>
      <c r="CK61" s="181">
        <v>984</v>
      </c>
      <c r="CL61" s="181">
        <v>1022</v>
      </c>
      <c r="CM61" s="181">
        <v>940</v>
      </c>
      <c r="CN61" s="181">
        <v>805</v>
      </c>
      <c r="CO61" s="181">
        <v>390</v>
      </c>
      <c r="CP61" s="181">
        <v>334</v>
      </c>
      <c r="CQ61" s="181">
        <v>926</v>
      </c>
      <c r="CR61" s="181">
        <v>996</v>
      </c>
      <c r="CS61" s="181">
        <v>1097</v>
      </c>
      <c r="CT61" s="181">
        <v>958</v>
      </c>
      <c r="CU61" s="181">
        <v>821</v>
      </c>
      <c r="CV61" s="181">
        <v>277</v>
      </c>
      <c r="CW61" s="181">
        <v>255</v>
      </c>
      <c r="CX61" s="181">
        <v>837</v>
      </c>
      <c r="CY61" s="181">
        <v>916</v>
      </c>
      <c r="CZ61" s="181">
        <v>987</v>
      </c>
      <c r="DA61" s="181">
        <v>1019</v>
      </c>
      <c r="DB61" s="181">
        <v>170</v>
      </c>
      <c r="DC61" s="181">
        <v>359</v>
      </c>
      <c r="DD61" s="181">
        <v>196</v>
      </c>
      <c r="DE61" s="181">
        <v>293</v>
      </c>
      <c r="DF61" s="181">
        <v>653</v>
      </c>
      <c r="DG61" s="181">
        <v>907</v>
      </c>
      <c r="DH61" s="181">
        <v>887</v>
      </c>
      <c r="DI61" s="181">
        <v>826</v>
      </c>
      <c r="DJ61" s="181">
        <v>355</v>
      </c>
      <c r="DK61" s="181">
        <v>278</v>
      </c>
      <c r="DL61" s="181">
        <v>844</v>
      </c>
      <c r="DM61" s="181">
        <v>876</v>
      </c>
      <c r="DN61" s="181">
        <v>997</v>
      </c>
      <c r="DO61" s="181">
        <v>844</v>
      </c>
      <c r="DP61" s="181">
        <v>770</v>
      </c>
      <c r="DQ61" s="181">
        <v>338</v>
      </c>
      <c r="DR61" s="181">
        <v>269</v>
      </c>
      <c r="DS61" s="181">
        <v>668</v>
      </c>
      <c r="DT61" s="181">
        <v>675</v>
      </c>
      <c r="DU61" s="181">
        <v>769</v>
      </c>
      <c r="DV61" s="181">
        <v>672</v>
      </c>
      <c r="DW61" s="181">
        <v>666</v>
      </c>
      <c r="DX61" s="190">
        <v>290</v>
      </c>
      <c r="DY61" s="190">
        <v>210</v>
      </c>
      <c r="DZ61" s="181">
        <v>680</v>
      </c>
      <c r="EA61" s="181">
        <v>694</v>
      </c>
      <c r="EB61" s="181">
        <v>741</v>
      </c>
      <c r="EC61" s="181">
        <v>301</v>
      </c>
      <c r="ED61" s="181">
        <v>794</v>
      </c>
      <c r="EE61" s="181">
        <v>340</v>
      </c>
      <c r="EF61" s="181">
        <v>302</v>
      </c>
      <c r="EG61" s="181">
        <v>923</v>
      </c>
      <c r="EH61" s="181">
        <v>930</v>
      </c>
      <c r="EI61" s="181">
        <v>930</v>
      </c>
      <c r="EJ61" s="181">
        <v>880</v>
      </c>
      <c r="EK61" s="181">
        <v>831</v>
      </c>
      <c r="EL61" s="181">
        <v>367</v>
      </c>
      <c r="EM61" s="181">
        <v>310</v>
      </c>
      <c r="EN61" s="181">
        <v>796</v>
      </c>
      <c r="EO61" s="181">
        <v>891</v>
      </c>
      <c r="EP61" s="181">
        <v>914</v>
      </c>
      <c r="EQ61" s="181">
        <v>917</v>
      </c>
      <c r="ER61" s="181">
        <v>681</v>
      </c>
      <c r="ES61" s="181">
        <v>280</v>
      </c>
      <c r="ET61" s="181">
        <v>195</v>
      </c>
      <c r="EU61" s="181">
        <v>801</v>
      </c>
      <c r="EV61" s="181">
        <v>904</v>
      </c>
      <c r="EW61" s="181">
        <v>864</v>
      </c>
      <c r="EX61" s="181">
        <v>722</v>
      </c>
      <c r="EY61" s="181">
        <v>671</v>
      </c>
      <c r="EZ61" s="181">
        <v>256</v>
      </c>
      <c r="FA61" s="181">
        <v>228</v>
      </c>
      <c r="FB61" s="181">
        <v>749</v>
      </c>
      <c r="FC61" s="181">
        <v>783</v>
      </c>
      <c r="FD61" s="181">
        <v>888</v>
      </c>
      <c r="FE61" s="181">
        <v>853</v>
      </c>
      <c r="FF61" s="181">
        <v>793</v>
      </c>
      <c r="FG61" s="181">
        <v>264</v>
      </c>
      <c r="FH61" s="181">
        <v>202</v>
      </c>
      <c r="FI61" s="181">
        <v>712</v>
      </c>
      <c r="FJ61" s="181">
        <v>823</v>
      </c>
      <c r="FK61" s="181">
        <v>734</v>
      </c>
      <c r="FL61" s="181">
        <v>775</v>
      </c>
      <c r="FM61" s="181">
        <v>671</v>
      </c>
    </row>
    <row r="62" spans="2:169" ht="15.95" customHeight="1" x14ac:dyDescent="0.25">
      <c r="B62" s="19" t="s">
        <v>14</v>
      </c>
      <c r="C62" s="37">
        <v>154</v>
      </c>
      <c r="D62" s="14" t="s">
        <v>11</v>
      </c>
      <c r="E62" s="15" t="s">
        <v>50</v>
      </c>
      <c r="F62" s="15" t="s">
        <v>18</v>
      </c>
      <c r="G62" s="16">
        <v>28</v>
      </c>
      <c r="J62" s="16">
        <v>154</v>
      </c>
      <c r="K62" s="179">
        <v>26146</v>
      </c>
      <c r="L62" s="179">
        <v>31794</v>
      </c>
      <c r="M62" s="179">
        <v>33924</v>
      </c>
      <c r="N62" s="179">
        <v>30109</v>
      </c>
      <c r="O62" s="179">
        <v>31981</v>
      </c>
      <c r="P62" s="180"/>
      <c r="Q62" s="181">
        <v>154</v>
      </c>
      <c r="R62" s="181">
        <v>453</v>
      </c>
      <c r="S62" s="181">
        <v>563</v>
      </c>
      <c r="T62" s="181">
        <v>778</v>
      </c>
      <c r="U62" s="181">
        <v>848</v>
      </c>
      <c r="V62" s="181">
        <v>824</v>
      </c>
      <c r="W62" s="181">
        <v>612</v>
      </c>
      <c r="X62" s="181">
        <v>586</v>
      </c>
      <c r="Y62" s="181">
        <v>989</v>
      </c>
      <c r="Z62" s="181">
        <v>958</v>
      </c>
      <c r="AA62" s="181">
        <v>1040</v>
      </c>
      <c r="AB62" s="181">
        <v>987</v>
      </c>
      <c r="AC62" s="181">
        <v>940</v>
      </c>
      <c r="AD62" s="181">
        <v>750</v>
      </c>
      <c r="AE62" s="181">
        <v>605</v>
      </c>
      <c r="AF62" s="181">
        <v>1086</v>
      </c>
      <c r="AG62" s="181">
        <v>1159</v>
      </c>
      <c r="AH62" s="181">
        <v>1093</v>
      </c>
      <c r="AI62" s="181">
        <v>1127</v>
      </c>
      <c r="AJ62" s="181">
        <v>1006</v>
      </c>
      <c r="AK62" s="181">
        <v>632</v>
      </c>
      <c r="AL62" s="181">
        <v>550</v>
      </c>
      <c r="AM62" s="181">
        <v>819</v>
      </c>
      <c r="AN62" s="181">
        <v>885</v>
      </c>
      <c r="AO62" s="181">
        <v>994</v>
      </c>
      <c r="AP62" s="181">
        <v>1047</v>
      </c>
      <c r="AQ62" s="181">
        <v>935</v>
      </c>
      <c r="AR62" s="181">
        <v>657</v>
      </c>
      <c r="AS62" s="181">
        <v>448</v>
      </c>
      <c r="AT62" s="181">
        <v>592</v>
      </c>
      <c r="AU62" s="181">
        <v>991</v>
      </c>
      <c r="AV62" s="181">
        <v>1192</v>
      </c>
      <c r="AW62" s="181">
        <v>1199</v>
      </c>
      <c r="AX62" s="181">
        <v>1104</v>
      </c>
      <c r="AY62" s="181">
        <v>650</v>
      </c>
      <c r="AZ62" s="181">
        <v>574</v>
      </c>
      <c r="BA62" s="181">
        <v>1055</v>
      </c>
      <c r="BB62" s="181">
        <v>1084</v>
      </c>
      <c r="BC62" s="181">
        <v>1263</v>
      </c>
      <c r="BD62" s="181">
        <v>1287</v>
      </c>
      <c r="BE62" s="181">
        <v>1197</v>
      </c>
      <c r="BF62" s="181">
        <v>681</v>
      </c>
      <c r="BG62" s="181">
        <v>511</v>
      </c>
      <c r="BH62" s="181">
        <v>1202</v>
      </c>
      <c r="BI62" s="181">
        <v>1382</v>
      </c>
      <c r="BJ62" s="181">
        <v>1386</v>
      </c>
      <c r="BK62" s="181">
        <v>1361</v>
      </c>
      <c r="BL62" s="181">
        <v>1197</v>
      </c>
      <c r="BM62" s="181">
        <v>680</v>
      </c>
      <c r="BN62" s="181">
        <v>606</v>
      </c>
      <c r="BO62" s="181">
        <v>1261</v>
      </c>
      <c r="BP62" s="181">
        <v>1358</v>
      </c>
      <c r="BQ62" s="181">
        <v>1385</v>
      </c>
      <c r="BR62" s="181">
        <v>1279</v>
      </c>
      <c r="BS62" s="181">
        <v>1271</v>
      </c>
      <c r="BT62" s="181">
        <v>690</v>
      </c>
      <c r="BU62" s="181">
        <v>501</v>
      </c>
      <c r="BV62" s="181">
        <v>1237</v>
      </c>
      <c r="BW62" s="181">
        <v>1343</v>
      </c>
      <c r="BX62" s="181">
        <v>1592</v>
      </c>
      <c r="BY62" s="181">
        <v>1458</v>
      </c>
      <c r="BZ62" s="181">
        <v>1351</v>
      </c>
      <c r="CA62" s="181">
        <v>729</v>
      </c>
      <c r="CB62" s="181">
        <v>512</v>
      </c>
      <c r="CC62" s="181">
        <v>1200</v>
      </c>
      <c r="CD62" s="181">
        <v>1359</v>
      </c>
      <c r="CE62" s="181">
        <v>1478</v>
      </c>
      <c r="CF62" s="181">
        <v>1341</v>
      </c>
      <c r="CG62" s="181">
        <v>1288</v>
      </c>
      <c r="CH62" s="181">
        <v>724</v>
      </c>
      <c r="CI62" s="181">
        <v>674</v>
      </c>
      <c r="CJ62" s="181">
        <v>1299</v>
      </c>
      <c r="CK62" s="181">
        <v>1351</v>
      </c>
      <c r="CL62" s="181">
        <v>1459</v>
      </c>
      <c r="CM62" s="181">
        <v>1320</v>
      </c>
      <c r="CN62" s="181">
        <v>1203</v>
      </c>
      <c r="CO62" s="181">
        <v>861</v>
      </c>
      <c r="CP62" s="181">
        <v>638</v>
      </c>
      <c r="CQ62" s="181">
        <v>1273</v>
      </c>
      <c r="CR62" s="181">
        <v>1383</v>
      </c>
      <c r="CS62" s="181">
        <v>1485</v>
      </c>
      <c r="CT62" s="181">
        <v>1383</v>
      </c>
      <c r="CU62" s="181">
        <v>1231</v>
      </c>
      <c r="CV62" s="181">
        <v>592</v>
      </c>
      <c r="CW62" s="181">
        <v>612</v>
      </c>
      <c r="CX62" s="181">
        <v>1380</v>
      </c>
      <c r="CY62" s="181">
        <v>1444</v>
      </c>
      <c r="CZ62" s="181">
        <v>1491</v>
      </c>
      <c r="DA62" s="181">
        <v>1250</v>
      </c>
      <c r="DB62" s="181">
        <v>421</v>
      </c>
      <c r="DC62" s="181">
        <v>771</v>
      </c>
      <c r="DD62" s="181">
        <v>421</v>
      </c>
      <c r="DE62" s="181">
        <v>667</v>
      </c>
      <c r="DF62" s="181">
        <v>946</v>
      </c>
      <c r="DG62" s="181">
        <v>1383</v>
      </c>
      <c r="DH62" s="181">
        <v>1325</v>
      </c>
      <c r="DI62" s="181">
        <v>1189</v>
      </c>
      <c r="DJ62" s="181">
        <v>792</v>
      </c>
      <c r="DK62" s="181">
        <v>655</v>
      </c>
      <c r="DL62" s="181">
        <v>1316</v>
      </c>
      <c r="DM62" s="181">
        <v>1364</v>
      </c>
      <c r="DN62" s="181">
        <v>1401</v>
      </c>
      <c r="DO62" s="181">
        <v>1276</v>
      </c>
      <c r="DP62" s="181">
        <v>1061</v>
      </c>
      <c r="DQ62" s="181">
        <v>795</v>
      </c>
      <c r="DR62" s="181">
        <v>596</v>
      </c>
      <c r="DS62" s="181">
        <v>950</v>
      </c>
      <c r="DT62" s="181">
        <v>988</v>
      </c>
      <c r="DU62" s="181">
        <v>1103</v>
      </c>
      <c r="DV62" s="181">
        <v>1093</v>
      </c>
      <c r="DW62" s="181">
        <v>986</v>
      </c>
      <c r="DX62" s="190">
        <v>530</v>
      </c>
      <c r="DY62" s="190">
        <v>556</v>
      </c>
      <c r="DZ62" s="181">
        <v>938</v>
      </c>
      <c r="EA62" s="181">
        <v>1109</v>
      </c>
      <c r="EB62" s="181">
        <v>1142</v>
      </c>
      <c r="EC62" s="181">
        <v>625</v>
      </c>
      <c r="ED62" s="181">
        <v>1133</v>
      </c>
      <c r="EE62" s="181">
        <v>769</v>
      </c>
      <c r="EF62" s="181">
        <v>676</v>
      </c>
      <c r="EG62" s="181">
        <v>1304</v>
      </c>
      <c r="EH62" s="181">
        <v>1441</v>
      </c>
      <c r="EI62" s="181">
        <v>1384</v>
      </c>
      <c r="EJ62" s="181">
        <v>1300</v>
      </c>
      <c r="EK62" s="181">
        <v>1258</v>
      </c>
      <c r="EL62" s="181">
        <v>772</v>
      </c>
      <c r="EM62" s="181">
        <v>593</v>
      </c>
      <c r="EN62" s="181">
        <v>1267</v>
      </c>
      <c r="EO62" s="181">
        <v>1308</v>
      </c>
      <c r="EP62" s="181">
        <v>1283</v>
      </c>
      <c r="EQ62" s="181">
        <v>1362</v>
      </c>
      <c r="ER62" s="181">
        <v>1030</v>
      </c>
      <c r="ES62" s="181">
        <v>679</v>
      </c>
      <c r="ET62" s="181">
        <v>471</v>
      </c>
      <c r="EU62" s="181">
        <v>1210</v>
      </c>
      <c r="EV62" s="181">
        <v>1230</v>
      </c>
      <c r="EW62" s="181">
        <v>1258</v>
      </c>
      <c r="EX62" s="181">
        <v>1046</v>
      </c>
      <c r="EY62" s="181">
        <v>1041</v>
      </c>
      <c r="EZ62" s="181">
        <v>597</v>
      </c>
      <c r="FA62" s="181">
        <v>534</v>
      </c>
      <c r="FB62" s="181">
        <v>1172</v>
      </c>
      <c r="FC62" s="181">
        <v>1167</v>
      </c>
      <c r="FD62" s="181">
        <v>1270</v>
      </c>
      <c r="FE62" s="181">
        <v>1205</v>
      </c>
      <c r="FF62" s="181">
        <v>1044</v>
      </c>
      <c r="FG62" s="181">
        <v>570</v>
      </c>
      <c r="FH62" s="181">
        <v>452</v>
      </c>
      <c r="FI62" s="181">
        <v>1098</v>
      </c>
      <c r="FJ62" s="181">
        <v>1191</v>
      </c>
      <c r="FK62" s="181">
        <v>1046</v>
      </c>
      <c r="FL62" s="181">
        <v>1126</v>
      </c>
      <c r="FM62" s="181">
        <v>1017</v>
      </c>
    </row>
    <row r="63" spans="2:169" ht="15.95" customHeight="1" x14ac:dyDescent="0.25">
      <c r="B63" s="19" t="s">
        <v>14</v>
      </c>
      <c r="C63" s="38">
        <v>161</v>
      </c>
      <c r="D63" s="14" t="s">
        <v>16</v>
      </c>
      <c r="E63" s="15" t="s">
        <v>51</v>
      </c>
      <c r="F63" s="15" t="s">
        <v>22</v>
      </c>
      <c r="G63" s="16">
        <v>25</v>
      </c>
      <c r="J63" s="16">
        <v>161</v>
      </c>
      <c r="K63" s="179">
        <v>5324</v>
      </c>
      <c r="L63" s="179">
        <v>6497</v>
      </c>
      <c r="M63" s="179">
        <v>7371</v>
      </c>
      <c r="N63" s="179">
        <v>6217</v>
      </c>
      <c r="O63" s="179">
        <v>6663</v>
      </c>
      <c r="P63" s="180"/>
      <c r="Q63" s="181">
        <v>161</v>
      </c>
      <c r="R63" s="181">
        <v>88</v>
      </c>
      <c r="S63" s="181">
        <v>99</v>
      </c>
      <c r="T63" s="181">
        <v>174</v>
      </c>
      <c r="U63" s="181">
        <v>141</v>
      </c>
      <c r="V63" s="181">
        <v>155</v>
      </c>
      <c r="W63" s="181">
        <v>129</v>
      </c>
      <c r="X63" s="181">
        <v>105</v>
      </c>
      <c r="Y63" s="181">
        <v>225</v>
      </c>
      <c r="Z63" s="181">
        <v>173</v>
      </c>
      <c r="AA63" s="181">
        <v>217</v>
      </c>
      <c r="AB63" s="181">
        <v>186</v>
      </c>
      <c r="AC63" s="181">
        <v>228</v>
      </c>
      <c r="AD63" s="181">
        <v>129</v>
      </c>
      <c r="AE63" s="181">
        <v>107</v>
      </c>
      <c r="AF63" s="181">
        <v>191</v>
      </c>
      <c r="AG63" s="181">
        <v>209</v>
      </c>
      <c r="AH63" s="181">
        <v>214</v>
      </c>
      <c r="AI63" s="181">
        <v>212</v>
      </c>
      <c r="AJ63" s="181">
        <v>204</v>
      </c>
      <c r="AK63" s="181">
        <v>140</v>
      </c>
      <c r="AL63" s="181">
        <v>131</v>
      </c>
      <c r="AM63" s="181">
        <v>195</v>
      </c>
      <c r="AN63" s="181">
        <v>208</v>
      </c>
      <c r="AO63" s="181">
        <v>217</v>
      </c>
      <c r="AP63" s="181">
        <v>233</v>
      </c>
      <c r="AQ63" s="181">
        <v>205</v>
      </c>
      <c r="AR63" s="181">
        <v>145</v>
      </c>
      <c r="AS63" s="181">
        <v>114</v>
      </c>
      <c r="AT63" s="181">
        <v>110</v>
      </c>
      <c r="AU63" s="181">
        <v>197</v>
      </c>
      <c r="AV63" s="181">
        <v>243</v>
      </c>
      <c r="AW63" s="181">
        <v>286</v>
      </c>
      <c r="AX63" s="181">
        <v>227</v>
      </c>
      <c r="AY63" s="181">
        <v>146</v>
      </c>
      <c r="AZ63" s="181">
        <v>111</v>
      </c>
      <c r="BA63" s="181">
        <v>193</v>
      </c>
      <c r="BB63" s="181">
        <v>91</v>
      </c>
      <c r="BC63" s="181">
        <v>266</v>
      </c>
      <c r="BD63" s="181">
        <v>306</v>
      </c>
      <c r="BE63" s="181">
        <v>249</v>
      </c>
      <c r="BF63" s="181">
        <v>121</v>
      </c>
      <c r="BG63" s="181">
        <v>127</v>
      </c>
      <c r="BH63" s="181">
        <v>254</v>
      </c>
      <c r="BI63" s="181">
        <v>292</v>
      </c>
      <c r="BJ63" s="181">
        <v>294</v>
      </c>
      <c r="BK63" s="181">
        <v>292</v>
      </c>
      <c r="BL63" s="181">
        <v>222</v>
      </c>
      <c r="BM63" s="181">
        <v>149</v>
      </c>
      <c r="BN63" s="181">
        <v>130</v>
      </c>
      <c r="BO63" s="181">
        <v>257</v>
      </c>
      <c r="BP63" s="181">
        <v>269</v>
      </c>
      <c r="BQ63" s="181">
        <v>282</v>
      </c>
      <c r="BR63" s="181">
        <v>285</v>
      </c>
      <c r="BS63" s="181">
        <v>246</v>
      </c>
      <c r="BT63" s="181">
        <v>157</v>
      </c>
      <c r="BU63" s="181">
        <v>100</v>
      </c>
      <c r="BV63" s="181">
        <v>238</v>
      </c>
      <c r="BW63" s="181">
        <v>298</v>
      </c>
      <c r="BX63" s="181">
        <v>325</v>
      </c>
      <c r="BY63" s="181">
        <v>284</v>
      </c>
      <c r="BZ63" s="181">
        <v>298</v>
      </c>
      <c r="CA63" s="181">
        <v>160</v>
      </c>
      <c r="CB63" s="181">
        <v>94</v>
      </c>
      <c r="CC63" s="181">
        <v>259</v>
      </c>
      <c r="CD63" s="181">
        <v>300</v>
      </c>
      <c r="CE63" s="181">
        <v>318</v>
      </c>
      <c r="CF63" s="181">
        <v>290</v>
      </c>
      <c r="CG63" s="181">
        <v>288</v>
      </c>
      <c r="CH63" s="181">
        <v>148</v>
      </c>
      <c r="CI63" s="181">
        <v>115</v>
      </c>
      <c r="CJ63" s="181">
        <v>309</v>
      </c>
      <c r="CK63" s="181">
        <v>353</v>
      </c>
      <c r="CL63" s="181">
        <v>318</v>
      </c>
      <c r="CM63" s="181">
        <v>314</v>
      </c>
      <c r="CN63" s="181">
        <v>292</v>
      </c>
      <c r="CO63" s="181">
        <v>163</v>
      </c>
      <c r="CP63" s="181">
        <v>127</v>
      </c>
      <c r="CQ63" s="181">
        <v>283</v>
      </c>
      <c r="CR63" s="181">
        <v>295</v>
      </c>
      <c r="CS63" s="181">
        <v>290</v>
      </c>
      <c r="CT63" s="181">
        <v>314</v>
      </c>
      <c r="CU63" s="181">
        <v>261</v>
      </c>
      <c r="CV63" s="181">
        <v>144</v>
      </c>
      <c r="CW63" s="181">
        <v>120</v>
      </c>
      <c r="CX63" s="181">
        <v>268</v>
      </c>
      <c r="CY63" s="181">
        <v>319</v>
      </c>
      <c r="CZ63" s="181">
        <v>300</v>
      </c>
      <c r="DA63" s="181">
        <v>323</v>
      </c>
      <c r="DB63" s="181">
        <v>75</v>
      </c>
      <c r="DC63" s="181">
        <v>139</v>
      </c>
      <c r="DD63" s="181">
        <v>94</v>
      </c>
      <c r="DE63" s="181">
        <v>136</v>
      </c>
      <c r="DF63" s="181">
        <v>231</v>
      </c>
      <c r="DG63" s="181">
        <v>235</v>
      </c>
      <c r="DH63" s="181">
        <v>273</v>
      </c>
      <c r="DI63" s="181">
        <v>279</v>
      </c>
      <c r="DJ63" s="181">
        <v>136</v>
      </c>
      <c r="DK63" s="181">
        <v>116</v>
      </c>
      <c r="DL63" s="181">
        <v>255</v>
      </c>
      <c r="DM63" s="181">
        <v>283</v>
      </c>
      <c r="DN63" s="181">
        <v>296</v>
      </c>
      <c r="DO63" s="181">
        <v>247</v>
      </c>
      <c r="DP63" s="181">
        <v>249</v>
      </c>
      <c r="DQ63" s="181">
        <v>124</v>
      </c>
      <c r="DR63" s="181">
        <v>110</v>
      </c>
      <c r="DS63" s="181">
        <v>211</v>
      </c>
      <c r="DT63" s="181">
        <v>242</v>
      </c>
      <c r="DU63" s="181">
        <v>258</v>
      </c>
      <c r="DV63" s="181">
        <v>226</v>
      </c>
      <c r="DW63" s="181">
        <v>212</v>
      </c>
      <c r="DX63" s="190">
        <v>114</v>
      </c>
      <c r="DY63" s="190">
        <v>129</v>
      </c>
      <c r="DZ63" s="181">
        <v>188</v>
      </c>
      <c r="EA63" s="181">
        <v>252</v>
      </c>
      <c r="EB63" s="181">
        <v>276</v>
      </c>
      <c r="EC63" s="181">
        <v>114</v>
      </c>
      <c r="ED63" s="181">
        <v>239</v>
      </c>
      <c r="EE63" s="181">
        <v>142</v>
      </c>
      <c r="EF63" s="181">
        <v>108</v>
      </c>
      <c r="EG63" s="181">
        <v>258</v>
      </c>
      <c r="EH63" s="181">
        <v>278</v>
      </c>
      <c r="EI63" s="181">
        <v>288</v>
      </c>
      <c r="EJ63" s="181">
        <v>267</v>
      </c>
      <c r="EK63" s="181">
        <v>262</v>
      </c>
      <c r="EL63" s="181">
        <v>131</v>
      </c>
      <c r="EM63" s="181">
        <v>103</v>
      </c>
      <c r="EN63" s="181">
        <v>249</v>
      </c>
      <c r="EO63" s="181">
        <v>242</v>
      </c>
      <c r="EP63" s="181">
        <v>271</v>
      </c>
      <c r="EQ63" s="181">
        <v>268</v>
      </c>
      <c r="ER63" s="181">
        <v>204</v>
      </c>
      <c r="ES63" s="181">
        <v>143</v>
      </c>
      <c r="ET63" s="181">
        <v>110</v>
      </c>
      <c r="EU63" s="181">
        <v>255</v>
      </c>
      <c r="EV63" s="181">
        <v>225</v>
      </c>
      <c r="EW63" s="181">
        <v>283</v>
      </c>
      <c r="EX63" s="181">
        <v>236</v>
      </c>
      <c r="EY63" s="181">
        <v>218</v>
      </c>
      <c r="EZ63" s="181">
        <v>133</v>
      </c>
      <c r="FA63" s="181">
        <v>120</v>
      </c>
      <c r="FB63" s="181">
        <v>217</v>
      </c>
      <c r="FC63" s="181">
        <v>245</v>
      </c>
      <c r="FD63" s="181">
        <v>272</v>
      </c>
      <c r="FE63" s="181">
        <v>278</v>
      </c>
      <c r="FF63" s="181">
        <v>240</v>
      </c>
      <c r="FG63" s="181">
        <v>122</v>
      </c>
      <c r="FH63" s="181">
        <v>95</v>
      </c>
      <c r="FI63" s="181">
        <v>217</v>
      </c>
      <c r="FJ63" s="181">
        <v>238</v>
      </c>
      <c r="FK63" s="181">
        <v>239</v>
      </c>
      <c r="FL63" s="181">
        <v>256</v>
      </c>
      <c r="FM63" s="181">
        <v>236</v>
      </c>
    </row>
    <row r="64" spans="2:169" ht="15.95" customHeight="1" x14ac:dyDescent="0.25">
      <c r="B64" s="19" t="s">
        <v>14</v>
      </c>
      <c r="C64" s="39">
        <v>162</v>
      </c>
      <c r="D64" s="14" t="s">
        <v>11</v>
      </c>
      <c r="E64" s="15" t="s">
        <v>52</v>
      </c>
      <c r="F64" s="15" t="s">
        <v>10</v>
      </c>
      <c r="G64" s="16">
        <v>26</v>
      </c>
      <c r="J64" s="16">
        <v>162</v>
      </c>
      <c r="K64" s="179">
        <v>14107</v>
      </c>
      <c r="L64" s="179">
        <v>22929</v>
      </c>
      <c r="M64" s="179">
        <v>24595</v>
      </c>
      <c r="N64" s="179">
        <v>19209</v>
      </c>
      <c r="O64" s="179">
        <v>23600</v>
      </c>
      <c r="P64" s="180"/>
      <c r="Q64" s="181">
        <v>162</v>
      </c>
      <c r="R64" s="181">
        <v>306</v>
      </c>
      <c r="S64" s="181">
        <v>299</v>
      </c>
      <c r="T64" s="181">
        <v>415</v>
      </c>
      <c r="U64" s="181">
        <v>364</v>
      </c>
      <c r="V64" s="181">
        <v>384</v>
      </c>
      <c r="W64" s="181">
        <v>278</v>
      </c>
      <c r="X64" s="181">
        <v>306</v>
      </c>
      <c r="Y64" s="181">
        <v>487</v>
      </c>
      <c r="Z64" s="181">
        <v>514</v>
      </c>
      <c r="AA64" s="181">
        <v>552</v>
      </c>
      <c r="AB64" s="181">
        <v>506</v>
      </c>
      <c r="AC64" s="181">
        <v>525</v>
      </c>
      <c r="AD64" s="181">
        <v>290</v>
      </c>
      <c r="AE64" s="181">
        <v>296</v>
      </c>
      <c r="AF64" s="181">
        <v>515</v>
      </c>
      <c r="AG64" s="181">
        <v>570</v>
      </c>
      <c r="AH64" s="181">
        <v>560</v>
      </c>
      <c r="AI64" s="181">
        <v>638</v>
      </c>
      <c r="AJ64" s="181">
        <v>604</v>
      </c>
      <c r="AK64" s="181">
        <v>334</v>
      </c>
      <c r="AL64" s="181">
        <v>262</v>
      </c>
      <c r="AM64" s="181">
        <v>492</v>
      </c>
      <c r="AN64" s="181">
        <v>640</v>
      </c>
      <c r="AO64" s="181">
        <v>583</v>
      </c>
      <c r="AP64" s="181">
        <v>621</v>
      </c>
      <c r="AQ64" s="181">
        <v>560</v>
      </c>
      <c r="AR64" s="181">
        <v>376</v>
      </c>
      <c r="AS64" s="181">
        <v>225</v>
      </c>
      <c r="AT64" s="181">
        <v>317</v>
      </c>
      <c r="AU64" s="181">
        <v>527</v>
      </c>
      <c r="AV64" s="181">
        <v>761</v>
      </c>
      <c r="AW64" s="181">
        <v>803</v>
      </c>
      <c r="AX64" s="181">
        <v>810</v>
      </c>
      <c r="AY64" s="181">
        <v>304</v>
      </c>
      <c r="AZ64" s="181">
        <v>255</v>
      </c>
      <c r="BA64" s="181">
        <v>730</v>
      </c>
      <c r="BB64" s="181">
        <v>290</v>
      </c>
      <c r="BC64" s="181">
        <v>988</v>
      </c>
      <c r="BD64" s="181">
        <v>1018</v>
      </c>
      <c r="BE64" s="181">
        <v>973</v>
      </c>
      <c r="BF64" s="181">
        <v>343</v>
      </c>
      <c r="BG64" s="181">
        <v>287</v>
      </c>
      <c r="BH64" s="181">
        <v>1048</v>
      </c>
      <c r="BI64" s="181">
        <v>1026</v>
      </c>
      <c r="BJ64" s="181">
        <v>1087</v>
      </c>
      <c r="BK64" s="181">
        <v>1151</v>
      </c>
      <c r="BL64" s="181">
        <v>916</v>
      </c>
      <c r="BM64" s="181">
        <v>356</v>
      </c>
      <c r="BN64" s="181">
        <v>283</v>
      </c>
      <c r="BO64" s="181">
        <v>988</v>
      </c>
      <c r="BP64" s="181">
        <v>1011</v>
      </c>
      <c r="BQ64" s="181">
        <v>1070</v>
      </c>
      <c r="BR64" s="181">
        <v>1120</v>
      </c>
      <c r="BS64" s="181">
        <v>979</v>
      </c>
      <c r="BT64" s="181">
        <v>403</v>
      </c>
      <c r="BU64" s="181">
        <v>315</v>
      </c>
      <c r="BV64" s="181">
        <v>982</v>
      </c>
      <c r="BW64" s="181">
        <v>1067</v>
      </c>
      <c r="BX64" s="181">
        <v>1114</v>
      </c>
      <c r="BY64" s="181">
        <v>1212</v>
      </c>
      <c r="BZ64" s="181">
        <v>1041</v>
      </c>
      <c r="CA64" s="181">
        <v>437</v>
      </c>
      <c r="CB64" s="181">
        <v>217</v>
      </c>
      <c r="CC64" s="181">
        <v>971</v>
      </c>
      <c r="CD64" s="181">
        <v>1072</v>
      </c>
      <c r="CE64" s="181">
        <v>1107</v>
      </c>
      <c r="CF64" s="181">
        <v>1130</v>
      </c>
      <c r="CG64" s="181">
        <v>1048</v>
      </c>
      <c r="CH64" s="181">
        <v>412</v>
      </c>
      <c r="CI64" s="181">
        <v>313</v>
      </c>
      <c r="CJ64" s="181">
        <v>1078</v>
      </c>
      <c r="CK64" s="181">
        <v>1133</v>
      </c>
      <c r="CL64" s="181">
        <v>1095</v>
      </c>
      <c r="CM64" s="181">
        <v>1110</v>
      </c>
      <c r="CN64" s="181">
        <v>1022</v>
      </c>
      <c r="CO64" s="181">
        <v>450</v>
      </c>
      <c r="CP64" s="181">
        <v>266</v>
      </c>
      <c r="CQ64" s="181">
        <v>1043</v>
      </c>
      <c r="CR64" s="181">
        <v>1100</v>
      </c>
      <c r="CS64" s="181">
        <v>1149</v>
      </c>
      <c r="CT64" s="181">
        <v>1046</v>
      </c>
      <c r="CU64" s="181">
        <v>774</v>
      </c>
      <c r="CV64" s="181">
        <v>340</v>
      </c>
      <c r="CW64" s="181">
        <v>302</v>
      </c>
      <c r="CX64" s="181">
        <v>996</v>
      </c>
      <c r="CY64" s="181">
        <v>1066</v>
      </c>
      <c r="CZ64" s="181">
        <v>1122</v>
      </c>
      <c r="DA64" s="181">
        <v>963</v>
      </c>
      <c r="DB64" s="181">
        <v>191</v>
      </c>
      <c r="DC64" s="181">
        <v>356</v>
      </c>
      <c r="DD64" s="181">
        <v>245</v>
      </c>
      <c r="DE64" s="181">
        <v>284</v>
      </c>
      <c r="DF64" s="181">
        <v>539</v>
      </c>
      <c r="DG64" s="181">
        <v>1031</v>
      </c>
      <c r="DH64" s="181">
        <v>1024</v>
      </c>
      <c r="DI64" s="181">
        <v>942</v>
      </c>
      <c r="DJ64" s="181">
        <v>376</v>
      </c>
      <c r="DK64" s="181">
        <v>733</v>
      </c>
      <c r="DL64" s="181">
        <v>1016</v>
      </c>
      <c r="DM64" s="181">
        <v>878</v>
      </c>
      <c r="DN64" s="181">
        <v>1093</v>
      </c>
      <c r="DO64" s="181">
        <v>974</v>
      </c>
      <c r="DP64" s="181">
        <v>913</v>
      </c>
      <c r="DQ64" s="181">
        <v>348</v>
      </c>
      <c r="DR64" s="181">
        <v>302</v>
      </c>
      <c r="DS64" s="181">
        <v>481</v>
      </c>
      <c r="DT64" s="181">
        <v>567</v>
      </c>
      <c r="DU64" s="181">
        <v>553</v>
      </c>
      <c r="DV64" s="181">
        <v>637</v>
      </c>
      <c r="DW64" s="181">
        <v>584</v>
      </c>
      <c r="DX64" s="190">
        <v>271</v>
      </c>
      <c r="DY64" s="190">
        <v>287</v>
      </c>
      <c r="DZ64" s="181">
        <v>544</v>
      </c>
      <c r="EA64" s="181">
        <v>598</v>
      </c>
      <c r="EB64" s="181">
        <v>602</v>
      </c>
      <c r="EC64" s="181">
        <v>313</v>
      </c>
      <c r="ED64" s="181">
        <v>573</v>
      </c>
      <c r="EE64" s="181">
        <v>375</v>
      </c>
      <c r="EF64" s="181">
        <v>335</v>
      </c>
      <c r="EG64" s="181">
        <v>997</v>
      </c>
      <c r="EH64" s="181">
        <v>1039</v>
      </c>
      <c r="EI64" s="181">
        <v>1074</v>
      </c>
      <c r="EJ64" s="181">
        <v>1038</v>
      </c>
      <c r="EK64" s="181">
        <v>981</v>
      </c>
      <c r="EL64" s="181">
        <v>377</v>
      </c>
      <c r="EM64" s="181">
        <v>267</v>
      </c>
      <c r="EN64" s="181">
        <v>931</v>
      </c>
      <c r="EO64" s="181">
        <v>992</v>
      </c>
      <c r="EP64" s="181">
        <v>1044</v>
      </c>
      <c r="EQ64" s="181">
        <v>1050</v>
      </c>
      <c r="ER64" s="181">
        <v>786</v>
      </c>
      <c r="ES64" s="181">
        <v>350</v>
      </c>
      <c r="ET64" s="181">
        <v>226</v>
      </c>
      <c r="EU64" s="181">
        <v>854</v>
      </c>
      <c r="EV64" s="181">
        <v>993</v>
      </c>
      <c r="EW64" s="181">
        <v>945</v>
      </c>
      <c r="EX64" s="181">
        <v>884</v>
      </c>
      <c r="EY64" s="181">
        <v>817</v>
      </c>
      <c r="EZ64" s="181">
        <v>339</v>
      </c>
      <c r="FA64" s="181">
        <v>374</v>
      </c>
      <c r="FB64" s="181">
        <v>866</v>
      </c>
      <c r="FC64" s="181">
        <v>908</v>
      </c>
      <c r="FD64" s="181">
        <v>923</v>
      </c>
      <c r="FE64" s="181">
        <v>952</v>
      </c>
      <c r="FF64" s="181">
        <v>868</v>
      </c>
      <c r="FG64" s="181">
        <v>371</v>
      </c>
      <c r="FH64" s="181">
        <v>257</v>
      </c>
      <c r="FI64" s="181">
        <v>824</v>
      </c>
      <c r="FJ64" s="181">
        <v>919</v>
      </c>
      <c r="FK64" s="181">
        <v>816</v>
      </c>
      <c r="FL64" s="181">
        <v>796</v>
      </c>
      <c r="FM64" s="181">
        <v>778</v>
      </c>
    </row>
    <row r="65" spans="2:169" ht="15.95" customHeight="1" x14ac:dyDescent="0.25">
      <c r="B65" s="19" t="s">
        <v>14</v>
      </c>
      <c r="C65" s="40">
        <v>170</v>
      </c>
      <c r="D65" s="14" t="s">
        <v>16</v>
      </c>
      <c r="E65" s="15" t="s">
        <v>53</v>
      </c>
      <c r="F65" s="15" t="s">
        <v>22</v>
      </c>
      <c r="G65" s="16">
        <v>25</v>
      </c>
      <c r="J65" s="16">
        <v>170</v>
      </c>
      <c r="K65" s="179">
        <v>3780</v>
      </c>
      <c r="L65" s="179">
        <v>4545</v>
      </c>
      <c r="M65" s="179">
        <v>4753</v>
      </c>
      <c r="N65" s="179">
        <v>4087</v>
      </c>
      <c r="O65" s="179">
        <v>4486</v>
      </c>
      <c r="P65" s="180"/>
      <c r="Q65" s="181">
        <v>170</v>
      </c>
      <c r="R65" s="181">
        <v>77</v>
      </c>
      <c r="S65" s="181">
        <v>72</v>
      </c>
      <c r="T65" s="181">
        <v>97</v>
      </c>
      <c r="U65" s="181">
        <v>126</v>
      </c>
      <c r="V65" s="181">
        <v>114</v>
      </c>
      <c r="W65" s="181">
        <v>87</v>
      </c>
      <c r="X65" s="181">
        <v>92</v>
      </c>
      <c r="Y65" s="181">
        <v>114</v>
      </c>
      <c r="Z65" s="181">
        <v>118</v>
      </c>
      <c r="AA65" s="181">
        <v>128</v>
      </c>
      <c r="AB65" s="181">
        <v>133</v>
      </c>
      <c r="AC65" s="181">
        <v>124</v>
      </c>
      <c r="AD65" s="181">
        <v>100</v>
      </c>
      <c r="AE65" s="181">
        <v>92</v>
      </c>
      <c r="AF65" s="181">
        <v>103</v>
      </c>
      <c r="AG65" s="181">
        <v>145</v>
      </c>
      <c r="AH65" s="181">
        <v>154</v>
      </c>
      <c r="AI65" s="181">
        <v>136</v>
      </c>
      <c r="AJ65" s="181">
        <v>168</v>
      </c>
      <c r="AK65" s="181">
        <v>123</v>
      </c>
      <c r="AL65" s="181">
        <v>107</v>
      </c>
      <c r="AM65" s="181">
        <v>132</v>
      </c>
      <c r="AN65" s="181">
        <v>140</v>
      </c>
      <c r="AO65" s="181">
        <v>182</v>
      </c>
      <c r="AP65" s="181">
        <v>143</v>
      </c>
      <c r="AQ65" s="181">
        <v>121</v>
      </c>
      <c r="AR65" s="181">
        <v>111</v>
      </c>
      <c r="AS65" s="181">
        <v>97</v>
      </c>
      <c r="AT65" s="181">
        <v>116</v>
      </c>
      <c r="AU65" s="181">
        <v>165</v>
      </c>
      <c r="AV65" s="181">
        <v>163</v>
      </c>
      <c r="AW65" s="181">
        <v>193</v>
      </c>
      <c r="AX65" s="181">
        <v>150</v>
      </c>
      <c r="AY65" s="181">
        <v>125</v>
      </c>
      <c r="AZ65" s="181">
        <v>103</v>
      </c>
      <c r="BA65" s="181">
        <v>159</v>
      </c>
      <c r="BB65" s="181">
        <v>115</v>
      </c>
      <c r="BC65" s="181">
        <v>194</v>
      </c>
      <c r="BD65" s="181">
        <v>198</v>
      </c>
      <c r="BE65" s="181">
        <v>109</v>
      </c>
      <c r="BF65" s="181">
        <v>138</v>
      </c>
      <c r="BG65" s="181">
        <v>113</v>
      </c>
      <c r="BH65" s="181">
        <v>172</v>
      </c>
      <c r="BI65" s="181">
        <v>173</v>
      </c>
      <c r="BJ65" s="181">
        <v>217</v>
      </c>
      <c r="BK65" s="181">
        <v>206</v>
      </c>
      <c r="BL65" s="181">
        <v>184</v>
      </c>
      <c r="BM65" s="181">
        <v>154</v>
      </c>
      <c r="BN65" s="181">
        <v>105</v>
      </c>
      <c r="BO65" s="181">
        <v>158</v>
      </c>
      <c r="BP65" s="181">
        <v>175</v>
      </c>
      <c r="BQ65" s="181">
        <v>140</v>
      </c>
      <c r="BR65" s="181">
        <v>183</v>
      </c>
      <c r="BS65" s="181">
        <v>166</v>
      </c>
      <c r="BT65" s="181">
        <v>121</v>
      </c>
      <c r="BU65" s="181">
        <v>82</v>
      </c>
      <c r="BV65" s="181">
        <v>161</v>
      </c>
      <c r="BW65" s="181">
        <v>166</v>
      </c>
      <c r="BX65" s="181">
        <v>211</v>
      </c>
      <c r="BY65" s="181">
        <v>174</v>
      </c>
      <c r="BZ65" s="181">
        <v>175</v>
      </c>
      <c r="CA65" s="181">
        <v>127</v>
      </c>
      <c r="CB65" s="181">
        <v>101</v>
      </c>
      <c r="CC65" s="181">
        <v>147</v>
      </c>
      <c r="CD65" s="181">
        <v>201</v>
      </c>
      <c r="CE65" s="181">
        <v>193</v>
      </c>
      <c r="CF65" s="181">
        <v>177</v>
      </c>
      <c r="CG65" s="181">
        <v>161</v>
      </c>
      <c r="CH65" s="181">
        <v>141</v>
      </c>
      <c r="CI65" s="181">
        <v>135</v>
      </c>
      <c r="CJ65" s="181">
        <v>150</v>
      </c>
      <c r="CK65" s="181">
        <v>210</v>
      </c>
      <c r="CL65" s="181">
        <v>184</v>
      </c>
      <c r="CM65" s="181">
        <v>190</v>
      </c>
      <c r="CN65" s="181">
        <v>131</v>
      </c>
      <c r="CO65" s="181">
        <v>159</v>
      </c>
      <c r="CP65" s="181">
        <v>99</v>
      </c>
      <c r="CQ65" s="181">
        <v>157</v>
      </c>
      <c r="CR65" s="181">
        <v>186</v>
      </c>
      <c r="CS65" s="181">
        <v>177</v>
      </c>
      <c r="CT65" s="181">
        <v>183</v>
      </c>
      <c r="CU65" s="181">
        <v>160</v>
      </c>
      <c r="CV65" s="181">
        <v>120</v>
      </c>
      <c r="CW65" s="181">
        <v>116</v>
      </c>
      <c r="CX65" s="181">
        <v>165</v>
      </c>
      <c r="CY65" s="181">
        <v>192</v>
      </c>
      <c r="CZ65" s="181">
        <v>195</v>
      </c>
      <c r="DA65" s="181">
        <v>206</v>
      </c>
      <c r="DB65" s="181">
        <v>45</v>
      </c>
      <c r="DC65" s="181">
        <v>101</v>
      </c>
      <c r="DD65" s="181">
        <v>69</v>
      </c>
      <c r="DE65" s="181">
        <v>92</v>
      </c>
      <c r="DF65" s="181">
        <v>130</v>
      </c>
      <c r="DG65" s="181">
        <v>212</v>
      </c>
      <c r="DH65" s="181">
        <v>164</v>
      </c>
      <c r="DI65" s="181">
        <v>180</v>
      </c>
      <c r="DJ65" s="181">
        <v>122</v>
      </c>
      <c r="DK65" s="181">
        <v>112</v>
      </c>
      <c r="DL65" s="181">
        <v>136</v>
      </c>
      <c r="DM65" s="181">
        <v>201</v>
      </c>
      <c r="DN65" s="181">
        <v>182</v>
      </c>
      <c r="DO65" s="181">
        <v>155</v>
      </c>
      <c r="DP65" s="181">
        <v>146</v>
      </c>
      <c r="DQ65" s="181">
        <v>96</v>
      </c>
      <c r="DR65" s="181">
        <v>88</v>
      </c>
      <c r="DS65" s="181">
        <v>107</v>
      </c>
      <c r="DT65" s="181">
        <v>149</v>
      </c>
      <c r="DU65" s="181">
        <v>170</v>
      </c>
      <c r="DV65" s="181">
        <v>142</v>
      </c>
      <c r="DW65" s="181">
        <v>133</v>
      </c>
      <c r="DX65" s="190">
        <v>69</v>
      </c>
      <c r="DY65" s="190">
        <v>68</v>
      </c>
      <c r="DZ65" s="181">
        <v>132</v>
      </c>
      <c r="EA65" s="181">
        <v>154</v>
      </c>
      <c r="EB65" s="181">
        <v>137</v>
      </c>
      <c r="EC65" s="181">
        <v>97</v>
      </c>
      <c r="ED65" s="181">
        <v>133</v>
      </c>
      <c r="EE65" s="181">
        <v>129</v>
      </c>
      <c r="EF65" s="181">
        <v>105</v>
      </c>
      <c r="EG65" s="181">
        <v>179</v>
      </c>
      <c r="EH65" s="181">
        <v>167</v>
      </c>
      <c r="EI65" s="181">
        <v>194</v>
      </c>
      <c r="EJ65" s="181">
        <v>182</v>
      </c>
      <c r="EK65" s="181">
        <v>186</v>
      </c>
      <c r="EL65" s="181">
        <v>110</v>
      </c>
      <c r="EM65" s="181">
        <v>79</v>
      </c>
      <c r="EN65" s="181">
        <v>153</v>
      </c>
      <c r="EO65" s="181">
        <v>146</v>
      </c>
      <c r="EP65" s="181">
        <v>192</v>
      </c>
      <c r="EQ65" s="181">
        <v>194</v>
      </c>
      <c r="ER65" s="181">
        <v>147</v>
      </c>
      <c r="ES65" s="181">
        <v>104</v>
      </c>
      <c r="ET65" s="181">
        <v>77</v>
      </c>
      <c r="EU65" s="181">
        <v>137</v>
      </c>
      <c r="EV65" s="181">
        <v>212</v>
      </c>
      <c r="EW65" s="181">
        <v>146</v>
      </c>
      <c r="EX65" s="181">
        <v>149</v>
      </c>
      <c r="EY65" s="181">
        <v>156</v>
      </c>
      <c r="EZ65" s="181">
        <v>101</v>
      </c>
      <c r="FA65" s="181">
        <v>97</v>
      </c>
      <c r="FB65" s="181">
        <v>147</v>
      </c>
      <c r="FC65" s="181">
        <v>149</v>
      </c>
      <c r="FD65" s="181">
        <v>162</v>
      </c>
      <c r="FE65" s="181">
        <v>172</v>
      </c>
      <c r="FF65" s="181">
        <v>173</v>
      </c>
      <c r="FG65" s="181">
        <v>110</v>
      </c>
      <c r="FH65" s="181">
        <v>81</v>
      </c>
      <c r="FI65" s="181">
        <v>142</v>
      </c>
      <c r="FJ65" s="181">
        <v>155</v>
      </c>
      <c r="FK65" s="181">
        <v>146</v>
      </c>
      <c r="FL65" s="181">
        <v>138</v>
      </c>
      <c r="FM65" s="181">
        <v>149</v>
      </c>
    </row>
    <row r="66" spans="2:169" ht="15.95" customHeight="1" x14ac:dyDescent="0.25">
      <c r="B66" s="19" t="s">
        <v>14</v>
      </c>
      <c r="C66" s="41">
        <v>171</v>
      </c>
      <c r="D66" s="14" t="s">
        <v>16</v>
      </c>
      <c r="E66" s="15" t="s">
        <v>54</v>
      </c>
      <c r="F66" s="15" t="s">
        <v>22</v>
      </c>
      <c r="G66" s="16">
        <v>25</v>
      </c>
      <c r="J66" s="16">
        <v>171</v>
      </c>
      <c r="K66" s="179">
        <v>6034</v>
      </c>
      <c r="L66" s="179">
        <v>8566</v>
      </c>
      <c r="M66" s="179">
        <v>7089</v>
      </c>
      <c r="N66" s="179">
        <v>6501</v>
      </c>
      <c r="O66" s="179">
        <v>7156</v>
      </c>
      <c r="P66" s="180"/>
      <c r="Q66" s="181">
        <v>171</v>
      </c>
      <c r="R66" s="181">
        <v>55</v>
      </c>
      <c r="S66" s="181">
        <v>84</v>
      </c>
      <c r="T66" s="181">
        <v>102</v>
      </c>
      <c r="U66" s="181">
        <v>88</v>
      </c>
      <c r="V66" s="181">
        <v>109</v>
      </c>
      <c r="W66" s="181">
        <v>65</v>
      </c>
      <c r="X66" s="181">
        <v>66</v>
      </c>
      <c r="Y66" s="181">
        <v>223</v>
      </c>
      <c r="Z66" s="181">
        <v>272</v>
      </c>
      <c r="AA66" s="181">
        <v>252</v>
      </c>
      <c r="AB66" s="181">
        <v>239</v>
      </c>
      <c r="AC66" s="181">
        <v>230</v>
      </c>
      <c r="AD66" s="181">
        <v>123</v>
      </c>
      <c r="AE66" s="181">
        <v>77</v>
      </c>
      <c r="AF66" s="181">
        <v>255</v>
      </c>
      <c r="AG66" s="181">
        <v>324</v>
      </c>
      <c r="AH66" s="181">
        <v>303</v>
      </c>
      <c r="AI66" s="181">
        <v>287</v>
      </c>
      <c r="AJ66" s="181">
        <v>265</v>
      </c>
      <c r="AK66" s="181">
        <v>92</v>
      </c>
      <c r="AL66" s="181">
        <v>69</v>
      </c>
      <c r="AM66" s="181">
        <v>290</v>
      </c>
      <c r="AN66" s="181">
        <v>308</v>
      </c>
      <c r="AO66" s="181">
        <v>306</v>
      </c>
      <c r="AP66" s="181">
        <v>327</v>
      </c>
      <c r="AQ66" s="181">
        <v>256</v>
      </c>
      <c r="AR66" s="181">
        <v>84</v>
      </c>
      <c r="AS66" s="181">
        <v>79</v>
      </c>
      <c r="AT66" s="181">
        <v>111</v>
      </c>
      <c r="AU66" s="181">
        <v>335</v>
      </c>
      <c r="AV66" s="181">
        <v>358</v>
      </c>
      <c r="AW66" s="181">
        <v>410</v>
      </c>
      <c r="AX66" s="181">
        <v>433</v>
      </c>
      <c r="AY66" s="181">
        <v>81</v>
      </c>
      <c r="AZ66" s="181">
        <v>71</v>
      </c>
      <c r="BA66" s="181">
        <v>321</v>
      </c>
      <c r="BB66" s="181">
        <v>88</v>
      </c>
      <c r="BC66" s="181">
        <v>418</v>
      </c>
      <c r="BD66" s="181">
        <v>378</v>
      </c>
      <c r="BE66" s="181">
        <v>397</v>
      </c>
      <c r="BF66" s="181">
        <v>136</v>
      </c>
      <c r="BG66" s="181">
        <v>94</v>
      </c>
      <c r="BH66" s="181">
        <v>362</v>
      </c>
      <c r="BI66" s="181">
        <v>366</v>
      </c>
      <c r="BJ66" s="181">
        <v>396</v>
      </c>
      <c r="BK66" s="181">
        <v>457</v>
      </c>
      <c r="BL66" s="181">
        <v>304</v>
      </c>
      <c r="BM66" s="181">
        <v>130</v>
      </c>
      <c r="BN66" s="181">
        <v>104</v>
      </c>
      <c r="BO66" s="181">
        <v>362</v>
      </c>
      <c r="BP66" s="181">
        <v>392</v>
      </c>
      <c r="BQ66" s="181">
        <v>460</v>
      </c>
      <c r="BR66" s="181">
        <v>372</v>
      </c>
      <c r="BS66" s="181">
        <v>393</v>
      </c>
      <c r="BT66" s="181">
        <v>110</v>
      </c>
      <c r="BU66" s="181">
        <v>66</v>
      </c>
      <c r="BV66" s="181">
        <v>383</v>
      </c>
      <c r="BW66" s="181">
        <v>365</v>
      </c>
      <c r="BX66" s="181">
        <v>368</v>
      </c>
      <c r="BY66" s="181">
        <v>349</v>
      </c>
      <c r="BZ66" s="181">
        <v>317</v>
      </c>
      <c r="CA66" s="181">
        <v>82</v>
      </c>
      <c r="CB66" s="181">
        <v>74</v>
      </c>
      <c r="CC66" s="181">
        <v>273</v>
      </c>
      <c r="CD66" s="181">
        <v>300</v>
      </c>
      <c r="CE66" s="181">
        <v>325</v>
      </c>
      <c r="CF66" s="181">
        <v>288</v>
      </c>
      <c r="CG66" s="181">
        <v>311</v>
      </c>
      <c r="CH66" s="181">
        <v>96</v>
      </c>
      <c r="CI66" s="181">
        <v>86</v>
      </c>
      <c r="CJ66" s="181">
        <v>274</v>
      </c>
      <c r="CK66" s="181">
        <v>300</v>
      </c>
      <c r="CL66" s="181">
        <v>339</v>
      </c>
      <c r="CM66" s="181">
        <v>277</v>
      </c>
      <c r="CN66" s="181">
        <v>268</v>
      </c>
      <c r="CO66" s="181">
        <v>126</v>
      </c>
      <c r="CP66" s="181">
        <v>74</v>
      </c>
      <c r="CQ66" s="181">
        <v>260</v>
      </c>
      <c r="CR66" s="181">
        <v>387</v>
      </c>
      <c r="CS66" s="181">
        <v>356</v>
      </c>
      <c r="CT66" s="181">
        <v>333</v>
      </c>
      <c r="CU66" s="181">
        <v>290</v>
      </c>
      <c r="CV66" s="181">
        <v>81</v>
      </c>
      <c r="CW66" s="181">
        <v>76</v>
      </c>
      <c r="CX66" s="181">
        <v>324</v>
      </c>
      <c r="CY66" s="181">
        <v>311</v>
      </c>
      <c r="CZ66" s="181">
        <v>402</v>
      </c>
      <c r="DA66" s="181">
        <v>323</v>
      </c>
      <c r="DB66" s="181">
        <v>34</v>
      </c>
      <c r="DC66" s="181">
        <v>76</v>
      </c>
      <c r="DD66" s="181">
        <v>26</v>
      </c>
      <c r="DE66" s="181">
        <v>72</v>
      </c>
      <c r="DF66" s="181">
        <v>229</v>
      </c>
      <c r="DG66" s="181">
        <v>367</v>
      </c>
      <c r="DH66" s="181">
        <v>319</v>
      </c>
      <c r="DI66" s="181">
        <v>302</v>
      </c>
      <c r="DJ66" s="181">
        <v>106</v>
      </c>
      <c r="DK66" s="181">
        <v>63</v>
      </c>
      <c r="DL66" s="181">
        <v>390</v>
      </c>
      <c r="DM66" s="181">
        <v>319</v>
      </c>
      <c r="DN66" s="181">
        <v>343</v>
      </c>
      <c r="DO66" s="181">
        <v>306</v>
      </c>
      <c r="DP66" s="181">
        <v>279</v>
      </c>
      <c r="DQ66" s="181">
        <v>96</v>
      </c>
      <c r="DR66" s="181">
        <v>83</v>
      </c>
      <c r="DS66" s="181">
        <v>264</v>
      </c>
      <c r="DT66" s="181">
        <v>272</v>
      </c>
      <c r="DU66" s="181">
        <v>274</v>
      </c>
      <c r="DV66" s="181">
        <v>288</v>
      </c>
      <c r="DW66" s="181">
        <v>235</v>
      </c>
      <c r="DX66" s="190">
        <v>50</v>
      </c>
      <c r="DY66" s="190">
        <v>68</v>
      </c>
      <c r="DZ66" s="181">
        <v>224</v>
      </c>
      <c r="EA66" s="181">
        <v>289</v>
      </c>
      <c r="EB66" s="181">
        <v>274</v>
      </c>
      <c r="EC66" s="181">
        <v>68</v>
      </c>
      <c r="ED66" s="181">
        <v>197</v>
      </c>
      <c r="EE66" s="181">
        <v>69</v>
      </c>
      <c r="EF66" s="181">
        <v>60</v>
      </c>
      <c r="EG66" s="181">
        <v>250</v>
      </c>
      <c r="EH66" s="181">
        <v>345</v>
      </c>
      <c r="EI66" s="181">
        <v>375</v>
      </c>
      <c r="EJ66" s="181">
        <v>297</v>
      </c>
      <c r="EK66" s="181">
        <v>321</v>
      </c>
      <c r="EL66" s="181">
        <v>81</v>
      </c>
      <c r="EM66" s="181">
        <v>82</v>
      </c>
      <c r="EN66" s="181">
        <v>278</v>
      </c>
      <c r="EO66" s="181">
        <v>295</v>
      </c>
      <c r="EP66" s="181">
        <v>299</v>
      </c>
      <c r="EQ66" s="181">
        <v>323</v>
      </c>
      <c r="ER66" s="181">
        <v>225</v>
      </c>
      <c r="ES66" s="181">
        <v>83</v>
      </c>
      <c r="ET66" s="181">
        <v>64</v>
      </c>
      <c r="EU66" s="181">
        <v>296</v>
      </c>
      <c r="EV66" s="181">
        <v>304</v>
      </c>
      <c r="EW66" s="181">
        <v>284</v>
      </c>
      <c r="EX66" s="181">
        <v>265</v>
      </c>
      <c r="EY66" s="181">
        <v>308</v>
      </c>
      <c r="EZ66" s="181">
        <v>86</v>
      </c>
      <c r="FA66" s="181">
        <v>53</v>
      </c>
      <c r="FB66" s="181">
        <v>268</v>
      </c>
      <c r="FC66" s="181">
        <v>268</v>
      </c>
      <c r="FD66" s="181">
        <v>321</v>
      </c>
      <c r="FE66" s="181">
        <v>300</v>
      </c>
      <c r="FF66" s="181">
        <v>252</v>
      </c>
      <c r="FG66" s="181">
        <v>77</v>
      </c>
      <c r="FH66" s="181">
        <v>52</v>
      </c>
      <c r="FI66" s="181">
        <v>241</v>
      </c>
      <c r="FJ66" s="181">
        <v>258</v>
      </c>
      <c r="FK66" s="181">
        <v>242</v>
      </c>
      <c r="FL66" s="181">
        <v>292</v>
      </c>
      <c r="FM66" s="181">
        <v>266</v>
      </c>
    </row>
    <row r="67" spans="2:169" ht="15.95" customHeight="1" x14ac:dyDescent="0.25">
      <c r="B67" s="19" t="s">
        <v>14</v>
      </c>
      <c r="C67" s="42">
        <v>172</v>
      </c>
      <c r="D67" s="14" t="s">
        <v>11</v>
      </c>
      <c r="E67" s="15" t="s">
        <v>55</v>
      </c>
      <c r="F67" s="15" t="s">
        <v>22</v>
      </c>
      <c r="G67" s="16">
        <v>25</v>
      </c>
      <c r="J67" s="16">
        <v>172</v>
      </c>
      <c r="K67" s="179">
        <v>10720</v>
      </c>
      <c r="L67" s="179">
        <v>14090</v>
      </c>
      <c r="M67" s="179">
        <v>15273</v>
      </c>
      <c r="N67" s="179">
        <v>13306</v>
      </c>
      <c r="O67" s="179">
        <v>14622</v>
      </c>
      <c r="P67" s="180"/>
      <c r="Q67" s="181">
        <v>172</v>
      </c>
      <c r="R67" s="181">
        <v>150</v>
      </c>
      <c r="S67" s="181">
        <v>192</v>
      </c>
      <c r="T67" s="181">
        <v>308</v>
      </c>
      <c r="U67" s="181">
        <v>320</v>
      </c>
      <c r="V67" s="181">
        <v>229</v>
      </c>
      <c r="W67" s="181">
        <v>224</v>
      </c>
      <c r="X67" s="181">
        <v>236</v>
      </c>
      <c r="Y67" s="181">
        <v>370</v>
      </c>
      <c r="Z67" s="181">
        <v>394</v>
      </c>
      <c r="AA67" s="181">
        <v>448</v>
      </c>
      <c r="AB67" s="181">
        <v>438</v>
      </c>
      <c r="AC67" s="181">
        <v>395</v>
      </c>
      <c r="AD67" s="181">
        <v>334</v>
      </c>
      <c r="AE67" s="181">
        <v>219</v>
      </c>
      <c r="AF67" s="181">
        <v>394</v>
      </c>
      <c r="AG67" s="181">
        <v>439</v>
      </c>
      <c r="AH67" s="181">
        <v>457</v>
      </c>
      <c r="AI67" s="181">
        <v>483</v>
      </c>
      <c r="AJ67" s="181">
        <v>411</v>
      </c>
      <c r="AK67" s="181">
        <v>279</v>
      </c>
      <c r="AL67" s="181">
        <v>213</v>
      </c>
      <c r="AM67" s="181">
        <v>396</v>
      </c>
      <c r="AN67" s="181">
        <v>402</v>
      </c>
      <c r="AO67" s="181">
        <v>420</v>
      </c>
      <c r="AP67" s="181">
        <v>418</v>
      </c>
      <c r="AQ67" s="181">
        <v>409</v>
      </c>
      <c r="AR67" s="181">
        <v>279</v>
      </c>
      <c r="AS67" s="181">
        <v>198</v>
      </c>
      <c r="AT67" s="181">
        <v>273</v>
      </c>
      <c r="AU67" s="181">
        <v>481</v>
      </c>
      <c r="AV67" s="181">
        <v>511</v>
      </c>
      <c r="AW67" s="181">
        <v>529</v>
      </c>
      <c r="AX67" s="181">
        <v>494</v>
      </c>
      <c r="AY67" s="181">
        <v>278</v>
      </c>
      <c r="AZ67" s="181">
        <v>294</v>
      </c>
      <c r="BA67" s="181">
        <v>492</v>
      </c>
      <c r="BB67" s="181">
        <v>260</v>
      </c>
      <c r="BC67" s="181">
        <v>654</v>
      </c>
      <c r="BD67" s="181">
        <v>534</v>
      </c>
      <c r="BE67" s="181">
        <v>591</v>
      </c>
      <c r="BF67" s="181">
        <v>310</v>
      </c>
      <c r="BG67" s="181">
        <v>309</v>
      </c>
      <c r="BH67" s="181">
        <v>597</v>
      </c>
      <c r="BI67" s="181">
        <v>652</v>
      </c>
      <c r="BJ67" s="181">
        <v>682</v>
      </c>
      <c r="BK67" s="181">
        <v>518</v>
      </c>
      <c r="BL67" s="181">
        <v>533</v>
      </c>
      <c r="BM67" s="181">
        <v>312</v>
      </c>
      <c r="BN67" s="181">
        <v>294</v>
      </c>
      <c r="BO67" s="181">
        <v>548</v>
      </c>
      <c r="BP67" s="181">
        <v>513</v>
      </c>
      <c r="BQ67" s="181">
        <v>636</v>
      </c>
      <c r="BR67" s="181">
        <v>497</v>
      </c>
      <c r="BS67" s="181">
        <v>518</v>
      </c>
      <c r="BT67" s="181">
        <v>355</v>
      </c>
      <c r="BU67" s="181">
        <v>231</v>
      </c>
      <c r="BV67" s="181">
        <v>560</v>
      </c>
      <c r="BW67" s="181">
        <v>596</v>
      </c>
      <c r="BX67" s="181">
        <v>703</v>
      </c>
      <c r="BY67" s="181">
        <v>600</v>
      </c>
      <c r="BZ67" s="181">
        <v>653</v>
      </c>
      <c r="CA67" s="181">
        <v>375</v>
      </c>
      <c r="CB67" s="181">
        <v>220</v>
      </c>
      <c r="CC67" s="181">
        <v>515</v>
      </c>
      <c r="CD67" s="181">
        <v>554</v>
      </c>
      <c r="CE67" s="181">
        <v>651</v>
      </c>
      <c r="CF67" s="181">
        <v>607</v>
      </c>
      <c r="CG67" s="181">
        <v>661</v>
      </c>
      <c r="CH67" s="181">
        <v>336</v>
      </c>
      <c r="CI67" s="181">
        <v>319</v>
      </c>
      <c r="CJ67" s="181">
        <v>627</v>
      </c>
      <c r="CK67" s="181">
        <v>566</v>
      </c>
      <c r="CL67" s="181">
        <v>697</v>
      </c>
      <c r="CM67" s="181">
        <v>615</v>
      </c>
      <c r="CN67" s="181">
        <v>608</v>
      </c>
      <c r="CO67" s="181">
        <v>354</v>
      </c>
      <c r="CP67" s="181">
        <v>252</v>
      </c>
      <c r="CQ67" s="181">
        <v>532</v>
      </c>
      <c r="CR67" s="181">
        <v>671</v>
      </c>
      <c r="CS67" s="181">
        <v>709</v>
      </c>
      <c r="CT67" s="181">
        <v>593</v>
      </c>
      <c r="CU67" s="181">
        <v>545</v>
      </c>
      <c r="CV67" s="181">
        <v>324</v>
      </c>
      <c r="CW67" s="181">
        <v>295</v>
      </c>
      <c r="CX67" s="181">
        <v>543</v>
      </c>
      <c r="CY67" s="181">
        <v>632</v>
      </c>
      <c r="CZ67" s="181">
        <v>594</v>
      </c>
      <c r="DA67" s="181">
        <v>581</v>
      </c>
      <c r="DB67" s="181">
        <v>163</v>
      </c>
      <c r="DC67" s="181">
        <v>293</v>
      </c>
      <c r="DD67" s="181">
        <v>188</v>
      </c>
      <c r="DE67" s="181">
        <v>237</v>
      </c>
      <c r="DF67" s="181">
        <v>479</v>
      </c>
      <c r="DG67" s="181">
        <v>602</v>
      </c>
      <c r="DH67" s="181">
        <v>619</v>
      </c>
      <c r="DI67" s="181">
        <v>556</v>
      </c>
      <c r="DJ67" s="181">
        <v>329</v>
      </c>
      <c r="DK67" s="181">
        <v>261</v>
      </c>
      <c r="DL67" s="181">
        <v>574</v>
      </c>
      <c r="DM67" s="181">
        <v>589</v>
      </c>
      <c r="DN67" s="181">
        <v>606</v>
      </c>
      <c r="DO67" s="181">
        <v>539</v>
      </c>
      <c r="DP67" s="181">
        <v>523</v>
      </c>
      <c r="DQ67" s="181">
        <v>303</v>
      </c>
      <c r="DR67" s="181">
        <v>252</v>
      </c>
      <c r="DS67" s="181">
        <v>468</v>
      </c>
      <c r="DT67" s="181">
        <v>485</v>
      </c>
      <c r="DU67" s="181">
        <v>490</v>
      </c>
      <c r="DV67" s="181">
        <v>514</v>
      </c>
      <c r="DW67" s="181">
        <v>483</v>
      </c>
      <c r="DX67" s="190">
        <v>241</v>
      </c>
      <c r="DY67" s="190">
        <v>214</v>
      </c>
      <c r="DZ67" s="181">
        <v>401</v>
      </c>
      <c r="EA67" s="181">
        <v>465</v>
      </c>
      <c r="EB67" s="181">
        <v>518</v>
      </c>
      <c r="EC67" s="181">
        <v>243</v>
      </c>
      <c r="ED67" s="181">
        <v>417</v>
      </c>
      <c r="EE67" s="181">
        <v>350</v>
      </c>
      <c r="EF67" s="181">
        <v>309</v>
      </c>
      <c r="EG67" s="181">
        <v>619</v>
      </c>
      <c r="EH67" s="181">
        <v>620</v>
      </c>
      <c r="EI67" s="181">
        <v>646</v>
      </c>
      <c r="EJ67" s="181">
        <v>548</v>
      </c>
      <c r="EK67" s="181">
        <v>544</v>
      </c>
      <c r="EL67" s="181">
        <v>312</v>
      </c>
      <c r="EM67" s="181">
        <v>247</v>
      </c>
      <c r="EN67" s="181">
        <v>515</v>
      </c>
      <c r="EO67" s="181">
        <v>576</v>
      </c>
      <c r="EP67" s="181">
        <v>628</v>
      </c>
      <c r="EQ67" s="181">
        <v>587</v>
      </c>
      <c r="ER67" s="181">
        <v>473</v>
      </c>
      <c r="ES67" s="181">
        <v>347</v>
      </c>
      <c r="ET67" s="181">
        <v>208</v>
      </c>
      <c r="EU67" s="181">
        <v>504</v>
      </c>
      <c r="EV67" s="181">
        <v>573</v>
      </c>
      <c r="EW67" s="181">
        <v>625</v>
      </c>
      <c r="EX67" s="181">
        <v>443</v>
      </c>
      <c r="EY67" s="181">
        <v>519</v>
      </c>
      <c r="EZ67" s="181">
        <v>296</v>
      </c>
      <c r="FA67" s="181">
        <v>251</v>
      </c>
      <c r="FB67" s="181">
        <v>466</v>
      </c>
      <c r="FC67" s="181">
        <v>537</v>
      </c>
      <c r="FD67" s="181">
        <v>606</v>
      </c>
      <c r="FE67" s="181">
        <v>548</v>
      </c>
      <c r="FF67" s="181">
        <v>535</v>
      </c>
      <c r="FG67" s="181">
        <v>284</v>
      </c>
      <c r="FH67" s="181">
        <v>201</v>
      </c>
      <c r="FI67" s="181">
        <v>471</v>
      </c>
      <c r="FJ67" s="181">
        <v>530</v>
      </c>
      <c r="FK67" s="181">
        <v>494</v>
      </c>
      <c r="FL67" s="181">
        <v>553</v>
      </c>
      <c r="FM67" s="181">
        <v>555</v>
      </c>
    </row>
    <row r="68" spans="2:169" ht="15.95" customHeight="1" x14ac:dyDescent="0.25">
      <c r="B68" s="12" t="s">
        <v>7</v>
      </c>
      <c r="C68" s="32">
        <v>18</v>
      </c>
      <c r="D68" s="14" t="s">
        <v>56</v>
      </c>
      <c r="E68" s="15" t="s">
        <v>57</v>
      </c>
      <c r="F68" s="15" t="s">
        <v>10</v>
      </c>
      <c r="G68" s="16">
        <v>5</v>
      </c>
      <c r="J68" s="16">
        <v>18</v>
      </c>
      <c r="K68" s="179">
        <v>126537</v>
      </c>
      <c r="L68" s="179">
        <v>148066</v>
      </c>
      <c r="M68" s="179">
        <v>164403</v>
      </c>
      <c r="N68" s="179">
        <v>143536</v>
      </c>
      <c r="O68" s="179">
        <v>145597</v>
      </c>
      <c r="P68" s="180"/>
      <c r="Q68" s="181">
        <v>18</v>
      </c>
      <c r="R68" s="181">
        <v>2374</v>
      </c>
      <c r="S68" s="181">
        <v>2483</v>
      </c>
      <c r="T68" s="181">
        <v>3522</v>
      </c>
      <c r="U68" s="181">
        <v>3608</v>
      </c>
      <c r="V68" s="181">
        <v>3364</v>
      </c>
      <c r="W68" s="181">
        <v>2716</v>
      </c>
      <c r="X68" s="181">
        <v>3104</v>
      </c>
      <c r="Y68" s="181">
        <v>4473</v>
      </c>
      <c r="Z68" s="181">
        <v>4662</v>
      </c>
      <c r="AA68" s="181">
        <v>5129</v>
      </c>
      <c r="AB68" s="181">
        <v>4813</v>
      </c>
      <c r="AC68" s="181">
        <v>4681</v>
      </c>
      <c r="AD68" s="181">
        <v>3210</v>
      </c>
      <c r="AE68" s="181">
        <v>3370</v>
      </c>
      <c r="AF68" s="181">
        <v>5093</v>
      </c>
      <c r="AG68" s="181">
        <v>5703</v>
      </c>
      <c r="AH68" s="181">
        <v>5689</v>
      </c>
      <c r="AI68" s="181">
        <v>5893</v>
      </c>
      <c r="AJ68" s="181">
        <v>5083</v>
      </c>
      <c r="AK68" s="181">
        <v>3179</v>
      </c>
      <c r="AL68" s="181">
        <v>3145</v>
      </c>
      <c r="AM68" s="181">
        <v>4162</v>
      </c>
      <c r="AN68" s="181">
        <v>4629</v>
      </c>
      <c r="AO68" s="181">
        <v>4727</v>
      </c>
      <c r="AP68" s="181">
        <v>4833</v>
      </c>
      <c r="AQ68" s="181">
        <v>4357</v>
      </c>
      <c r="AR68" s="181">
        <v>3041</v>
      </c>
      <c r="AS68" s="181">
        <v>2880</v>
      </c>
      <c r="AT68" s="181">
        <v>2852</v>
      </c>
      <c r="AU68" s="181">
        <v>4368</v>
      </c>
      <c r="AV68" s="181">
        <v>5394</v>
      </c>
      <c r="AW68" s="181">
        <v>5685</v>
      </c>
      <c r="AX68" s="181">
        <v>5252</v>
      </c>
      <c r="AY68" s="181">
        <v>2940</v>
      </c>
      <c r="AZ68" s="181">
        <v>3547</v>
      </c>
      <c r="BA68" s="181">
        <v>4849</v>
      </c>
      <c r="BB68" s="181">
        <v>2888</v>
      </c>
      <c r="BC68" s="181">
        <v>6005</v>
      </c>
      <c r="BD68" s="181">
        <v>5986</v>
      </c>
      <c r="BE68" s="181">
        <v>5718</v>
      </c>
      <c r="BF68" s="181">
        <v>3014</v>
      </c>
      <c r="BG68" s="181">
        <v>2911</v>
      </c>
      <c r="BH68" s="181">
        <v>5582</v>
      </c>
      <c r="BI68" s="181">
        <v>6106</v>
      </c>
      <c r="BJ68" s="181">
        <v>6689</v>
      </c>
      <c r="BK68" s="181">
        <v>6496</v>
      </c>
      <c r="BL68" s="181">
        <v>5444</v>
      </c>
      <c r="BM68" s="181">
        <v>3673</v>
      </c>
      <c r="BN68" s="181">
        <v>3533</v>
      </c>
      <c r="BO68" s="181">
        <v>5680</v>
      </c>
      <c r="BP68" s="181">
        <v>5781</v>
      </c>
      <c r="BQ68" s="181">
        <v>6487</v>
      </c>
      <c r="BR68" s="181">
        <v>6336</v>
      </c>
      <c r="BS68" s="181">
        <v>5908</v>
      </c>
      <c r="BT68" s="181">
        <v>3144</v>
      </c>
      <c r="BU68" s="181">
        <v>2598</v>
      </c>
      <c r="BV68" s="181">
        <v>5851</v>
      </c>
      <c r="BW68" s="181">
        <v>6633</v>
      </c>
      <c r="BX68" s="181">
        <v>6728</v>
      </c>
      <c r="BY68" s="181">
        <v>6602</v>
      </c>
      <c r="BZ68" s="181">
        <v>6275</v>
      </c>
      <c r="CA68" s="181">
        <v>3494</v>
      </c>
      <c r="CB68" s="181">
        <v>2763</v>
      </c>
      <c r="CC68" s="181">
        <v>5599</v>
      </c>
      <c r="CD68" s="181">
        <v>6198</v>
      </c>
      <c r="CE68" s="181">
        <v>6616</v>
      </c>
      <c r="CF68" s="181">
        <v>6728</v>
      </c>
      <c r="CG68" s="181">
        <v>6115</v>
      </c>
      <c r="CH68" s="181">
        <v>4529</v>
      </c>
      <c r="CI68" s="181">
        <v>4803</v>
      </c>
      <c r="CJ68" s="181">
        <v>6209</v>
      </c>
      <c r="CK68" s="181">
        <v>6206</v>
      </c>
      <c r="CL68" s="181">
        <v>6454</v>
      </c>
      <c r="CM68" s="181">
        <v>6373</v>
      </c>
      <c r="CN68" s="181">
        <v>5842</v>
      </c>
      <c r="CO68" s="181">
        <v>4109</v>
      </c>
      <c r="CP68" s="181">
        <v>3988</v>
      </c>
      <c r="CQ68" s="181">
        <v>6073</v>
      </c>
      <c r="CR68" s="181">
        <v>6499</v>
      </c>
      <c r="CS68" s="181">
        <v>6901</v>
      </c>
      <c r="CT68" s="181">
        <v>6682</v>
      </c>
      <c r="CU68" s="181">
        <v>5649</v>
      </c>
      <c r="CV68" s="181">
        <v>2752</v>
      </c>
      <c r="CW68" s="181">
        <v>3184</v>
      </c>
      <c r="CX68" s="181">
        <v>6083</v>
      </c>
      <c r="CY68" s="181">
        <v>6589</v>
      </c>
      <c r="CZ68" s="181">
        <v>6445</v>
      </c>
      <c r="DA68" s="181">
        <v>6298</v>
      </c>
      <c r="DB68" s="181">
        <v>2349</v>
      </c>
      <c r="DC68" s="181">
        <v>3654</v>
      </c>
      <c r="DD68" s="181">
        <v>2944</v>
      </c>
      <c r="DE68" s="181">
        <v>2784</v>
      </c>
      <c r="DF68" s="181">
        <v>4726</v>
      </c>
      <c r="DG68" s="181">
        <v>6479</v>
      </c>
      <c r="DH68" s="181">
        <v>6405</v>
      </c>
      <c r="DI68" s="181">
        <v>5927</v>
      </c>
      <c r="DJ68" s="181">
        <v>3735</v>
      </c>
      <c r="DK68" s="181">
        <v>3745</v>
      </c>
      <c r="DL68" s="181">
        <v>5985</v>
      </c>
      <c r="DM68" s="181">
        <v>6406</v>
      </c>
      <c r="DN68" s="181">
        <v>6559</v>
      </c>
      <c r="DO68" s="181">
        <v>5651</v>
      </c>
      <c r="DP68" s="181">
        <v>5225</v>
      </c>
      <c r="DQ68" s="181">
        <v>3375</v>
      </c>
      <c r="DR68" s="181">
        <v>3596</v>
      </c>
      <c r="DS68" s="181">
        <v>4645</v>
      </c>
      <c r="DT68" s="181">
        <v>5138</v>
      </c>
      <c r="DU68" s="181">
        <v>4926</v>
      </c>
      <c r="DV68" s="181">
        <v>5178</v>
      </c>
      <c r="DW68" s="181">
        <v>5087</v>
      </c>
      <c r="DX68" s="190">
        <v>2613</v>
      </c>
      <c r="DY68" s="190">
        <v>3300</v>
      </c>
      <c r="DZ68" s="181">
        <v>4258</v>
      </c>
      <c r="EA68" s="181">
        <v>5059</v>
      </c>
      <c r="EB68" s="181">
        <v>5313</v>
      </c>
      <c r="EC68" s="181">
        <v>2997</v>
      </c>
      <c r="ED68" s="181">
        <v>5110</v>
      </c>
      <c r="EE68" s="181">
        <v>3682</v>
      </c>
      <c r="EF68" s="181">
        <v>3741</v>
      </c>
      <c r="EG68" s="181">
        <v>5689</v>
      </c>
      <c r="EH68" s="181">
        <v>6202</v>
      </c>
      <c r="EI68" s="181">
        <v>5834</v>
      </c>
      <c r="EJ68" s="181">
        <v>5776</v>
      </c>
      <c r="EK68" s="181">
        <v>5474</v>
      </c>
      <c r="EL68" s="181">
        <v>3550</v>
      </c>
      <c r="EM68" s="181">
        <v>3788</v>
      </c>
      <c r="EN68" s="181">
        <v>4866</v>
      </c>
      <c r="EO68" s="181">
        <v>5585</v>
      </c>
      <c r="EP68" s="181">
        <v>5701</v>
      </c>
      <c r="EQ68" s="181">
        <v>5845</v>
      </c>
      <c r="ER68" s="181">
        <v>4596</v>
      </c>
      <c r="ES68" s="181">
        <v>2981</v>
      </c>
      <c r="ET68" s="181">
        <v>2726</v>
      </c>
      <c r="EU68" s="181">
        <v>5123</v>
      </c>
      <c r="EV68" s="181">
        <v>5487</v>
      </c>
      <c r="EW68" s="181">
        <v>5490</v>
      </c>
      <c r="EX68" s="181">
        <v>4738</v>
      </c>
      <c r="EY68" s="181">
        <v>5040</v>
      </c>
      <c r="EZ68" s="181">
        <v>3469</v>
      </c>
      <c r="FA68" s="181">
        <v>3499</v>
      </c>
      <c r="FB68" s="181">
        <v>4877</v>
      </c>
      <c r="FC68" s="181">
        <v>5133</v>
      </c>
      <c r="FD68" s="181">
        <v>5656</v>
      </c>
      <c r="FE68" s="181">
        <v>5758</v>
      </c>
      <c r="FF68" s="181">
        <v>4707</v>
      </c>
      <c r="FG68" s="181">
        <v>2828</v>
      </c>
      <c r="FH68" s="181">
        <v>2422</v>
      </c>
      <c r="FI68" s="181">
        <v>4717</v>
      </c>
      <c r="FJ68" s="181">
        <v>5326</v>
      </c>
      <c r="FK68" s="181">
        <v>4811</v>
      </c>
      <c r="FL68" s="181">
        <v>5096</v>
      </c>
      <c r="FM68" s="181">
        <v>4698</v>
      </c>
    </row>
    <row r="69" spans="2:169" ht="15.95" customHeight="1" x14ac:dyDescent="0.25">
      <c r="B69" s="19" t="s">
        <v>14</v>
      </c>
      <c r="C69" s="43">
        <v>186</v>
      </c>
      <c r="D69" s="14" t="s">
        <v>11</v>
      </c>
      <c r="E69" s="15" t="s">
        <v>58</v>
      </c>
      <c r="F69" s="15" t="s">
        <v>22</v>
      </c>
      <c r="G69" s="16">
        <v>25</v>
      </c>
      <c r="J69" s="16">
        <v>186</v>
      </c>
      <c r="K69" s="179">
        <v>9282</v>
      </c>
      <c r="L69" s="179">
        <v>11676</v>
      </c>
      <c r="M69" s="179">
        <v>12047</v>
      </c>
      <c r="N69" s="179">
        <v>10757</v>
      </c>
      <c r="O69" s="179">
        <v>11586</v>
      </c>
      <c r="P69" s="180"/>
      <c r="Q69" s="181">
        <v>186</v>
      </c>
      <c r="R69" s="181">
        <v>163</v>
      </c>
      <c r="S69" s="181">
        <v>184</v>
      </c>
      <c r="T69" s="181">
        <v>241</v>
      </c>
      <c r="U69" s="181">
        <v>274</v>
      </c>
      <c r="V69" s="181">
        <v>268</v>
      </c>
      <c r="W69" s="181">
        <v>197</v>
      </c>
      <c r="X69" s="181">
        <v>208</v>
      </c>
      <c r="Y69" s="181">
        <v>318</v>
      </c>
      <c r="Z69" s="181">
        <v>283</v>
      </c>
      <c r="AA69" s="181">
        <v>349</v>
      </c>
      <c r="AB69" s="181">
        <v>338</v>
      </c>
      <c r="AC69" s="181">
        <v>353</v>
      </c>
      <c r="AD69" s="181">
        <v>256</v>
      </c>
      <c r="AE69" s="181">
        <v>182</v>
      </c>
      <c r="AF69" s="181">
        <v>334</v>
      </c>
      <c r="AG69" s="181">
        <v>358</v>
      </c>
      <c r="AH69" s="181">
        <v>373</v>
      </c>
      <c r="AI69" s="181">
        <v>369</v>
      </c>
      <c r="AJ69" s="181">
        <v>349</v>
      </c>
      <c r="AK69" s="181">
        <v>254</v>
      </c>
      <c r="AL69" s="181">
        <v>202</v>
      </c>
      <c r="AM69" s="181">
        <v>376</v>
      </c>
      <c r="AN69" s="181">
        <v>378</v>
      </c>
      <c r="AO69" s="181">
        <v>380</v>
      </c>
      <c r="AP69" s="181">
        <v>402</v>
      </c>
      <c r="AQ69" s="181">
        <v>364</v>
      </c>
      <c r="AR69" s="181">
        <v>249</v>
      </c>
      <c r="AS69" s="181">
        <v>192</v>
      </c>
      <c r="AT69" s="181">
        <v>231</v>
      </c>
      <c r="AU69" s="181">
        <v>387</v>
      </c>
      <c r="AV69" s="181">
        <v>470</v>
      </c>
      <c r="AW69" s="181">
        <v>465</v>
      </c>
      <c r="AX69" s="181">
        <v>432</v>
      </c>
      <c r="AY69" s="181">
        <v>255</v>
      </c>
      <c r="AZ69" s="181">
        <v>258</v>
      </c>
      <c r="BA69" s="181">
        <v>409</v>
      </c>
      <c r="BB69" s="181">
        <v>223</v>
      </c>
      <c r="BC69" s="181">
        <v>523</v>
      </c>
      <c r="BD69" s="181">
        <v>474</v>
      </c>
      <c r="BE69" s="181">
        <v>455</v>
      </c>
      <c r="BF69" s="181">
        <v>197</v>
      </c>
      <c r="BG69" s="181">
        <v>231</v>
      </c>
      <c r="BH69" s="181">
        <v>442</v>
      </c>
      <c r="BI69" s="181">
        <v>510</v>
      </c>
      <c r="BJ69" s="181">
        <v>540</v>
      </c>
      <c r="BK69" s="181">
        <v>505</v>
      </c>
      <c r="BL69" s="181">
        <v>441</v>
      </c>
      <c r="BM69" s="181">
        <v>271</v>
      </c>
      <c r="BN69" s="181">
        <v>241</v>
      </c>
      <c r="BO69" s="181">
        <v>461</v>
      </c>
      <c r="BP69" s="181">
        <v>460</v>
      </c>
      <c r="BQ69" s="181">
        <v>538</v>
      </c>
      <c r="BR69" s="181">
        <v>519</v>
      </c>
      <c r="BS69" s="181">
        <v>443</v>
      </c>
      <c r="BT69" s="181">
        <v>268</v>
      </c>
      <c r="BU69" s="181">
        <v>255</v>
      </c>
      <c r="BV69" s="181">
        <v>389</v>
      </c>
      <c r="BW69" s="181">
        <v>513</v>
      </c>
      <c r="BX69" s="181">
        <v>474</v>
      </c>
      <c r="BY69" s="181">
        <v>484</v>
      </c>
      <c r="BZ69" s="181">
        <v>501</v>
      </c>
      <c r="CA69" s="181">
        <v>230</v>
      </c>
      <c r="CB69" s="181">
        <v>193</v>
      </c>
      <c r="CC69" s="181">
        <v>413</v>
      </c>
      <c r="CD69" s="181">
        <v>452</v>
      </c>
      <c r="CE69" s="181">
        <v>528</v>
      </c>
      <c r="CF69" s="181">
        <v>534</v>
      </c>
      <c r="CG69" s="181">
        <v>501</v>
      </c>
      <c r="CH69" s="181">
        <v>261</v>
      </c>
      <c r="CI69" s="181">
        <v>224</v>
      </c>
      <c r="CJ69" s="181">
        <v>479</v>
      </c>
      <c r="CK69" s="181">
        <v>498</v>
      </c>
      <c r="CL69" s="181">
        <v>463</v>
      </c>
      <c r="CM69" s="181">
        <v>495</v>
      </c>
      <c r="CN69" s="181">
        <v>448</v>
      </c>
      <c r="CO69" s="181">
        <v>271</v>
      </c>
      <c r="CP69" s="181">
        <v>256</v>
      </c>
      <c r="CQ69" s="181">
        <v>448</v>
      </c>
      <c r="CR69" s="181">
        <v>536</v>
      </c>
      <c r="CS69" s="181">
        <v>537</v>
      </c>
      <c r="CT69" s="181">
        <v>513</v>
      </c>
      <c r="CU69" s="181">
        <v>416</v>
      </c>
      <c r="CV69" s="181">
        <v>234</v>
      </c>
      <c r="CW69" s="181">
        <v>222</v>
      </c>
      <c r="CX69" s="181">
        <v>381</v>
      </c>
      <c r="CY69" s="181">
        <v>502</v>
      </c>
      <c r="CZ69" s="181">
        <v>535</v>
      </c>
      <c r="DA69" s="181">
        <v>448</v>
      </c>
      <c r="DB69" s="181">
        <v>149</v>
      </c>
      <c r="DC69" s="181">
        <v>256</v>
      </c>
      <c r="DD69" s="181">
        <v>123</v>
      </c>
      <c r="DE69" s="181">
        <v>238</v>
      </c>
      <c r="DF69" s="181">
        <v>382</v>
      </c>
      <c r="DG69" s="181">
        <v>523</v>
      </c>
      <c r="DH69" s="181">
        <v>383</v>
      </c>
      <c r="DI69" s="181">
        <v>456</v>
      </c>
      <c r="DJ69" s="181">
        <v>240</v>
      </c>
      <c r="DK69" s="181">
        <v>215</v>
      </c>
      <c r="DL69" s="181">
        <v>443</v>
      </c>
      <c r="DM69" s="181">
        <v>478</v>
      </c>
      <c r="DN69" s="181">
        <v>503</v>
      </c>
      <c r="DO69" s="181">
        <v>419</v>
      </c>
      <c r="DP69" s="181">
        <v>387</v>
      </c>
      <c r="DQ69" s="181">
        <v>261</v>
      </c>
      <c r="DR69" s="181">
        <v>253</v>
      </c>
      <c r="DS69" s="181">
        <v>405</v>
      </c>
      <c r="DT69" s="181">
        <v>424</v>
      </c>
      <c r="DU69" s="181">
        <v>432</v>
      </c>
      <c r="DV69" s="181">
        <v>422</v>
      </c>
      <c r="DW69" s="181">
        <v>388</v>
      </c>
      <c r="DX69" s="190">
        <v>156</v>
      </c>
      <c r="DY69" s="190">
        <v>189</v>
      </c>
      <c r="DZ69" s="181">
        <v>368</v>
      </c>
      <c r="EA69" s="181">
        <v>460</v>
      </c>
      <c r="EB69" s="181">
        <v>429</v>
      </c>
      <c r="EC69" s="181">
        <v>204</v>
      </c>
      <c r="ED69" s="181">
        <v>322</v>
      </c>
      <c r="EE69" s="181">
        <v>258</v>
      </c>
      <c r="EF69" s="181">
        <v>220</v>
      </c>
      <c r="EG69" s="181">
        <v>419</v>
      </c>
      <c r="EH69" s="181">
        <v>480</v>
      </c>
      <c r="EI69" s="181">
        <v>490</v>
      </c>
      <c r="EJ69" s="181">
        <v>440</v>
      </c>
      <c r="EK69" s="181">
        <v>415</v>
      </c>
      <c r="EL69" s="181">
        <v>256</v>
      </c>
      <c r="EM69" s="181">
        <v>237</v>
      </c>
      <c r="EN69" s="181">
        <v>394</v>
      </c>
      <c r="EO69" s="181">
        <v>459</v>
      </c>
      <c r="EP69" s="181">
        <v>494</v>
      </c>
      <c r="EQ69" s="181">
        <v>445</v>
      </c>
      <c r="ER69" s="181">
        <v>392</v>
      </c>
      <c r="ES69" s="181">
        <v>244</v>
      </c>
      <c r="ET69" s="181">
        <v>226</v>
      </c>
      <c r="EU69" s="181">
        <v>395</v>
      </c>
      <c r="EV69" s="181">
        <v>448</v>
      </c>
      <c r="EW69" s="181">
        <v>453</v>
      </c>
      <c r="EX69" s="181">
        <v>355</v>
      </c>
      <c r="EY69" s="181">
        <v>403</v>
      </c>
      <c r="EZ69" s="181">
        <v>220</v>
      </c>
      <c r="FA69" s="181">
        <v>226</v>
      </c>
      <c r="FB69" s="181">
        <v>390</v>
      </c>
      <c r="FC69" s="181">
        <v>453</v>
      </c>
      <c r="FD69" s="181">
        <v>467</v>
      </c>
      <c r="FE69" s="181">
        <v>445</v>
      </c>
      <c r="FF69" s="181">
        <v>376</v>
      </c>
      <c r="FG69" s="181">
        <v>219</v>
      </c>
      <c r="FH69" s="181">
        <v>225</v>
      </c>
      <c r="FI69" s="181">
        <v>396</v>
      </c>
      <c r="FJ69" s="181">
        <v>409</v>
      </c>
      <c r="FK69" s="181">
        <v>416</v>
      </c>
      <c r="FL69" s="181">
        <v>400</v>
      </c>
      <c r="FM69" s="181">
        <v>398</v>
      </c>
    </row>
    <row r="70" spans="2:169" ht="15.95" customHeight="1" x14ac:dyDescent="0.25">
      <c r="B70" s="12" t="s">
        <v>7</v>
      </c>
      <c r="C70" s="44">
        <v>191</v>
      </c>
      <c r="D70" s="14" t="s">
        <v>16</v>
      </c>
      <c r="E70" s="15" t="s">
        <v>59</v>
      </c>
      <c r="F70" s="15" t="s">
        <v>22</v>
      </c>
      <c r="G70" s="16">
        <v>25</v>
      </c>
      <c r="J70" s="16">
        <v>191</v>
      </c>
      <c r="K70" s="179">
        <v>8645</v>
      </c>
      <c r="L70" s="179">
        <v>11242</v>
      </c>
      <c r="M70" s="179">
        <v>11899</v>
      </c>
      <c r="N70" s="179">
        <v>9685</v>
      </c>
      <c r="O70" s="179">
        <v>11874</v>
      </c>
      <c r="P70" s="180"/>
      <c r="Q70" s="181">
        <v>191</v>
      </c>
      <c r="R70" s="181">
        <v>139</v>
      </c>
      <c r="S70" s="181">
        <v>214</v>
      </c>
      <c r="T70" s="181">
        <v>270</v>
      </c>
      <c r="U70" s="181">
        <v>256</v>
      </c>
      <c r="V70" s="181">
        <v>232</v>
      </c>
      <c r="W70" s="181">
        <v>190</v>
      </c>
      <c r="X70" s="181">
        <v>393</v>
      </c>
      <c r="Y70" s="181">
        <v>228</v>
      </c>
      <c r="Z70" s="181">
        <v>267</v>
      </c>
      <c r="AA70" s="181">
        <v>251</v>
      </c>
      <c r="AB70" s="181">
        <v>245</v>
      </c>
      <c r="AC70" s="181">
        <v>251</v>
      </c>
      <c r="AD70" s="181">
        <v>276</v>
      </c>
      <c r="AE70" s="181">
        <v>476</v>
      </c>
      <c r="AF70" s="181">
        <v>242</v>
      </c>
      <c r="AG70" s="181">
        <v>288</v>
      </c>
      <c r="AH70" s="181">
        <v>279</v>
      </c>
      <c r="AI70" s="181">
        <v>276</v>
      </c>
      <c r="AJ70" s="181">
        <v>263</v>
      </c>
      <c r="AK70" s="181">
        <v>249</v>
      </c>
      <c r="AL70" s="181">
        <v>403</v>
      </c>
      <c r="AM70" s="181">
        <v>261</v>
      </c>
      <c r="AN70" s="181">
        <v>306</v>
      </c>
      <c r="AO70" s="181">
        <v>306</v>
      </c>
      <c r="AP70" s="181">
        <v>311</v>
      </c>
      <c r="AQ70" s="181">
        <v>281</v>
      </c>
      <c r="AR70" s="181">
        <v>212</v>
      </c>
      <c r="AS70" s="181">
        <v>366</v>
      </c>
      <c r="AT70" s="181">
        <v>192</v>
      </c>
      <c r="AU70" s="181">
        <v>351</v>
      </c>
      <c r="AV70" s="181">
        <v>371</v>
      </c>
      <c r="AW70" s="181">
        <v>406</v>
      </c>
      <c r="AX70" s="181">
        <v>484</v>
      </c>
      <c r="AY70" s="181">
        <v>269</v>
      </c>
      <c r="AZ70" s="181">
        <v>403</v>
      </c>
      <c r="BA70" s="181">
        <v>399</v>
      </c>
      <c r="BB70" s="181">
        <v>197</v>
      </c>
      <c r="BC70" s="181">
        <v>467</v>
      </c>
      <c r="BD70" s="181">
        <v>460</v>
      </c>
      <c r="BE70" s="181">
        <v>475</v>
      </c>
      <c r="BF70" s="181">
        <v>295</v>
      </c>
      <c r="BG70" s="181">
        <v>385</v>
      </c>
      <c r="BH70" s="181">
        <v>435</v>
      </c>
      <c r="BI70" s="181">
        <v>478</v>
      </c>
      <c r="BJ70" s="181">
        <v>496</v>
      </c>
      <c r="BK70" s="181">
        <v>322</v>
      </c>
      <c r="BL70" s="181">
        <v>294</v>
      </c>
      <c r="BM70" s="181">
        <v>247</v>
      </c>
      <c r="BN70" s="181">
        <v>424</v>
      </c>
      <c r="BO70" s="181">
        <v>391</v>
      </c>
      <c r="BP70" s="181">
        <v>461</v>
      </c>
      <c r="BQ70" s="181">
        <v>327</v>
      </c>
      <c r="BR70" s="181">
        <v>405</v>
      </c>
      <c r="BS70" s="181">
        <v>381</v>
      </c>
      <c r="BT70" s="181">
        <v>274</v>
      </c>
      <c r="BU70" s="181">
        <v>326</v>
      </c>
      <c r="BV70" s="181">
        <v>392</v>
      </c>
      <c r="BW70" s="181">
        <v>482</v>
      </c>
      <c r="BX70" s="181">
        <v>447</v>
      </c>
      <c r="BY70" s="181">
        <v>420</v>
      </c>
      <c r="BZ70" s="181">
        <v>473</v>
      </c>
      <c r="CA70" s="181">
        <v>283</v>
      </c>
      <c r="CB70" s="181">
        <v>356</v>
      </c>
      <c r="CC70" s="181">
        <v>347</v>
      </c>
      <c r="CD70" s="181">
        <v>413</v>
      </c>
      <c r="CE70" s="181">
        <v>452</v>
      </c>
      <c r="CF70" s="181">
        <v>486</v>
      </c>
      <c r="CG70" s="181">
        <v>482</v>
      </c>
      <c r="CH70" s="181">
        <v>261</v>
      </c>
      <c r="CI70" s="181">
        <v>440</v>
      </c>
      <c r="CJ70" s="181">
        <v>397</v>
      </c>
      <c r="CK70" s="181">
        <v>440</v>
      </c>
      <c r="CL70" s="181">
        <v>440</v>
      </c>
      <c r="CM70" s="181">
        <v>376</v>
      </c>
      <c r="CN70" s="181">
        <v>359</v>
      </c>
      <c r="CO70" s="181">
        <v>306</v>
      </c>
      <c r="CP70" s="181">
        <v>391</v>
      </c>
      <c r="CQ70" s="181">
        <v>369</v>
      </c>
      <c r="CR70" s="181">
        <v>446</v>
      </c>
      <c r="CS70" s="181">
        <v>455</v>
      </c>
      <c r="CT70" s="181">
        <v>425</v>
      </c>
      <c r="CU70" s="181">
        <v>362</v>
      </c>
      <c r="CV70" s="181">
        <v>218</v>
      </c>
      <c r="CW70" s="181">
        <v>423</v>
      </c>
      <c r="CX70" s="181">
        <v>419</v>
      </c>
      <c r="CY70" s="181">
        <v>535</v>
      </c>
      <c r="CZ70" s="181">
        <v>455</v>
      </c>
      <c r="DA70" s="181">
        <v>458</v>
      </c>
      <c r="DB70" s="181">
        <v>118</v>
      </c>
      <c r="DC70" s="181">
        <v>233</v>
      </c>
      <c r="DD70" s="181">
        <v>281</v>
      </c>
      <c r="DE70" s="181">
        <v>222</v>
      </c>
      <c r="DF70" s="181">
        <v>293</v>
      </c>
      <c r="DG70" s="181">
        <v>429</v>
      </c>
      <c r="DH70" s="181">
        <v>405</v>
      </c>
      <c r="DI70" s="181">
        <v>391</v>
      </c>
      <c r="DJ70" s="181">
        <v>257</v>
      </c>
      <c r="DK70" s="181">
        <v>316</v>
      </c>
      <c r="DL70" s="181">
        <v>414</v>
      </c>
      <c r="DM70" s="181">
        <v>351</v>
      </c>
      <c r="DN70" s="181">
        <v>412</v>
      </c>
      <c r="DO70" s="181">
        <v>405</v>
      </c>
      <c r="DP70" s="181">
        <v>372</v>
      </c>
      <c r="DQ70" s="181">
        <v>276</v>
      </c>
      <c r="DR70" s="181">
        <v>375</v>
      </c>
      <c r="DS70" s="181">
        <v>268</v>
      </c>
      <c r="DT70" s="181">
        <v>260</v>
      </c>
      <c r="DU70" s="181">
        <v>292</v>
      </c>
      <c r="DV70" s="181">
        <v>288</v>
      </c>
      <c r="DW70" s="181">
        <v>255</v>
      </c>
      <c r="DX70" s="190">
        <v>190</v>
      </c>
      <c r="DY70" s="190">
        <v>351</v>
      </c>
      <c r="DZ70" s="181">
        <v>260</v>
      </c>
      <c r="EA70" s="181">
        <v>318</v>
      </c>
      <c r="EB70" s="181">
        <v>293</v>
      </c>
      <c r="EC70" s="181">
        <v>144</v>
      </c>
      <c r="ED70" s="181">
        <v>256</v>
      </c>
      <c r="EE70" s="181">
        <v>271</v>
      </c>
      <c r="EF70" s="181">
        <v>432</v>
      </c>
      <c r="EG70" s="181">
        <v>452</v>
      </c>
      <c r="EH70" s="181">
        <v>437</v>
      </c>
      <c r="EI70" s="181">
        <v>461</v>
      </c>
      <c r="EJ70" s="181">
        <v>409</v>
      </c>
      <c r="EK70" s="181">
        <v>422</v>
      </c>
      <c r="EL70" s="181">
        <v>283</v>
      </c>
      <c r="EM70" s="181">
        <v>391</v>
      </c>
      <c r="EN70" s="181">
        <v>388</v>
      </c>
      <c r="EO70" s="181">
        <v>404</v>
      </c>
      <c r="EP70" s="181">
        <v>420</v>
      </c>
      <c r="EQ70" s="181">
        <v>433</v>
      </c>
      <c r="ER70" s="181">
        <v>344</v>
      </c>
      <c r="ES70" s="181">
        <v>256</v>
      </c>
      <c r="ET70" s="181">
        <v>394</v>
      </c>
      <c r="EU70" s="181">
        <v>324</v>
      </c>
      <c r="EV70" s="181">
        <v>413</v>
      </c>
      <c r="EW70" s="181">
        <v>417</v>
      </c>
      <c r="EX70" s="181">
        <v>344</v>
      </c>
      <c r="EY70" s="181">
        <v>386</v>
      </c>
      <c r="EZ70" s="181">
        <v>224</v>
      </c>
      <c r="FA70" s="181">
        <v>382</v>
      </c>
      <c r="FB70" s="181">
        <v>402</v>
      </c>
      <c r="FC70" s="181">
        <v>373</v>
      </c>
      <c r="FD70" s="181">
        <v>470</v>
      </c>
      <c r="FE70" s="181">
        <v>471</v>
      </c>
      <c r="FF70" s="181">
        <v>418</v>
      </c>
      <c r="FG70" s="181">
        <v>266</v>
      </c>
      <c r="FH70" s="181">
        <v>323</v>
      </c>
      <c r="FI70" s="181">
        <v>401</v>
      </c>
      <c r="FJ70" s="181">
        <v>440</v>
      </c>
      <c r="FK70" s="181">
        <v>390</v>
      </c>
      <c r="FL70" s="181">
        <v>441</v>
      </c>
      <c r="FM70" s="181">
        <v>384</v>
      </c>
    </row>
    <row r="71" spans="2:169" ht="15.95" customHeight="1" x14ac:dyDescent="0.25">
      <c r="B71" s="19" t="s">
        <v>14</v>
      </c>
      <c r="C71" s="45">
        <v>195</v>
      </c>
      <c r="D71" s="14" t="s">
        <v>11</v>
      </c>
      <c r="E71" s="15" t="s">
        <v>60</v>
      </c>
      <c r="F71" s="15" t="s">
        <v>22</v>
      </c>
      <c r="G71" s="16">
        <v>25</v>
      </c>
      <c r="J71" s="16">
        <v>195</v>
      </c>
      <c r="K71" s="179">
        <v>38803</v>
      </c>
      <c r="L71" s="179">
        <v>52111</v>
      </c>
      <c r="M71" s="179">
        <v>55784</v>
      </c>
      <c r="N71" s="179">
        <v>47602</v>
      </c>
      <c r="O71" s="179">
        <v>53336</v>
      </c>
      <c r="P71" s="180"/>
      <c r="Q71" s="181">
        <v>195</v>
      </c>
      <c r="R71" s="181">
        <v>554</v>
      </c>
      <c r="S71" s="181">
        <v>754</v>
      </c>
      <c r="T71" s="181">
        <v>1060</v>
      </c>
      <c r="U71" s="181">
        <v>970</v>
      </c>
      <c r="V71" s="181">
        <v>1058</v>
      </c>
      <c r="W71" s="181">
        <v>821</v>
      </c>
      <c r="X71" s="181">
        <v>773</v>
      </c>
      <c r="Y71" s="181">
        <v>1303</v>
      </c>
      <c r="Z71" s="181">
        <v>1371</v>
      </c>
      <c r="AA71" s="181">
        <v>1573</v>
      </c>
      <c r="AB71" s="181">
        <v>1434</v>
      </c>
      <c r="AC71" s="181">
        <v>1341</v>
      </c>
      <c r="AD71" s="181">
        <v>997</v>
      </c>
      <c r="AE71" s="181">
        <v>792</v>
      </c>
      <c r="AF71" s="181">
        <v>1441</v>
      </c>
      <c r="AG71" s="181">
        <v>1602</v>
      </c>
      <c r="AH71" s="181">
        <v>1739</v>
      </c>
      <c r="AI71" s="181">
        <v>1622</v>
      </c>
      <c r="AJ71" s="181">
        <v>1477</v>
      </c>
      <c r="AK71" s="181">
        <v>997</v>
      </c>
      <c r="AL71" s="181">
        <v>799</v>
      </c>
      <c r="AM71" s="181">
        <v>1496</v>
      </c>
      <c r="AN71" s="181">
        <v>1537</v>
      </c>
      <c r="AO71" s="181">
        <v>1684</v>
      </c>
      <c r="AP71" s="181">
        <v>1736</v>
      </c>
      <c r="AQ71" s="181">
        <v>1552</v>
      </c>
      <c r="AR71" s="181">
        <v>943</v>
      </c>
      <c r="AS71" s="181">
        <v>704</v>
      </c>
      <c r="AT71" s="181">
        <v>920</v>
      </c>
      <c r="AU71" s="181">
        <v>1835</v>
      </c>
      <c r="AV71" s="181">
        <v>1918</v>
      </c>
      <c r="AW71" s="181">
        <v>1911</v>
      </c>
      <c r="AX71" s="181">
        <v>1899</v>
      </c>
      <c r="AY71" s="181">
        <v>973</v>
      </c>
      <c r="AZ71" s="181">
        <v>933</v>
      </c>
      <c r="BA71" s="181">
        <v>1671</v>
      </c>
      <c r="BB71" s="181">
        <v>1108</v>
      </c>
      <c r="BC71" s="181">
        <v>2183</v>
      </c>
      <c r="BD71" s="181">
        <v>2275</v>
      </c>
      <c r="BE71" s="181">
        <v>2154</v>
      </c>
      <c r="BF71" s="181">
        <v>1028</v>
      </c>
      <c r="BG71" s="181">
        <v>982</v>
      </c>
      <c r="BH71" s="181">
        <v>2086</v>
      </c>
      <c r="BI71" s="181">
        <v>2254</v>
      </c>
      <c r="BJ71" s="181">
        <v>2264</v>
      </c>
      <c r="BK71" s="181">
        <v>2147</v>
      </c>
      <c r="BL71" s="181">
        <v>1957</v>
      </c>
      <c r="BM71" s="181">
        <v>1179</v>
      </c>
      <c r="BN71" s="181">
        <v>1005</v>
      </c>
      <c r="BO71" s="181">
        <v>2093</v>
      </c>
      <c r="BP71" s="181">
        <v>2111</v>
      </c>
      <c r="BQ71" s="181">
        <v>2340</v>
      </c>
      <c r="BR71" s="181">
        <v>2231</v>
      </c>
      <c r="BS71" s="181">
        <v>2065</v>
      </c>
      <c r="BT71" s="181">
        <v>1100</v>
      </c>
      <c r="BU71" s="181">
        <v>686</v>
      </c>
      <c r="BV71" s="181">
        <v>2206</v>
      </c>
      <c r="BW71" s="181">
        <v>2382</v>
      </c>
      <c r="BX71" s="181">
        <v>2540</v>
      </c>
      <c r="BY71" s="181">
        <v>2348</v>
      </c>
      <c r="BZ71" s="181">
        <v>2282</v>
      </c>
      <c r="CA71" s="181">
        <v>1190</v>
      </c>
      <c r="CB71" s="181">
        <v>672</v>
      </c>
      <c r="CC71" s="181">
        <v>1905</v>
      </c>
      <c r="CD71" s="181">
        <v>2207</v>
      </c>
      <c r="CE71" s="181">
        <v>2486</v>
      </c>
      <c r="CF71" s="181">
        <v>2368</v>
      </c>
      <c r="CG71" s="181">
        <v>2315</v>
      </c>
      <c r="CH71" s="181">
        <v>1518</v>
      </c>
      <c r="CI71" s="181">
        <v>1089</v>
      </c>
      <c r="CJ71" s="181">
        <v>2155</v>
      </c>
      <c r="CK71" s="181">
        <v>2369</v>
      </c>
      <c r="CL71" s="181">
        <v>2462</v>
      </c>
      <c r="CM71" s="181">
        <v>2242</v>
      </c>
      <c r="CN71" s="181">
        <v>2022</v>
      </c>
      <c r="CO71" s="181">
        <v>1177</v>
      </c>
      <c r="CP71" s="181">
        <v>839</v>
      </c>
      <c r="CQ71" s="181">
        <v>2002</v>
      </c>
      <c r="CR71" s="181">
        <v>2331</v>
      </c>
      <c r="CS71" s="181">
        <v>2254</v>
      </c>
      <c r="CT71" s="181">
        <v>2203</v>
      </c>
      <c r="CU71" s="181">
        <v>2148</v>
      </c>
      <c r="CV71" s="181">
        <v>965</v>
      </c>
      <c r="CW71" s="181">
        <v>845</v>
      </c>
      <c r="CX71" s="181">
        <v>2162</v>
      </c>
      <c r="CY71" s="181">
        <v>2372</v>
      </c>
      <c r="CZ71" s="181">
        <v>2470</v>
      </c>
      <c r="DA71" s="181">
        <v>2332</v>
      </c>
      <c r="DB71" s="181">
        <v>590</v>
      </c>
      <c r="DC71" s="181">
        <v>1104</v>
      </c>
      <c r="DD71" s="181">
        <v>708</v>
      </c>
      <c r="DE71" s="181">
        <v>809</v>
      </c>
      <c r="DF71" s="181">
        <v>1567</v>
      </c>
      <c r="DG71" s="181">
        <v>2367</v>
      </c>
      <c r="DH71" s="181">
        <v>2348</v>
      </c>
      <c r="DI71" s="181">
        <v>2018</v>
      </c>
      <c r="DJ71" s="181">
        <v>1042</v>
      </c>
      <c r="DK71" s="181">
        <v>908</v>
      </c>
      <c r="DL71" s="181">
        <v>1909</v>
      </c>
      <c r="DM71" s="181">
        <v>2233</v>
      </c>
      <c r="DN71" s="181">
        <v>2362</v>
      </c>
      <c r="DO71" s="181">
        <v>1917</v>
      </c>
      <c r="DP71" s="181">
        <v>1826</v>
      </c>
      <c r="DQ71" s="181">
        <v>1022</v>
      </c>
      <c r="DR71" s="181">
        <v>906</v>
      </c>
      <c r="DS71" s="181">
        <v>1612</v>
      </c>
      <c r="DT71" s="181">
        <v>1798</v>
      </c>
      <c r="DU71" s="181">
        <v>1805</v>
      </c>
      <c r="DV71" s="181">
        <v>1874</v>
      </c>
      <c r="DW71" s="181">
        <v>1786</v>
      </c>
      <c r="DX71" s="190">
        <v>804</v>
      </c>
      <c r="DY71" s="190">
        <v>743</v>
      </c>
      <c r="DZ71" s="181">
        <v>1603</v>
      </c>
      <c r="EA71" s="181">
        <v>1730</v>
      </c>
      <c r="EB71" s="181">
        <v>1940</v>
      </c>
      <c r="EC71" s="181">
        <v>790</v>
      </c>
      <c r="ED71" s="181">
        <v>1611</v>
      </c>
      <c r="EE71" s="181">
        <v>999</v>
      </c>
      <c r="EF71" s="181">
        <v>871</v>
      </c>
      <c r="EG71" s="181">
        <v>2089</v>
      </c>
      <c r="EH71" s="181">
        <v>2313</v>
      </c>
      <c r="EI71" s="181">
        <v>2274</v>
      </c>
      <c r="EJ71" s="181">
        <v>2168</v>
      </c>
      <c r="EK71" s="181">
        <v>1970</v>
      </c>
      <c r="EL71" s="181">
        <v>1129</v>
      </c>
      <c r="EM71" s="181">
        <v>807</v>
      </c>
      <c r="EN71" s="181">
        <v>1898</v>
      </c>
      <c r="EO71" s="181">
        <v>2170</v>
      </c>
      <c r="EP71" s="181">
        <v>2225</v>
      </c>
      <c r="EQ71" s="181">
        <v>2163</v>
      </c>
      <c r="ER71" s="181">
        <v>1776</v>
      </c>
      <c r="ES71" s="181">
        <v>1195</v>
      </c>
      <c r="ET71" s="181">
        <v>802</v>
      </c>
      <c r="EU71" s="181">
        <v>1981</v>
      </c>
      <c r="EV71" s="181">
        <v>2054</v>
      </c>
      <c r="EW71" s="181">
        <v>2217</v>
      </c>
      <c r="EX71" s="181">
        <v>1918</v>
      </c>
      <c r="EY71" s="181">
        <v>1850</v>
      </c>
      <c r="EZ71" s="181">
        <v>1107</v>
      </c>
      <c r="FA71" s="181">
        <v>816</v>
      </c>
      <c r="FB71" s="181">
        <v>1896</v>
      </c>
      <c r="FC71" s="181">
        <v>1867</v>
      </c>
      <c r="FD71" s="181">
        <v>2043</v>
      </c>
      <c r="FE71" s="181">
        <v>1987</v>
      </c>
      <c r="FF71" s="181">
        <v>1922</v>
      </c>
      <c r="FG71" s="181">
        <v>909</v>
      </c>
      <c r="FH71" s="181">
        <v>737</v>
      </c>
      <c r="FI71" s="181">
        <v>1878</v>
      </c>
      <c r="FJ71" s="181">
        <v>2023</v>
      </c>
      <c r="FK71" s="181">
        <v>1925</v>
      </c>
      <c r="FL71" s="181">
        <v>1960</v>
      </c>
      <c r="FM71" s="181">
        <v>1669</v>
      </c>
    </row>
    <row r="72" spans="2:169" ht="15.95" customHeight="1" x14ac:dyDescent="0.25">
      <c r="B72" s="12" t="s">
        <v>7</v>
      </c>
      <c r="C72" s="46">
        <v>20</v>
      </c>
      <c r="D72" s="14" t="s">
        <v>56</v>
      </c>
      <c r="E72" s="15" t="s">
        <v>61</v>
      </c>
      <c r="F72" s="15" t="s">
        <v>10</v>
      </c>
      <c r="G72" s="16">
        <v>19</v>
      </c>
      <c r="J72" s="16">
        <v>20</v>
      </c>
      <c r="K72" s="179">
        <v>23800</v>
      </c>
      <c r="L72" s="179">
        <v>30603</v>
      </c>
      <c r="M72" s="179">
        <v>31573</v>
      </c>
      <c r="N72" s="179">
        <v>28493</v>
      </c>
      <c r="O72" s="179">
        <v>31354</v>
      </c>
      <c r="P72" s="180"/>
      <c r="Q72" s="181">
        <v>20</v>
      </c>
      <c r="R72" s="181">
        <v>269</v>
      </c>
      <c r="S72" s="181">
        <v>341</v>
      </c>
      <c r="T72" s="181">
        <v>572</v>
      </c>
      <c r="U72" s="181">
        <v>680</v>
      </c>
      <c r="V72" s="181">
        <v>651</v>
      </c>
      <c r="W72" s="181">
        <v>533</v>
      </c>
      <c r="X72" s="181">
        <v>513</v>
      </c>
      <c r="Y72" s="181">
        <v>767</v>
      </c>
      <c r="Z72" s="181">
        <v>863</v>
      </c>
      <c r="AA72" s="181">
        <v>725</v>
      </c>
      <c r="AB72" s="181">
        <v>931</v>
      </c>
      <c r="AC72" s="181">
        <v>881</v>
      </c>
      <c r="AD72" s="181">
        <v>554</v>
      </c>
      <c r="AE72" s="181">
        <v>489</v>
      </c>
      <c r="AF72" s="181">
        <v>897</v>
      </c>
      <c r="AG72" s="181">
        <v>995</v>
      </c>
      <c r="AH72" s="181">
        <v>1021</v>
      </c>
      <c r="AI72" s="181">
        <v>1096</v>
      </c>
      <c r="AJ72" s="181">
        <v>938</v>
      </c>
      <c r="AK72" s="181">
        <v>593</v>
      </c>
      <c r="AL72" s="181">
        <v>495</v>
      </c>
      <c r="AM72" s="181">
        <v>1038</v>
      </c>
      <c r="AN72" s="181">
        <v>940</v>
      </c>
      <c r="AO72" s="181">
        <v>1065</v>
      </c>
      <c r="AP72" s="181">
        <v>1057</v>
      </c>
      <c r="AQ72" s="181">
        <v>948</v>
      </c>
      <c r="AR72" s="181">
        <v>752</v>
      </c>
      <c r="AS72" s="181">
        <v>626</v>
      </c>
      <c r="AT72" s="181">
        <v>545</v>
      </c>
      <c r="AU72" s="181">
        <v>921</v>
      </c>
      <c r="AV72" s="181">
        <v>1104</v>
      </c>
      <c r="AW72" s="181">
        <v>1271</v>
      </c>
      <c r="AX72" s="181">
        <v>1101</v>
      </c>
      <c r="AY72" s="181">
        <v>681</v>
      </c>
      <c r="AZ72" s="181">
        <v>584</v>
      </c>
      <c r="BA72" s="181">
        <v>849</v>
      </c>
      <c r="BB72" s="181">
        <v>537</v>
      </c>
      <c r="BC72" s="181">
        <v>1231</v>
      </c>
      <c r="BD72" s="181">
        <v>1333</v>
      </c>
      <c r="BE72" s="181">
        <v>1146</v>
      </c>
      <c r="BF72" s="181">
        <v>760</v>
      </c>
      <c r="BG72" s="181">
        <v>618</v>
      </c>
      <c r="BH72" s="181">
        <v>1189</v>
      </c>
      <c r="BI72" s="181">
        <v>1220</v>
      </c>
      <c r="BJ72" s="181">
        <v>1466</v>
      </c>
      <c r="BK72" s="181">
        <v>1368</v>
      </c>
      <c r="BL72" s="181">
        <v>1213</v>
      </c>
      <c r="BM72" s="181">
        <v>805</v>
      </c>
      <c r="BN72" s="181">
        <v>498</v>
      </c>
      <c r="BO72" s="181">
        <v>1139</v>
      </c>
      <c r="BP72" s="181">
        <v>1258</v>
      </c>
      <c r="BQ72" s="181">
        <v>1320</v>
      </c>
      <c r="BR72" s="181">
        <v>1298</v>
      </c>
      <c r="BS72" s="181">
        <v>1341</v>
      </c>
      <c r="BT72" s="181">
        <v>763</v>
      </c>
      <c r="BU72" s="181">
        <v>563</v>
      </c>
      <c r="BV72" s="181">
        <v>1143</v>
      </c>
      <c r="BW72" s="181">
        <v>1269</v>
      </c>
      <c r="BX72" s="181">
        <v>1349</v>
      </c>
      <c r="BY72" s="181">
        <v>1290</v>
      </c>
      <c r="BZ72" s="181">
        <v>1195</v>
      </c>
      <c r="CA72" s="181">
        <v>806</v>
      </c>
      <c r="CB72" s="181">
        <v>517</v>
      </c>
      <c r="CC72" s="181">
        <v>994</v>
      </c>
      <c r="CD72" s="181">
        <v>1252</v>
      </c>
      <c r="CE72" s="181">
        <v>1302</v>
      </c>
      <c r="CF72" s="181">
        <v>1335</v>
      </c>
      <c r="CG72" s="181">
        <v>1290</v>
      </c>
      <c r="CH72" s="181">
        <v>909</v>
      </c>
      <c r="CI72" s="181">
        <v>573</v>
      </c>
      <c r="CJ72" s="181">
        <v>1079</v>
      </c>
      <c r="CK72" s="181">
        <v>1169</v>
      </c>
      <c r="CL72" s="181">
        <v>1365</v>
      </c>
      <c r="CM72" s="181">
        <v>1305</v>
      </c>
      <c r="CN72" s="181">
        <v>1186</v>
      </c>
      <c r="CO72" s="181">
        <v>925</v>
      </c>
      <c r="CP72" s="181">
        <v>652</v>
      </c>
      <c r="CQ72" s="181">
        <v>1011</v>
      </c>
      <c r="CR72" s="181">
        <v>1280</v>
      </c>
      <c r="CS72" s="181">
        <v>1269</v>
      </c>
      <c r="CT72" s="181">
        <v>1320</v>
      </c>
      <c r="CU72" s="181">
        <v>1199</v>
      </c>
      <c r="CV72" s="181">
        <v>701</v>
      </c>
      <c r="CW72" s="181">
        <v>557</v>
      </c>
      <c r="CX72" s="181">
        <v>1093</v>
      </c>
      <c r="CY72" s="181">
        <v>1253</v>
      </c>
      <c r="CZ72" s="181">
        <v>1294</v>
      </c>
      <c r="DA72" s="181">
        <v>1253</v>
      </c>
      <c r="DB72" s="181">
        <v>370</v>
      </c>
      <c r="DC72" s="181">
        <v>762</v>
      </c>
      <c r="DD72" s="181">
        <v>357</v>
      </c>
      <c r="DE72" s="181">
        <v>436</v>
      </c>
      <c r="DF72" s="181">
        <v>1119</v>
      </c>
      <c r="DG72" s="181">
        <v>1296</v>
      </c>
      <c r="DH72" s="181">
        <v>1327</v>
      </c>
      <c r="DI72" s="181">
        <v>1256</v>
      </c>
      <c r="DJ72" s="181">
        <v>688</v>
      </c>
      <c r="DK72" s="181">
        <v>555</v>
      </c>
      <c r="DL72" s="181">
        <v>1093</v>
      </c>
      <c r="DM72" s="181">
        <v>1301</v>
      </c>
      <c r="DN72" s="181">
        <v>1282</v>
      </c>
      <c r="DO72" s="181">
        <v>1255</v>
      </c>
      <c r="DP72" s="181">
        <v>966</v>
      </c>
      <c r="DQ72" s="181">
        <v>647</v>
      </c>
      <c r="DR72" s="181">
        <v>528</v>
      </c>
      <c r="DS72" s="181">
        <v>1043</v>
      </c>
      <c r="DT72" s="181">
        <v>1123</v>
      </c>
      <c r="DU72" s="181">
        <v>1120</v>
      </c>
      <c r="DV72" s="181">
        <v>1195</v>
      </c>
      <c r="DW72" s="181">
        <v>1071</v>
      </c>
      <c r="DX72" s="190">
        <v>620</v>
      </c>
      <c r="DY72" s="190">
        <v>505</v>
      </c>
      <c r="DZ72" s="181">
        <v>989</v>
      </c>
      <c r="EA72" s="181">
        <v>1150</v>
      </c>
      <c r="EB72" s="181">
        <v>1134</v>
      </c>
      <c r="EC72" s="181">
        <v>448</v>
      </c>
      <c r="ED72" s="181">
        <v>877</v>
      </c>
      <c r="EE72" s="181">
        <v>715</v>
      </c>
      <c r="EF72" s="181">
        <v>569</v>
      </c>
      <c r="EG72" s="181">
        <v>987</v>
      </c>
      <c r="EH72" s="181">
        <v>1198</v>
      </c>
      <c r="EI72" s="181">
        <v>1241</v>
      </c>
      <c r="EJ72" s="181">
        <v>1218</v>
      </c>
      <c r="EK72" s="181">
        <v>1132</v>
      </c>
      <c r="EL72" s="181">
        <v>677</v>
      </c>
      <c r="EM72" s="181">
        <v>511</v>
      </c>
      <c r="EN72" s="181">
        <v>1093</v>
      </c>
      <c r="EO72" s="181">
        <v>1247</v>
      </c>
      <c r="EP72" s="181">
        <v>1285</v>
      </c>
      <c r="EQ72" s="181">
        <v>1190</v>
      </c>
      <c r="ER72" s="181">
        <v>1027</v>
      </c>
      <c r="ES72" s="181">
        <v>801</v>
      </c>
      <c r="ET72" s="181">
        <v>458</v>
      </c>
      <c r="EU72" s="181">
        <v>1032</v>
      </c>
      <c r="EV72" s="181">
        <v>1150</v>
      </c>
      <c r="EW72" s="181">
        <v>1148</v>
      </c>
      <c r="EX72" s="181">
        <v>1175</v>
      </c>
      <c r="EY72" s="181">
        <v>1016</v>
      </c>
      <c r="EZ72" s="181">
        <v>893</v>
      </c>
      <c r="FA72" s="181">
        <v>560</v>
      </c>
      <c r="FB72" s="181">
        <v>1064</v>
      </c>
      <c r="FC72" s="181">
        <v>1214</v>
      </c>
      <c r="FD72" s="181">
        <v>1229</v>
      </c>
      <c r="FE72" s="181">
        <v>1228</v>
      </c>
      <c r="FF72" s="181">
        <v>1112</v>
      </c>
      <c r="FG72" s="181">
        <v>691</v>
      </c>
      <c r="FH72" s="181">
        <v>510</v>
      </c>
      <c r="FI72" s="181">
        <v>1059</v>
      </c>
      <c r="FJ72" s="181">
        <v>1170</v>
      </c>
      <c r="FK72" s="181">
        <v>1007</v>
      </c>
      <c r="FL72" s="181">
        <v>1180</v>
      </c>
      <c r="FM72" s="181">
        <v>1036</v>
      </c>
    </row>
    <row r="73" spans="2:169" ht="15.95" customHeight="1" x14ac:dyDescent="0.25">
      <c r="B73" s="19" t="s">
        <v>14</v>
      </c>
      <c r="C73" s="47">
        <v>209</v>
      </c>
      <c r="D73" s="14" t="s">
        <v>8</v>
      </c>
      <c r="E73" s="15" t="s">
        <v>62</v>
      </c>
      <c r="F73" s="15" t="s">
        <v>22</v>
      </c>
      <c r="G73" s="16">
        <v>25</v>
      </c>
      <c r="J73" s="16">
        <v>209</v>
      </c>
      <c r="K73" s="179">
        <v>6450</v>
      </c>
      <c r="L73" s="179">
        <v>9354</v>
      </c>
      <c r="M73" s="179">
        <v>10360</v>
      </c>
      <c r="N73" s="179">
        <v>8343</v>
      </c>
      <c r="O73" s="179">
        <v>10920</v>
      </c>
      <c r="P73" s="180"/>
      <c r="Q73" s="181">
        <v>209</v>
      </c>
      <c r="R73" s="181"/>
      <c r="S73" s="181"/>
      <c r="T73" s="181"/>
      <c r="U73" s="181"/>
      <c r="V73" s="181"/>
      <c r="W73" s="181"/>
      <c r="X73" s="181"/>
      <c r="Y73" s="181">
        <v>311</v>
      </c>
      <c r="Z73" s="181">
        <v>307</v>
      </c>
      <c r="AA73" s="181">
        <v>321</v>
      </c>
      <c r="AB73" s="181">
        <v>353</v>
      </c>
      <c r="AC73" s="181">
        <v>296</v>
      </c>
      <c r="AD73" s="181"/>
      <c r="AE73" s="181"/>
      <c r="AF73" s="181">
        <v>464</v>
      </c>
      <c r="AG73" s="181">
        <v>502</v>
      </c>
      <c r="AH73" s="181">
        <v>502</v>
      </c>
      <c r="AI73" s="181">
        <v>480</v>
      </c>
      <c r="AJ73" s="181">
        <v>334</v>
      </c>
      <c r="AK73" s="181"/>
      <c r="AL73" s="181"/>
      <c r="AM73" s="181">
        <v>313</v>
      </c>
      <c r="AN73" s="181">
        <v>374</v>
      </c>
      <c r="AO73" s="181">
        <v>405</v>
      </c>
      <c r="AP73" s="181">
        <v>366</v>
      </c>
      <c r="AQ73" s="181">
        <v>291</v>
      </c>
      <c r="AR73" s="181"/>
      <c r="AS73" s="181"/>
      <c r="AT73" s="181"/>
      <c r="AU73" s="181">
        <v>390</v>
      </c>
      <c r="AV73" s="181">
        <v>441</v>
      </c>
      <c r="AW73" s="181">
        <v>447</v>
      </c>
      <c r="AX73" s="181">
        <v>383</v>
      </c>
      <c r="AY73" s="181"/>
      <c r="AZ73" s="181"/>
      <c r="BA73" s="181">
        <v>279</v>
      </c>
      <c r="BB73" s="181"/>
      <c r="BC73" s="181">
        <v>493</v>
      </c>
      <c r="BD73" s="181">
        <v>471</v>
      </c>
      <c r="BE73" s="181">
        <v>366</v>
      </c>
      <c r="BF73" s="181"/>
      <c r="BG73" s="181"/>
      <c r="BH73" s="181">
        <v>519</v>
      </c>
      <c r="BI73" s="181">
        <v>556</v>
      </c>
      <c r="BJ73" s="181">
        <v>598</v>
      </c>
      <c r="BK73" s="181">
        <v>447</v>
      </c>
      <c r="BL73" s="181">
        <v>302</v>
      </c>
      <c r="BM73" s="181"/>
      <c r="BN73" s="181"/>
      <c r="BO73" s="181">
        <v>375</v>
      </c>
      <c r="BP73" s="181">
        <v>520</v>
      </c>
      <c r="BQ73" s="181">
        <v>480</v>
      </c>
      <c r="BR73" s="181">
        <v>492</v>
      </c>
      <c r="BS73" s="181">
        <v>390</v>
      </c>
      <c r="BT73" s="181"/>
      <c r="BU73" s="181"/>
      <c r="BV73" s="181">
        <v>583</v>
      </c>
      <c r="BW73" s="181">
        <v>550</v>
      </c>
      <c r="BX73" s="181">
        <v>579</v>
      </c>
      <c r="BY73" s="181">
        <v>524</v>
      </c>
      <c r="BZ73" s="181">
        <v>461</v>
      </c>
      <c r="CA73" s="181"/>
      <c r="CB73" s="181"/>
      <c r="CC73" s="181">
        <v>520</v>
      </c>
      <c r="CD73" s="181">
        <v>569</v>
      </c>
      <c r="CE73" s="181">
        <v>562</v>
      </c>
      <c r="CF73" s="181">
        <v>521</v>
      </c>
      <c r="CG73" s="181">
        <v>487</v>
      </c>
      <c r="CH73" s="181"/>
      <c r="CI73" s="181"/>
      <c r="CJ73" s="181">
        <v>571</v>
      </c>
      <c r="CK73" s="181">
        <v>583</v>
      </c>
      <c r="CL73" s="181">
        <v>573</v>
      </c>
      <c r="CM73" s="181">
        <v>530</v>
      </c>
      <c r="CN73" s="181">
        <v>471</v>
      </c>
      <c r="CO73" s="181"/>
      <c r="CP73" s="181"/>
      <c r="CQ73" s="181">
        <v>514</v>
      </c>
      <c r="CR73" s="181">
        <v>457</v>
      </c>
      <c r="CS73" s="181">
        <v>576</v>
      </c>
      <c r="CT73" s="181">
        <v>462</v>
      </c>
      <c r="CU73" s="181">
        <v>399</v>
      </c>
      <c r="CV73" s="181"/>
      <c r="CW73" s="181"/>
      <c r="CX73" s="181">
        <v>493</v>
      </c>
      <c r="CY73" s="181">
        <v>550</v>
      </c>
      <c r="CZ73" s="181">
        <v>558</v>
      </c>
      <c r="DA73" s="181">
        <v>503</v>
      </c>
      <c r="DB73" s="181"/>
      <c r="DC73" s="181"/>
      <c r="DD73" s="181"/>
      <c r="DE73" s="181"/>
      <c r="DF73" s="181">
        <v>326</v>
      </c>
      <c r="DG73" s="181">
        <v>518</v>
      </c>
      <c r="DH73" s="181">
        <v>522</v>
      </c>
      <c r="DI73" s="181">
        <v>458</v>
      </c>
      <c r="DJ73" s="181"/>
      <c r="DK73" s="181"/>
      <c r="DL73" s="181">
        <v>537</v>
      </c>
      <c r="DM73" s="181">
        <v>448</v>
      </c>
      <c r="DN73" s="181">
        <v>547</v>
      </c>
      <c r="DO73" s="181">
        <v>487</v>
      </c>
      <c r="DP73" s="181">
        <v>327</v>
      </c>
      <c r="DQ73" s="181"/>
      <c r="DR73" s="181"/>
      <c r="DS73" s="181">
        <v>298</v>
      </c>
      <c r="DT73" s="181">
        <v>410</v>
      </c>
      <c r="DU73" s="181">
        <v>368</v>
      </c>
      <c r="DV73" s="181">
        <v>342</v>
      </c>
      <c r="DW73" s="181">
        <v>320</v>
      </c>
      <c r="DX73" s="190"/>
      <c r="DY73" s="190"/>
      <c r="DZ73" s="181">
        <v>322</v>
      </c>
      <c r="EA73" s="181">
        <v>417</v>
      </c>
      <c r="EB73" s="181">
        <v>331</v>
      </c>
      <c r="EC73" s="181"/>
      <c r="ED73" s="181">
        <v>283</v>
      </c>
      <c r="EE73" s="181"/>
      <c r="EF73" s="181"/>
      <c r="EG73" s="181">
        <v>531</v>
      </c>
      <c r="EH73" s="181">
        <v>551</v>
      </c>
      <c r="EI73" s="181">
        <v>549</v>
      </c>
      <c r="EJ73" s="181">
        <v>494</v>
      </c>
      <c r="EK73" s="181">
        <v>453</v>
      </c>
      <c r="EL73" s="181"/>
      <c r="EM73" s="181"/>
      <c r="EN73" s="181">
        <v>478</v>
      </c>
      <c r="EO73" s="181">
        <v>495</v>
      </c>
      <c r="EP73" s="181">
        <v>534</v>
      </c>
      <c r="EQ73" s="181">
        <v>528</v>
      </c>
      <c r="ER73" s="181">
        <v>425</v>
      </c>
      <c r="ES73" s="181"/>
      <c r="ET73" s="181"/>
      <c r="EU73" s="181">
        <v>504</v>
      </c>
      <c r="EV73" s="181">
        <v>534</v>
      </c>
      <c r="EW73" s="181">
        <v>491</v>
      </c>
      <c r="EX73" s="181">
        <v>440</v>
      </c>
      <c r="EY73" s="181">
        <v>340</v>
      </c>
      <c r="EZ73" s="181"/>
      <c r="FA73" s="181"/>
      <c r="FB73" s="181">
        <v>487</v>
      </c>
      <c r="FC73" s="181">
        <v>472</v>
      </c>
      <c r="FD73" s="181">
        <v>500</v>
      </c>
      <c r="FE73" s="181">
        <v>494</v>
      </c>
      <c r="FF73" s="181">
        <v>381</v>
      </c>
      <c r="FG73" s="181"/>
      <c r="FH73" s="181"/>
      <c r="FI73" s="181">
        <v>494</v>
      </c>
      <c r="FJ73" s="181">
        <v>523</v>
      </c>
      <c r="FK73" s="181">
        <v>492</v>
      </c>
      <c r="FL73" s="181">
        <v>439</v>
      </c>
      <c r="FM73" s="181">
        <v>373</v>
      </c>
    </row>
    <row r="74" spans="2:169" ht="15.95" customHeight="1" x14ac:dyDescent="0.25">
      <c r="B74" s="12" t="s">
        <v>7</v>
      </c>
      <c r="C74" s="48" t="s">
        <v>63</v>
      </c>
      <c r="D74" s="14" t="s">
        <v>8</v>
      </c>
      <c r="E74" s="15" t="s">
        <v>64</v>
      </c>
      <c r="F74" s="15" t="s">
        <v>10</v>
      </c>
      <c r="G74" s="16">
        <v>6</v>
      </c>
      <c r="J74" s="16" t="s">
        <v>63</v>
      </c>
      <c r="K74" s="179"/>
      <c r="L74" s="179"/>
      <c r="M74" s="179"/>
      <c r="N74" s="179"/>
      <c r="O74" s="179"/>
      <c r="P74" s="180"/>
      <c r="Q74" s="181" t="s">
        <v>63</v>
      </c>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90"/>
      <c r="DY74" s="190"/>
      <c r="DZ74" s="181"/>
      <c r="EA74" s="181"/>
      <c r="EB74" s="181"/>
      <c r="EC74" s="181"/>
      <c r="ED74" s="181"/>
      <c r="EE74" s="181"/>
      <c r="EF74" s="181"/>
      <c r="EG74" s="181"/>
      <c r="EH74" s="181"/>
      <c r="EI74" s="181"/>
      <c r="EJ74" s="181"/>
      <c r="EK74" s="181"/>
      <c r="EL74" s="181"/>
      <c r="EM74" s="181"/>
      <c r="EN74" s="181"/>
      <c r="EO74" s="181"/>
      <c r="EP74" s="181"/>
      <c r="EQ74" s="181"/>
      <c r="ER74" s="181"/>
      <c r="ES74" s="181"/>
      <c r="ET74" s="181"/>
      <c r="EU74" s="181"/>
      <c r="EV74" s="181"/>
      <c r="EW74" s="181"/>
      <c r="EX74" s="181"/>
      <c r="EY74" s="181"/>
      <c r="EZ74" s="181"/>
      <c r="FA74" s="181"/>
      <c r="FB74" s="181"/>
      <c r="FC74" s="181"/>
      <c r="FD74" s="181"/>
      <c r="FE74" s="181"/>
      <c r="FF74" s="181"/>
      <c r="FG74" s="181"/>
      <c r="FH74" s="181"/>
      <c r="FI74" s="181"/>
      <c r="FJ74" s="181"/>
      <c r="FK74" s="181"/>
      <c r="FL74" s="181"/>
      <c r="FM74" s="181"/>
    </row>
    <row r="75" spans="2:169" ht="15.95" customHeight="1" x14ac:dyDescent="0.25">
      <c r="B75" s="12" t="s">
        <v>7</v>
      </c>
      <c r="C75" s="48" t="s">
        <v>65</v>
      </c>
      <c r="D75" s="14" t="s">
        <v>44</v>
      </c>
      <c r="E75" s="15" t="s">
        <v>66</v>
      </c>
      <c r="F75" s="15" t="s">
        <v>10</v>
      </c>
      <c r="G75" s="16">
        <v>6</v>
      </c>
      <c r="J75" s="16" t="s">
        <v>65</v>
      </c>
      <c r="K75" s="179">
        <v>56214</v>
      </c>
      <c r="L75" s="179">
        <v>60424</v>
      </c>
      <c r="M75" s="179">
        <v>75723</v>
      </c>
      <c r="N75" s="179">
        <v>63877</v>
      </c>
      <c r="O75" s="179">
        <v>63662</v>
      </c>
      <c r="P75" s="180"/>
      <c r="Q75" s="181" t="s">
        <v>65</v>
      </c>
      <c r="R75" s="181">
        <v>873</v>
      </c>
      <c r="S75" s="181">
        <v>1007</v>
      </c>
      <c r="T75" s="181">
        <v>1585</v>
      </c>
      <c r="U75" s="181">
        <v>1653</v>
      </c>
      <c r="V75" s="181">
        <v>1493</v>
      </c>
      <c r="W75" s="181">
        <v>1195</v>
      </c>
      <c r="X75" s="181">
        <v>1308</v>
      </c>
      <c r="Y75" s="181">
        <v>2043</v>
      </c>
      <c r="Z75" s="181">
        <v>2046</v>
      </c>
      <c r="AA75" s="181">
        <v>2136</v>
      </c>
      <c r="AB75" s="181">
        <v>2331</v>
      </c>
      <c r="AC75" s="181">
        <v>2417</v>
      </c>
      <c r="AD75" s="181">
        <v>1326</v>
      </c>
      <c r="AE75" s="181">
        <v>1202</v>
      </c>
      <c r="AF75" s="181">
        <v>2268</v>
      </c>
      <c r="AG75" s="181">
        <v>2580</v>
      </c>
      <c r="AH75" s="181">
        <v>2713</v>
      </c>
      <c r="AI75" s="181">
        <v>2594</v>
      </c>
      <c r="AJ75" s="181">
        <v>2466</v>
      </c>
      <c r="AK75" s="181">
        <v>1415</v>
      </c>
      <c r="AL75" s="181">
        <v>1290</v>
      </c>
      <c r="AM75" s="181">
        <v>1994</v>
      </c>
      <c r="AN75" s="181">
        <v>2089</v>
      </c>
      <c r="AO75" s="181">
        <v>2179</v>
      </c>
      <c r="AP75" s="181">
        <v>2169</v>
      </c>
      <c r="AQ75" s="181">
        <v>1986</v>
      </c>
      <c r="AR75" s="181">
        <v>1343</v>
      </c>
      <c r="AS75" s="181">
        <v>1164</v>
      </c>
      <c r="AT75" s="181">
        <v>1024</v>
      </c>
      <c r="AU75" s="181">
        <v>1936</v>
      </c>
      <c r="AV75" s="181">
        <v>2389</v>
      </c>
      <c r="AW75" s="181">
        <v>2222</v>
      </c>
      <c r="AX75" s="181">
        <v>2141</v>
      </c>
      <c r="AY75" s="181">
        <v>1369</v>
      </c>
      <c r="AZ75" s="181">
        <v>1276</v>
      </c>
      <c r="BA75" s="181">
        <v>1808</v>
      </c>
      <c r="BB75" s="181">
        <v>1081</v>
      </c>
      <c r="BC75" s="181">
        <v>2517</v>
      </c>
      <c r="BD75" s="181">
        <v>2357</v>
      </c>
      <c r="BE75" s="181">
        <v>2212</v>
      </c>
      <c r="BF75" s="181">
        <v>1299</v>
      </c>
      <c r="BG75" s="181">
        <v>1271</v>
      </c>
      <c r="BH75" s="181">
        <v>2179</v>
      </c>
      <c r="BI75" s="181">
        <v>2448</v>
      </c>
      <c r="BJ75" s="181">
        <v>2549</v>
      </c>
      <c r="BK75" s="181">
        <v>2402</v>
      </c>
      <c r="BL75" s="181">
        <v>2319</v>
      </c>
      <c r="BM75" s="181">
        <v>1450</v>
      </c>
      <c r="BN75" s="181">
        <v>1279</v>
      </c>
      <c r="BO75" s="181">
        <v>2261</v>
      </c>
      <c r="BP75" s="181">
        <v>2413</v>
      </c>
      <c r="BQ75" s="181">
        <v>2630</v>
      </c>
      <c r="BR75" s="181">
        <v>2735</v>
      </c>
      <c r="BS75" s="181">
        <v>2434</v>
      </c>
      <c r="BT75" s="181">
        <v>1425</v>
      </c>
      <c r="BU75" s="181">
        <v>1215</v>
      </c>
      <c r="BV75" s="181">
        <v>2540</v>
      </c>
      <c r="BW75" s="181">
        <v>2854</v>
      </c>
      <c r="BX75" s="181">
        <v>2814</v>
      </c>
      <c r="BY75" s="181">
        <v>2924</v>
      </c>
      <c r="BZ75" s="181">
        <v>2724</v>
      </c>
      <c r="CA75" s="181">
        <v>1465</v>
      </c>
      <c r="CB75" s="181">
        <v>1110</v>
      </c>
      <c r="CC75" s="181">
        <v>2441</v>
      </c>
      <c r="CD75" s="181">
        <v>2816</v>
      </c>
      <c r="CE75" s="181">
        <v>3062</v>
      </c>
      <c r="CF75" s="181">
        <v>2823</v>
      </c>
      <c r="CG75" s="181">
        <v>2642</v>
      </c>
      <c r="CH75" s="181">
        <v>1398</v>
      </c>
      <c r="CI75" s="181">
        <v>1415</v>
      </c>
      <c r="CJ75" s="181">
        <v>3217</v>
      </c>
      <c r="CK75" s="181">
        <v>3177</v>
      </c>
      <c r="CL75" s="181">
        <v>3319</v>
      </c>
      <c r="CM75" s="181">
        <v>3116</v>
      </c>
      <c r="CN75" s="181">
        <v>2807</v>
      </c>
      <c r="CO75" s="181">
        <v>2159</v>
      </c>
      <c r="CP75" s="181">
        <v>1572</v>
      </c>
      <c r="CQ75" s="181">
        <v>2965</v>
      </c>
      <c r="CR75" s="181">
        <v>3146</v>
      </c>
      <c r="CS75" s="181">
        <v>3465</v>
      </c>
      <c r="CT75" s="181">
        <v>3165</v>
      </c>
      <c r="CU75" s="181">
        <v>2839</v>
      </c>
      <c r="CV75" s="181">
        <v>1474</v>
      </c>
      <c r="CW75" s="181">
        <v>1222</v>
      </c>
      <c r="CX75" s="181">
        <v>3021</v>
      </c>
      <c r="CY75" s="181">
        <v>3160</v>
      </c>
      <c r="CZ75" s="181">
        <v>3317</v>
      </c>
      <c r="DA75" s="181">
        <v>3134</v>
      </c>
      <c r="DB75" s="181">
        <v>703</v>
      </c>
      <c r="DC75" s="181">
        <v>1813</v>
      </c>
      <c r="DD75" s="181">
        <v>1036</v>
      </c>
      <c r="DE75" s="181">
        <v>1223</v>
      </c>
      <c r="DF75" s="181">
        <v>2407</v>
      </c>
      <c r="DG75" s="181">
        <v>2893</v>
      </c>
      <c r="DH75" s="181">
        <v>2972</v>
      </c>
      <c r="DI75" s="181">
        <v>2539</v>
      </c>
      <c r="DJ75" s="181">
        <v>1435</v>
      </c>
      <c r="DK75" s="181">
        <v>1464</v>
      </c>
      <c r="DL75" s="181">
        <v>2596</v>
      </c>
      <c r="DM75" s="181">
        <v>2897</v>
      </c>
      <c r="DN75" s="181">
        <v>2990</v>
      </c>
      <c r="DO75" s="181">
        <v>2925</v>
      </c>
      <c r="DP75" s="181">
        <v>2319</v>
      </c>
      <c r="DQ75" s="181">
        <v>1415</v>
      </c>
      <c r="DR75" s="181">
        <v>1237</v>
      </c>
      <c r="DS75" s="181">
        <v>2332</v>
      </c>
      <c r="DT75" s="181">
        <v>2563</v>
      </c>
      <c r="DU75" s="181">
        <v>2371</v>
      </c>
      <c r="DV75" s="181">
        <v>2436</v>
      </c>
      <c r="DW75" s="181">
        <v>2374</v>
      </c>
      <c r="DX75" s="190">
        <v>1095</v>
      </c>
      <c r="DY75" s="190">
        <v>1308</v>
      </c>
      <c r="DZ75" s="181">
        <v>2291</v>
      </c>
      <c r="EA75" s="181">
        <v>2403</v>
      </c>
      <c r="EB75" s="181">
        <v>2253</v>
      </c>
      <c r="EC75" s="181">
        <v>1109</v>
      </c>
      <c r="ED75" s="181">
        <v>2430</v>
      </c>
      <c r="EE75" s="181">
        <v>1408</v>
      </c>
      <c r="EF75" s="181">
        <v>1288</v>
      </c>
      <c r="EG75" s="181">
        <v>2280</v>
      </c>
      <c r="EH75" s="181">
        <v>2624</v>
      </c>
      <c r="EI75" s="181">
        <v>2649</v>
      </c>
      <c r="EJ75" s="181">
        <v>2660</v>
      </c>
      <c r="EK75" s="181">
        <v>2358</v>
      </c>
      <c r="EL75" s="181">
        <v>1378</v>
      </c>
      <c r="EM75" s="181">
        <v>1560</v>
      </c>
      <c r="EN75" s="181">
        <v>2246</v>
      </c>
      <c r="EO75" s="181">
        <v>2614</v>
      </c>
      <c r="EP75" s="181">
        <v>2454</v>
      </c>
      <c r="EQ75" s="181">
        <v>2631</v>
      </c>
      <c r="ER75" s="181">
        <v>1993</v>
      </c>
      <c r="ES75" s="181">
        <v>1380</v>
      </c>
      <c r="ET75" s="181">
        <v>1074</v>
      </c>
      <c r="EU75" s="181">
        <v>2097</v>
      </c>
      <c r="EV75" s="181">
        <v>2412</v>
      </c>
      <c r="EW75" s="181">
        <v>2440</v>
      </c>
      <c r="EX75" s="181">
        <v>2109</v>
      </c>
      <c r="EY75" s="181">
        <v>1806</v>
      </c>
      <c r="EZ75" s="181">
        <v>1430</v>
      </c>
      <c r="FA75" s="181">
        <v>1462</v>
      </c>
      <c r="FB75" s="181">
        <v>2093</v>
      </c>
      <c r="FC75" s="181">
        <v>2305</v>
      </c>
      <c r="FD75" s="181">
        <v>2528</v>
      </c>
      <c r="FE75" s="181">
        <v>2495</v>
      </c>
      <c r="FF75" s="181">
        <v>2257</v>
      </c>
      <c r="FG75" s="181">
        <v>1169</v>
      </c>
      <c r="FH75" s="181">
        <v>804</v>
      </c>
      <c r="FI75" s="181">
        <v>2142</v>
      </c>
      <c r="FJ75" s="181">
        <v>2470</v>
      </c>
      <c r="FK75" s="181">
        <v>2242</v>
      </c>
      <c r="FL75" s="181">
        <v>2049</v>
      </c>
      <c r="FM75" s="181">
        <v>2355</v>
      </c>
    </row>
    <row r="76" spans="2:169" ht="15.95" customHeight="1" x14ac:dyDescent="0.25">
      <c r="B76" s="12" t="s">
        <v>7</v>
      </c>
      <c r="C76" s="48" t="s">
        <v>67</v>
      </c>
      <c r="D76" s="14" t="s">
        <v>44</v>
      </c>
      <c r="E76" s="15" t="s">
        <v>68</v>
      </c>
      <c r="F76" s="15" t="s">
        <v>10</v>
      </c>
      <c r="G76" s="16">
        <v>6</v>
      </c>
      <c r="J76" s="16" t="s">
        <v>67</v>
      </c>
      <c r="K76" s="179">
        <v>53703</v>
      </c>
      <c r="L76" s="179">
        <v>64851</v>
      </c>
      <c r="M76" s="179">
        <v>73896</v>
      </c>
      <c r="N76" s="179">
        <v>64573</v>
      </c>
      <c r="O76" s="179">
        <v>69676</v>
      </c>
      <c r="P76" s="180"/>
      <c r="Q76" s="181" t="s">
        <v>67</v>
      </c>
      <c r="R76" s="181">
        <v>874</v>
      </c>
      <c r="S76" s="181">
        <v>958</v>
      </c>
      <c r="T76" s="181">
        <v>1286</v>
      </c>
      <c r="U76" s="181">
        <v>1388</v>
      </c>
      <c r="V76" s="181">
        <v>1336</v>
      </c>
      <c r="W76" s="181">
        <v>1164</v>
      </c>
      <c r="X76" s="181">
        <v>1212</v>
      </c>
      <c r="Y76" s="181">
        <v>1744</v>
      </c>
      <c r="Z76" s="181">
        <v>1811</v>
      </c>
      <c r="AA76" s="181">
        <v>1980</v>
      </c>
      <c r="AB76" s="181">
        <v>2192</v>
      </c>
      <c r="AC76" s="181">
        <v>1737</v>
      </c>
      <c r="AD76" s="181">
        <v>1287</v>
      </c>
      <c r="AE76" s="181">
        <v>1277</v>
      </c>
      <c r="AF76" s="181">
        <v>2132</v>
      </c>
      <c r="AG76" s="181">
        <v>2389</v>
      </c>
      <c r="AH76" s="181">
        <v>2612</v>
      </c>
      <c r="AI76" s="181">
        <v>2682</v>
      </c>
      <c r="AJ76" s="181">
        <v>2154</v>
      </c>
      <c r="AK76" s="181">
        <v>1285</v>
      </c>
      <c r="AL76" s="181">
        <v>1303</v>
      </c>
      <c r="AM76" s="181">
        <v>2015</v>
      </c>
      <c r="AN76" s="181">
        <v>2136</v>
      </c>
      <c r="AO76" s="181">
        <v>2299</v>
      </c>
      <c r="AP76" s="181">
        <v>2229</v>
      </c>
      <c r="AQ76" s="181">
        <v>2260</v>
      </c>
      <c r="AR76" s="181">
        <v>1277</v>
      </c>
      <c r="AS76" s="181">
        <v>1189</v>
      </c>
      <c r="AT76" s="181">
        <v>1163</v>
      </c>
      <c r="AU76" s="181">
        <v>2092</v>
      </c>
      <c r="AV76" s="181">
        <v>2240</v>
      </c>
      <c r="AW76" s="181">
        <v>2407</v>
      </c>
      <c r="AX76" s="181">
        <v>2251</v>
      </c>
      <c r="AY76" s="181">
        <v>1246</v>
      </c>
      <c r="AZ76" s="181">
        <v>1335</v>
      </c>
      <c r="BA76" s="181">
        <v>1827</v>
      </c>
      <c r="BB76" s="181">
        <v>993</v>
      </c>
      <c r="BC76" s="181">
        <v>2572</v>
      </c>
      <c r="BD76" s="181">
        <v>2783</v>
      </c>
      <c r="BE76" s="181">
        <v>2204</v>
      </c>
      <c r="BF76" s="181">
        <v>1360</v>
      </c>
      <c r="BG76" s="181">
        <v>1236</v>
      </c>
      <c r="BH76" s="181">
        <v>2426</v>
      </c>
      <c r="BI76" s="181">
        <v>2693</v>
      </c>
      <c r="BJ76" s="181">
        <v>2856</v>
      </c>
      <c r="BK76" s="181">
        <v>2717</v>
      </c>
      <c r="BL76" s="181">
        <v>2331</v>
      </c>
      <c r="BM76" s="181">
        <v>1366</v>
      </c>
      <c r="BN76" s="181">
        <v>1529</v>
      </c>
      <c r="BO76" s="181">
        <v>2579</v>
      </c>
      <c r="BP76" s="181">
        <v>2568</v>
      </c>
      <c r="BQ76" s="181">
        <v>2941</v>
      </c>
      <c r="BR76" s="181">
        <v>2775</v>
      </c>
      <c r="BS76" s="181">
        <v>2594</v>
      </c>
      <c r="BT76" s="181">
        <v>1369</v>
      </c>
      <c r="BU76" s="181">
        <v>1240</v>
      </c>
      <c r="BV76" s="181">
        <v>3009</v>
      </c>
      <c r="BW76" s="181">
        <v>3117</v>
      </c>
      <c r="BX76" s="181">
        <v>3284</v>
      </c>
      <c r="BY76" s="181">
        <v>3243</v>
      </c>
      <c r="BZ76" s="181">
        <v>2783</v>
      </c>
      <c r="CA76" s="181">
        <v>1629</v>
      </c>
      <c r="CB76" s="181">
        <v>1146</v>
      </c>
      <c r="CC76" s="181">
        <v>2787</v>
      </c>
      <c r="CD76" s="181">
        <v>3309</v>
      </c>
      <c r="CE76" s="181">
        <v>3136</v>
      </c>
      <c r="CF76" s="181">
        <v>3450</v>
      </c>
      <c r="CG76" s="181">
        <v>3055</v>
      </c>
      <c r="CH76" s="181">
        <v>1626</v>
      </c>
      <c r="CI76" s="181">
        <v>1548</v>
      </c>
      <c r="CJ76" s="181">
        <v>2837</v>
      </c>
      <c r="CK76" s="181">
        <v>3024</v>
      </c>
      <c r="CL76" s="181">
        <v>3183</v>
      </c>
      <c r="CM76" s="181">
        <v>2934</v>
      </c>
      <c r="CN76" s="181">
        <v>2638</v>
      </c>
      <c r="CO76" s="181">
        <v>1656</v>
      </c>
      <c r="CP76" s="181">
        <v>1391</v>
      </c>
      <c r="CQ76" s="181">
        <v>2750</v>
      </c>
      <c r="CR76" s="181">
        <v>3013</v>
      </c>
      <c r="CS76" s="181">
        <v>3015</v>
      </c>
      <c r="CT76" s="181">
        <v>2899</v>
      </c>
      <c r="CU76" s="181">
        <v>2673</v>
      </c>
      <c r="CV76" s="181">
        <v>1475</v>
      </c>
      <c r="CW76" s="181">
        <v>1274</v>
      </c>
      <c r="CX76" s="181">
        <v>2544</v>
      </c>
      <c r="CY76" s="181">
        <v>2813</v>
      </c>
      <c r="CZ76" s="181">
        <v>3024</v>
      </c>
      <c r="DA76" s="181">
        <v>2853</v>
      </c>
      <c r="DB76" s="181">
        <v>772</v>
      </c>
      <c r="DC76" s="181">
        <v>1590</v>
      </c>
      <c r="DD76" s="181">
        <v>1069</v>
      </c>
      <c r="DE76" s="181">
        <v>1139</v>
      </c>
      <c r="DF76" s="181">
        <v>2115</v>
      </c>
      <c r="DG76" s="181">
        <v>2526</v>
      </c>
      <c r="DH76" s="181">
        <v>2902</v>
      </c>
      <c r="DI76" s="181">
        <v>2308</v>
      </c>
      <c r="DJ76" s="181">
        <v>1598</v>
      </c>
      <c r="DK76" s="181">
        <v>1446</v>
      </c>
      <c r="DL76" s="181">
        <v>2429</v>
      </c>
      <c r="DM76" s="181">
        <v>2864</v>
      </c>
      <c r="DN76" s="181">
        <v>2852</v>
      </c>
      <c r="DO76" s="181">
        <v>2715</v>
      </c>
      <c r="DP76" s="181">
        <v>2305</v>
      </c>
      <c r="DQ76" s="181">
        <v>1440</v>
      </c>
      <c r="DR76" s="181">
        <v>1453</v>
      </c>
      <c r="DS76" s="181">
        <v>2422</v>
      </c>
      <c r="DT76" s="181">
        <v>2501</v>
      </c>
      <c r="DU76" s="181">
        <v>2672</v>
      </c>
      <c r="DV76" s="181">
        <v>2720</v>
      </c>
      <c r="DW76" s="181">
        <v>2352</v>
      </c>
      <c r="DX76" s="190">
        <v>1150</v>
      </c>
      <c r="DY76" s="190">
        <v>1381</v>
      </c>
      <c r="DZ76" s="181">
        <v>2384</v>
      </c>
      <c r="EA76" s="181">
        <v>2704</v>
      </c>
      <c r="EB76" s="181">
        <v>2591</v>
      </c>
      <c r="EC76" s="181">
        <v>1237</v>
      </c>
      <c r="ED76" s="181">
        <v>2172</v>
      </c>
      <c r="EE76" s="181">
        <v>1247</v>
      </c>
      <c r="EF76" s="181">
        <v>1383</v>
      </c>
      <c r="EG76" s="181">
        <v>2558</v>
      </c>
      <c r="EH76" s="181">
        <v>3007</v>
      </c>
      <c r="EI76" s="181">
        <v>2771</v>
      </c>
      <c r="EJ76" s="181">
        <v>2604</v>
      </c>
      <c r="EK76" s="181">
        <v>2340</v>
      </c>
      <c r="EL76" s="181">
        <v>1339</v>
      </c>
      <c r="EM76" s="181">
        <v>1356</v>
      </c>
      <c r="EN76" s="181">
        <v>2722</v>
      </c>
      <c r="EO76" s="181">
        <v>2598</v>
      </c>
      <c r="EP76" s="181">
        <v>2872</v>
      </c>
      <c r="EQ76" s="181">
        <v>2803</v>
      </c>
      <c r="ER76" s="181">
        <v>2400</v>
      </c>
      <c r="ES76" s="181">
        <v>1529</v>
      </c>
      <c r="ET76" s="181">
        <v>1229</v>
      </c>
      <c r="EU76" s="181">
        <v>2601</v>
      </c>
      <c r="EV76" s="181">
        <v>2741</v>
      </c>
      <c r="EW76" s="181">
        <v>2684</v>
      </c>
      <c r="EX76" s="181">
        <v>2341</v>
      </c>
      <c r="EY76" s="181">
        <v>2177</v>
      </c>
      <c r="EZ76" s="181">
        <v>1667</v>
      </c>
      <c r="FA76" s="181">
        <v>1500</v>
      </c>
      <c r="FB76" s="181">
        <v>2565</v>
      </c>
      <c r="FC76" s="181">
        <v>2643</v>
      </c>
      <c r="FD76" s="181">
        <v>2500</v>
      </c>
      <c r="FE76" s="181">
        <v>2657</v>
      </c>
      <c r="FF76" s="181">
        <v>2411</v>
      </c>
      <c r="FG76" s="181">
        <v>1185</v>
      </c>
      <c r="FH76" s="181">
        <v>1093</v>
      </c>
      <c r="FI76" s="181">
        <v>2338</v>
      </c>
      <c r="FJ76" s="181">
        <v>2542</v>
      </c>
      <c r="FK76" s="181">
        <v>2532</v>
      </c>
      <c r="FL76" s="181">
        <v>2657</v>
      </c>
      <c r="FM76" s="181">
        <v>2279</v>
      </c>
    </row>
    <row r="77" spans="2:169" ht="15.95" customHeight="1" x14ac:dyDescent="0.25">
      <c r="B77" s="12" t="s">
        <v>7</v>
      </c>
      <c r="C77" s="49" t="s">
        <v>69</v>
      </c>
      <c r="D77" s="14" t="s">
        <v>44</v>
      </c>
      <c r="E77" s="15" t="s">
        <v>70</v>
      </c>
      <c r="F77" s="15" t="s">
        <v>10</v>
      </c>
      <c r="G77" s="16">
        <v>7</v>
      </c>
      <c r="J77" s="16" t="s">
        <v>69</v>
      </c>
      <c r="K77" s="179">
        <v>58758</v>
      </c>
      <c r="L77" s="179">
        <v>78328</v>
      </c>
      <c r="M77" s="179">
        <v>85582</v>
      </c>
      <c r="N77" s="179">
        <v>71679</v>
      </c>
      <c r="O77" s="179">
        <v>81026</v>
      </c>
      <c r="P77" s="180"/>
      <c r="Q77" s="181" t="s">
        <v>69</v>
      </c>
      <c r="R77" s="181">
        <v>953</v>
      </c>
      <c r="S77" s="181">
        <v>812</v>
      </c>
      <c r="T77" s="181">
        <v>1279</v>
      </c>
      <c r="U77" s="181">
        <v>1441</v>
      </c>
      <c r="V77" s="181">
        <v>1134</v>
      </c>
      <c r="W77" s="181">
        <v>1153</v>
      </c>
      <c r="X77" s="181">
        <v>977</v>
      </c>
      <c r="Y77" s="181">
        <v>2039</v>
      </c>
      <c r="Z77" s="181">
        <v>2306</v>
      </c>
      <c r="AA77" s="181">
        <v>2274</v>
      </c>
      <c r="AB77" s="181">
        <v>2144</v>
      </c>
      <c r="AC77" s="181">
        <v>2157</v>
      </c>
      <c r="AD77" s="181">
        <v>1261</v>
      </c>
      <c r="AE77" s="181">
        <v>938</v>
      </c>
      <c r="AF77" s="181">
        <v>2456</v>
      </c>
      <c r="AG77" s="181">
        <v>2830</v>
      </c>
      <c r="AH77" s="181">
        <v>2765</v>
      </c>
      <c r="AI77" s="181">
        <v>2459</v>
      </c>
      <c r="AJ77" s="181">
        <v>2168</v>
      </c>
      <c r="AK77" s="181">
        <v>1412</v>
      </c>
      <c r="AL77" s="181">
        <v>1252</v>
      </c>
      <c r="AM77" s="181">
        <v>2414</v>
      </c>
      <c r="AN77" s="181">
        <v>2819</v>
      </c>
      <c r="AO77" s="181">
        <v>2783</v>
      </c>
      <c r="AP77" s="181">
        <v>2700</v>
      </c>
      <c r="AQ77" s="181">
        <v>2517</v>
      </c>
      <c r="AR77" s="181">
        <v>1050</v>
      </c>
      <c r="AS77" s="181">
        <v>1113</v>
      </c>
      <c r="AT77" s="181">
        <v>1105</v>
      </c>
      <c r="AU77" s="181">
        <v>2833</v>
      </c>
      <c r="AV77" s="181">
        <v>3214</v>
      </c>
      <c r="AW77" s="181">
        <v>3006</v>
      </c>
      <c r="AX77" s="181">
        <v>2815</v>
      </c>
      <c r="AY77" s="181">
        <v>1365</v>
      </c>
      <c r="AZ77" s="181">
        <v>1041</v>
      </c>
      <c r="BA77" s="181">
        <v>2560</v>
      </c>
      <c r="BB77" s="181">
        <v>1057</v>
      </c>
      <c r="BC77" s="181">
        <v>3261</v>
      </c>
      <c r="BD77" s="181">
        <v>3268</v>
      </c>
      <c r="BE77" s="181">
        <v>2956</v>
      </c>
      <c r="BF77" s="181">
        <v>1359</v>
      </c>
      <c r="BG77" s="181">
        <v>1146</v>
      </c>
      <c r="BH77" s="181">
        <v>3131</v>
      </c>
      <c r="BI77" s="181">
        <v>3556</v>
      </c>
      <c r="BJ77" s="181">
        <v>3458</v>
      </c>
      <c r="BK77" s="181">
        <v>3372</v>
      </c>
      <c r="BL77" s="181">
        <v>3100</v>
      </c>
      <c r="BM77" s="181">
        <v>1647</v>
      </c>
      <c r="BN77" s="181">
        <v>1194</v>
      </c>
      <c r="BO77" s="181">
        <v>3329</v>
      </c>
      <c r="BP77" s="181">
        <v>3611</v>
      </c>
      <c r="BQ77" s="181">
        <v>3748</v>
      </c>
      <c r="BR77" s="181">
        <v>3612</v>
      </c>
      <c r="BS77" s="181">
        <v>3064</v>
      </c>
      <c r="BT77" s="181">
        <v>1629</v>
      </c>
      <c r="BU77" s="181">
        <v>932</v>
      </c>
      <c r="BV77" s="181">
        <v>3697</v>
      </c>
      <c r="BW77" s="181">
        <v>4100</v>
      </c>
      <c r="BX77" s="181">
        <v>3503</v>
      </c>
      <c r="BY77" s="181">
        <v>3811</v>
      </c>
      <c r="BZ77" s="181">
        <v>3351</v>
      </c>
      <c r="CA77" s="181">
        <v>1499</v>
      </c>
      <c r="CB77" s="181">
        <v>1116</v>
      </c>
      <c r="CC77" s="181">
        <v>3384</v>
      </c>
      <c r="CD77" s="181">
        <v>3794</v>
      </c>
      <c r="CE77" s="181">
        <v>3997</v>
      </c>
      <c r="CF77" s="181">
        <v>3963</v>
      </c>
      <c r="CG77" s="181">
        <v>3509</v>
      </c>
      <c r="CH77" s="181">
        <v>1523</v>
      </c>
      <c r="CI77" s="181">
        <v>1277</v>
      </c>
      <c r="CJ77" s="181">
        <v>3266</v>
      </c>
      <c r="CK77" s="181">
        <v>3865</v>
      </c>
      <c r="CL77" s="181">
        <v>3907</v>
      </c>
      <c r="CM77" s="181">
        <v>3686</v>
      </c>
      <c r="CN77" s="181">
        <v>3309</v>
      </c>
      <c r="CO77" s="181">
        <v>1794</v>
      </c>
      <c r="CP77" s="181">
        <v>1330</v>
      </c>
      <c r="CQ77" s="181">
        <v>3068</v>
      </c>
      <c r="CR77" s="181">
        <v>4239</v>
      </c>
      <c r="CS77" s="181">
        <v>3887</v>
      </c>
      <c r="CT77" s="181">
        <v>3470</v>
      </c>
      <c r="CU77" s="181">
        <v>3311</v>
      </c>
      <c r="CV77" s="181">
        <v>1318</v>
      </c>
      <c r="CW77" s="181">
        <v>1078</v>
      </c>
      <c r="CX77" s="181">
        <v>3176</v>
      </c>
      <c r="CY77" s="181">
        <v>3474</v>
      </c>
      <c r="CZ77" s="181">
        <v>3374</v>
      </c>
      <c r="DA77" s="181">
        <v>3256</v>
      </c>
      <c r="DB77" s="181">
        <v>877</v>
      </c>
      <c r="DC77" s="181">
        <v>1627</v>
      </c>
      <c r="DD77" s="181">
        <v>857</v>
      </c>
      <c r="DE77" s="181">
        <v>1005</v>
      </c>
      <c r="DF77" s="181">
        <v>2316</v>
      </c>
      <c r="DG77" s="181">
        <v>3128</v>
      </c>
      <c r="DH77" s="181">
        <v>3205</v>
      </c>
      <c r="DI77" s="181">
        <v>3021</v>
      </c>
      <c r="DJ77" s="181">
        <v>1574</v>
      </c>
      <c r="DK77" s="181">
        <v>1182</v>
      </c>
      <c r="DL77" s="181">
        <v>3064</v>
      </c>
      <c r="DM77" s="181">
        <v>3362</v>
      </c>
      <c r="DN77" s="181">
        <v>2992</v>
      </c>
      <c r="DO77" s="181">
        <v>3193</v>
      </c>
      <c r="DP77" s="181">
        <v>2661</v>
      </c>
      <c r="DQ77" s="181">
        <v>1560</v>
      </c>
      <c r="DR77" s="181">
        <v>1115</v>
      </c>
      <c r="DS77" s="181">
        <v>2897</v>
      </c>
      <c r="DT77" s="181">
        <v>2963</v>
      </c>
      <c r="DU77" s="181">
        <v>3032</v>
      </c>
      <c r="DV77" s="181">
        <v>2851</v>
      </c>
      <c r="DW77" s="181">
        <v>2806</v>
      </c>
      <c r="DX77" s="190">
        <v>985</v>
      </c>
      <c r="DY77" s="190">
        <v>1054</v>
      </c>
      <c r="DZ77" s="181">
        <v>2534</v>
      </c>
      <c r="EA77" s="181">
        <v>3182</v>
      </c>
      <c r="EB77" s="181">
        <v>2984</v>
      </c>
      <c r="EC77" s="181">
        <v>1027</v>
      </c>
      <c r="ED77" s="181">
        <v>2387</v>
      </c>
      <c r="EE77" s="181">
        <v>1453</v>
      </c>
      <c r="EF77" s="181">
        <v>1117</v>
      </c>
      <c r="EG77" s="181">
        <v>3232</v>
      </c>
      <c r="EH77" s="181">
        <v>3797</v>
      </c>
      <c r="EI77" s="181">
        <v>3385</v>
      </c>
      <c r="EJ77" s="181">
        <v>3178</v>
      </c>
      <c r="EK77" s="181">
        <v>3207</v>
      </c>
      <c r="EL77" s="181">
        <v>1242</v>
      </c>
      <c r="EM77" s="181">
        <v>1120</v>
      </c>
      <c r="EN77" s="181">
        <v>3136</v>
      </c>
      <c r="EO77" s="181">
        <v>3344</v>
      </c>
      <c r="EP77" s="181">
        <v>3421</v>
      </c>
      <c r="EQ77" s="181">
        <v>3385</v>
      </c>
      <c r="ER77" s="181">
        <v>2652</v>
      </c>
      <c r="ES77" s="181">
        <v>1539</v>
      </c>
      <c r="ET77" s="181">
        <v>984</v>
      </c>
      <c r="EU77" s="181">
        <v>3022</v>
      </c>
      <c r="EV77" s="181">
        <v>3354</v>
      </c>
      <c r="EW77" s="181">
        <v>3301</v>
      </c>
      <c r="EX77" s="181">
        <v>3021</v>
      </c>
      <c r="EY77" s="181">
        <v>2678</v>
      </c>
      <c r="EZ77" s="181">
        <v>1434</v>
      </c>
      <c r="FA77" s="181">
        <v>1172</v>
      </c>
      <c r="FB77" s="181">
        <v>2902</v>
      </c>
      <c r="FC77" s="181">
        <v>3401</v>
      </c>
      <c r="FD77" s="181">
        <v>3346</v>
      </c>
      <c r="FE77" s="181">
        <v>3108</v>
      </c>
      <c r="FF77" s="181">
        <v>2737</v>
      </c>
      <c r="FG77" s="181">
        <v>1269</v>
      </c>
      <c r="FH77" s="181">
        <v>937</v>
      </c>
      <c r="FI77" s="181">
        <v>2840</v>
      </c>
      <c r="FJ77" s="181">
        <v>3385</v>
      </c>
      <c r="FK77" s="181">
        <v>2869</v>
      </c>
      <c r="FL77" s="181">
        <v>2936</v>
      </c>
      <c r="FM77" s="181">
        <v>2721</v>
      </c>
    </row>
    <row r="78" spans="2:169" ht="15.95" customHeight="1" x14ac:dyDescent="0.25">
      <c r="B78" s="12" t="s">
        <v>7</v>
      </c>
      <c r="C78" s="49" t="s">
        <v>71</v>
      </c>
      <c r="D78" s="14" t="s">
        <v>44</v>
      </c>
      <c r="E78" s="15" t="s">
        <v>72</v>
      </c>
      <c r="F78" s="15" t="s">
        <v>10</v>
      </c>
      <c r="G78" s="16">
        <v>7</v>
      </c>
      <c r="J78" s="16" t="s">
        <v>71</v>
      </c>
      <c r="K78" s="179">
        <v>51208</v>
      </c>
      <c r="L78" s="179">
        <v>62495</v>
      </c>
      <c r="M78" s="179">
        <v>74141</v>
      </c>
      <c r="N78" s="179">
        <v>64769</v>
      </c>
      <c r="O78" s="179">
        <v>70556</v>
      </c>
      <c r="P78" s="180"/>
      <c r="Q78" s="181" t="s">
        <v>71</v>
      </c>
      <c r="R78" s="181">
        <v>695</v>
      </c>
      <c r="S78" s="181">
        <v>880</v>
      </c>
      <c r="T78" s="181">
        <v>1179</v>
      </c>
      <c r="U78" s="181">
        <v>1408</v>
      </c>
      <c r="V78" s="181">
        <v>1240</v>
      </c>
      <c r="W78" s="181">
        <v>989</v>
      </c>
      <c r="X78" s="181">
        <v>749</v>
      </c>
      <c r="Y78" s="181">
        <v>1693</v>
      </c>
      <c r="Z78" s="181">
        <v>1913</v>
      </c>
      <c r="AA78" s="181">
        <v>1866</v>
      </c>
      <c r="AB78" s="181">
        <v>2184</v>
      </c>
      <c r="AC78" s="181">
        <v>2143</v>
      </c>
      <c r="AD78" s="181">
        <v>1064</v>
      </c>
      <c r="AE78" s="181">
        <v>867</v>
      </c>
      <c r="AF78" s="181">
        <v>2283</v>
      </c>
      <c r="AG78" s="181">
        <v>2606</v>
      </c>
      <c r="AH78" s="181">
        <v>2319</v>
      </c>
      <c r="AI78" s="181">
        <v>2291</v>
      </c>
      <c r="AJ78" s="181">
        <v>2093</v>
      </c>
      <c r="AK78" s="181">
        <v>1137</v>
      </c>
      <c r="AL78" s="181">
        <v>958</v>
      </c>
      <c r="AM78" s="181">
        <v>2234</v>
      </c>
      <c r="AN78" s="181">
        <v>2368</v>
      </c>
      <c r="AO78" s="181">
        <v>2308</v>
      </c>
      <c r="AP78" s="181">
        <v>2358</v>
      </c>
      <c r="AQ78" s="181">
        <v>2060</v>
      </c>
      <c r="AR78" s="181">
        <v>1141</v>
      </c>
      <c r="AS78" s="181">
        <v>869</v>
      </c>
      <c r="AT78" s="181">
        <v>905</v>
      </c>
      <c r="AU78" s="181">
        <v>2105</v>
      </c>
      <c r="AV78" s="181">
        <v>2303</v>
      </c>
      <c r="AW78" s="181">
        <v>2542</v>
      </c>
      <c r="AX78" s="181">
        <v>2179</v>
      </c>
      <c r="AY78" s="181">
        <v>1075</v>
      </c>
      <c r="AZ78" s="181">
        <v>976</v>
      </c>
      <c r="BA78" s="181">
        <v>2016</v>
      </c>
      <c r="BB78" s="181">
        <v>1018</v>
      </c>
      <c r="BC78" s="181">
        <v>2581</v>
      </c>
      <c r="BD78" s="181">
        <v>2693</v>
      </c>
      <c r="BE78" s="181">
        <v>2288</v>
      </c>
      <c r="BF78" s="181">
        <v>1241</v>
      </c>
      <c r="BG78" s="181">
        <v>1028</v>
      </c>
      <c r="BH78" s="181">
        <v>2351</v>
      </c>
      <c r="BI78" s="181">
        <v>2551</v>
      </c>
      <c r="BJ78" s="181">
        <v>2919</v>
      </c>
      <c r="BK78" s="181">
        <v>2609</v>
      </c>
      <c r="BL78" s="181">
        <v>2307</v>
      </c>
      <c r="BM78" s="181">
        <v>1339</v>
      </c>
      <c r="BN78" s="181">
        <v>1068</v>
      </c>
      <c r="BO78" s="181">
        <v>2683</v>
      </c>
      <c r="BP78" s="181">
        <v>2633</v>
      </c>
      <c r="BQ78" s="181">
        <v>2790</v>
      </c>
      <c r="BR78" s="181">
        <v>2817</v>
      </c>
      <c r="BS78" s="181">
        <v>2203</v>
      </c>
      <c r="BT78" s="181">
        <v>1332</v>
      </c>
      <c r="BU78" s="181">
        <v>872</v>
      </c>
      <c r="BV78" s="181">
        <v>2851</v>
      </c>
      <c r="BW78" s="181">
        <v>3102</v>
      </c>
      <c r="BX78" s="181">
        <v>3335</v>
      </c>
      <c r="BY78" s="181">
        <v>3096</v>
      </c>
      <c r="BZ78" s="181">
        <v>2951</v>
      </c>
      <c r="CA78" s="181">
        <v>1182</v>
      </c>
      <c r="CB78" s="181">
        <v>923</v>
      </c>
      <c r="CC78" s="181">
        <v>2931</v>
      </c>
      <c r="CD78" s="181">
        <v>3191</v>
      </c>
      <c r="CE78" s="181">
        <v>3456</v>
      </c>
      <c r="CF78" s="181">
        <v>3314</v>
      </c>
      <c r="CG78" s="181">
        <v>3059</v>
      </c>
      <c r="CH78" s="181">
        <v>1217</v>
      </c>
      <c r="CI78" s="181">
        <v>1123</v>
      </c>
      <c r="CJ78" s="181">
        <v>2999</v>
      </c>
      <c r="CK78" s="181">
        <v>3226</v>
      </c>
      <c r="CL78" s="181">
        <v>3373</v>
      </c>
      <c r="CM78" s="181">
        <v>3302</v>
      </c>
      <c r="CN78" s="181">
        <v>2733</v>
      </c>
      <c r="CO78" s="181">
        <v>1367</v>
      </c>
      <c r="CP78" s="181">
        <v>1047</v>
      </c>
      <c r="CQ78" s="181">
        <v>2916</v>
      </c>
      <c r="CR78" s="181">
        <v>2827</v>
      </c>
      <c r="CS78" s="181">
        <v>3303</v>
      </c>
      <c r="CT78" s="181">
        <v>3226</v>
      </c>
      <c r="CU78" s="181">
        <v>2777</v>
      </c>
      <c r="CV78" s="181">
        <v>1250</v>
      </c>
      <c r="CW78" s="181">
        <v>1064</v>
      </c>
      <c r="CX78" s="181">
        <v>2878</v>
      </c>
      <c r="CY78" s="181">
        <v>3151</v>
      </c>
      <c r="CZ78" s="181">
        <v>3353</v>
      </c>
      <c r="DA78" s="181">
        <v>2966</v>
      </c>
      <c r="DB78" s="181">
        <v>859</v>
      </c>
      <c r="DC78" s="181">
        <v>1318</v>
      </c>
      <c r="DD78" s="181">
        <v>859</v>
      </c>
      <c r="DE78" s="181">
        <v>905</v>
      </c>
      <c r="DF78" s="181">
        <v>2171</v>
      </c>
      <c r="DG78" s="181">
        <v>2914</v>
      </c>
      <c r="DH78" s="181">
        <v>2723</v>
      </c>
      <c r="DI78" s="181">
        <v>2633</v>
      </c>
      <c r="DJ78" s="181">
        <v>1186</v>
      </c>
      <c r="DK78" s="181">
        <v>1158</v>
      </c>
      <c r="DL78" s="181">
        <v>2681</v>
      </c>
      <c r="DM78" s="181">
        <v>2671</v>
      </c>
      <c r="DN78" s="181">
        <v>2928</v>
      </c>
      <c r="DO78" s="181">
        <v>2631</v>
      </c>
      <c r="DP78" s="181">
        <v>2010</v>
      </c>
      <c r="DQ78" s="181">
        <v>1216</v>
      </c>
      <c r="DR78" s="181">
        <v>962</v>
      </c>
      <c r="DS78" s="181">
        <v>2425</v>
      </c>
      <c r="DT78" s="181">
        <v>2802</v>
      </c>
      <c r="DU78" s="181">
        <v>3107</v>
      </c>
      <c r="DV78" s="181">
        <v>2969</v>
      </c>
      <c r="DW78" s="181">
        <v>2541</v>
      </c>
      <c r="DX78" s="190">
        <v>874</v>
      </c>
      <c r="DY78" s="190">
        <v>1026</v>
      </c>
      <c r="DZ78" s="181">
        <v>2592</v>
      </c>
      <c r="EA78" s="181">
        <v>2912</v>
      </c>
      <c r="EB78" s="181">
        <v>2993</v>
      </c>
      <c r="EC78" s="181">
        <v>925</v>
      </c>
      <c r="ED78" s="181">
        <v>2551</v>
      </c>
      <c r="EE78" s="181">
        <v>1228</v>
      </c>
      <c r="EF78" s="181">
        <v>1132</v>
      </c>
      <c r="EG78" s="181">
        <v>2753</v>
      </c>
      <c r="EH78" s="181">
        <v>3150</v>
      </c>
      <c r="EI78" s="181">
        <v>3208</v>
      </c>
      <c r="EJ78" s="181">
        <v>3008</v>
      </c>
      <c r="EK78" s="181">
        <v>2660</v>
      </c>
      <c r="EL78" s="181">
        <v>1150</v>
      </c>
      <c r="EM78" s="181">
        <v>984</v>
      </c>
      <c r="EN78" s="181">
        <v>2653</v>
      </c>
      <c r="EO78" s="181">
        <v>3243</v>
      </c>
      <c r="EP78" s="181">
        <v>2870</v>
      </c>
      <c r="EQ78" s="181">
        <v>3134</v>
      </c>
      <c r="ER78" s="181">
        <v>2295</v>
      </c>
      <c r="ES78" s="181">
        <v>1122</v>
      </c>
      <c r="ET78" s="181">
        <v>874</v>
      </c>
      <c r="EU78" s="181">
        <v>2517</v>
      </c>
      <c r="EV78" s="181">
        <v>2891</v>
      </c>
      <c r="EW78" s="181">
        <v>2709</v>
      </c>
      <c r="EX78" s="181">
        <v>2255</v>
      </c>
      <c r="EY78" s="181">
        <v>2103</v>
      </c>
      <c r="EZ78" s="181">
        <v>1309</v>
      </c>
      <c r="FA78" s="181">
        <v>998</v>
      </c>
      <c r="FB78" s="181">
        <v>2503</v>
      </c>
      <c r="FC78" s="181">
        <v>2822</v>
      </c>
      <c r="FD78" s="181">
        <v>2946</v>
      </c>
      <c r="FE78" s="181">
        <v>2877</v>
      </c>
      <c r="FF78" s="181">
        <v>2544</v>
      </c>
      <c r="FG78" s="181">
        <v>999</v>
      </c>
      <c r="FH78" s="181">
        <v>872</v>
      </c>
      <c r="FI78" s="181">
        <v>2492</v>
      </c>
      <c r="FJ78" s="181">
        <v>2889</v>
      </c>
      <c r="FK78" s="181">
        <v>2605</v>
      </c>
      <c r="FL78" s="181">
        <v>2689</v>
      </c>
      <c r="FM78" s="181">
        <v>2335</v>
      </c>
    </row>
    <row r="79" spans="2:169" ht="15.95" customHeight="1" x14ac:dyDescent="0.25">
      <c r="B79" s="12" t="s">
        <v>7</v>
      </c>
      <c r="C79" s="49" t="s">
        <v>73</v>
      </c>
      <c r="D79" s="14" t="s">
        <v>8</v>
      </c>
      <c r="E79" s="15" t="s">
        <v>74</v>
      </c>
      <c r="F79" s="15" t="s">
        <v>10</v>
      </c>
      <c r="G79" s="16">
        <v>7</v>
      </c>
      <c r="J79" s="16" t="s">
        <v>73</v>
      </c>
      <c r="K79" s="179"/>
      <c r="L79" s="179"/>
      <c r="M79" s="179"/>
      <c r="N79" s="179"/>
      <c r="O79" s="179"/>
      <c r="P79" s="180"/>
      <c r="Q79" s="181" t="s">
        <v>73</v>
      </c>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90"/>
      <c r="DY79" s="190"/>
      <c r="DZ79" s="181"/>
      <c r="EA79" s="181"/>
      <c r="EB79" s="181"/>
      <c r="EC79" s="181"/>
      <c r="ED79" s="181"/>
      <c r="EE79" s="181"/>
      <c r="EF79" s="181"/>
      <c r="EG79" s="181"/>
      <c r="EH79" s="181"/>
      <c r="EI79" s="181"/>
      <c r="EJ79" s="181"/>
      <c r="EK79" s="181"/>
      <c r="EL79" s="181"/>
      <c r="EM79" s="181"/>
      <c r="EN79" s="181"/>
      <c r="EO79" s="181"/>
      <c r="EP79" s="181"/>
      <c r="EQ79" s="181"/>
      <c r="ER79" s="181"/>
      <c r="ES79" s="181"/>
      <c r="ET79" s="181"/>
      <c r="EU79" s="181"/>
      <c r="EV79" s="181"/>
      <c r="EW79" s="181"/>
      <c r="EX79" s="181"/>
      <c r="EY79" s="181"/>
      <c r="EZ79" s="181"/>
      <c r="FA79" s="181"/>
      <c r="FB79" s="181"/>
      <c r="FC79" s="181"/>
      <c r="FD79" s="181"/>
      <c r="FE79" s="181"/>
      <c r="FF79" s="181"/>
      <c r="FG79" s="181"/>
      <c r="FH79" s="181"/>
      <c r="FI79" s="181"/>
      <c r="FJ79" s="181"/>
      <c r="FK79" s="181"/>
      <c r="FL79" s="181"/>
      <c r="FM79" s="181"/>
    </row>
    <row r="80" spans="2:169" ht="15.95" customHeight="1" x14ac:dyDescent="0.25">
      <c r="B80" s="12" t="s">
        <v>7</v>
      </c>
      <c r="C80" s="50">
        <v>252</v>
      </c>
      <c r="D80" s="14" t="s">
        <v>8</v>
      </c>
      <c r="E80" s="15" t="s">
        <v>75</v>
      </c>
      <c r="F80" s="15" t="s">
        <v>10</v>
      </c>
      <c r="G80" s="16">
        <v>8</v>
      </c>
      <c r="J80" s="16">
        <v>252</v>
      </c>
      <c r="K80" s="179">
        <v>4426</v>
      </c>
      <c r="L80" s="179">
        <v>7036</v>
      </c>
      <c r="M80" s="179">
        <v>6982</v>
      </c>
      <c r="N80" s="179">
        <v>6642</v>
      </c>
      <c r="O80" s="179">
        <v>7658</v>
      </c>
      <c r="P80" s="180"/>
      <c r="Q80" s="181">
        <v>252</v>
      </c>
      <c r="R80" s="181"/>
      <c r="S80" s="181"/>
      <c r="T80" s="181"/>
      <c r="U80" s="181"/>
      <c r="V80" s="181"/>
      <c r="W80" s="181"/>
      <c r="X80" s="181"/>
      <c r="Y80" s="181">
        <v>48</v>
      </c>
      <c r="Z80" s="181">
        <v>244</v>
      </c>
      <c r="AA80" s="181">
        <v>191</v>
      </c>
      <c r="AB80" s="181">
        <v>163</v>
      </c>
      <c r="AC80" s="181">
        <v>155</v>
      </c>
      <c r="AD80" s="181"/>
      <c r="AE80" s="181"/>
      <c r="AF80" s="181">
        <v>253</v>
      </c>
      <c r="AG80" s="181">
        <v>383</v>
      </c>
      <c r="AH80" s="181">
        <v>292</v>
      </c>
      <c r="AI80" s="181">
        <v>314</v>
      </c>
      <c r="AJ80" s="181">
        <v>254</v>
      </c>
      <c r="AK80" s="181"/>
      <c r="AL80" s="181"/>
      <c r="AM80" s="181">
        <v>277</v>
      </c>
      <c r="AN80" s="181">
        <v>391</v>
      </c>
      <c r="AO80" s="181">
        <v>310</v>
      </c>
      <c r="AP80" s="181">
        <v>294</v>
      </c>
      <c r="AQ80" s="181">
        <v>221</v>
      </c>
      <c r="AR80" s="181"/>
      <c r="AS80" s="181"/>
      <c r="AT80" s="181"/>
      <c r="AU80" s="181">
        <v>339</v>
      </c>
      <c r="AV80" s="181">
        <v>297</v>
      </c>
      <c r="AW80" s="181">
        <v>377</v>
      </c>
      <c r="AX80" s="181">
        <v>318</v>
      </c>
      <c r="AY80" s="181"/>
      <c r="AZ80" s="181"/>
      <c r="BA80" s="181">
        <v>204</v>
      </c>
      <c r="BB80" s="181"/>
      <c r="BC80" s="181">
        <v>388</v>
      </c>
      <c r="BD80" s="181">
        <v>369</v>
      </c>
      <c r="BE80" s="181">
        <v>272</v>
      </c>
      <c r="BF80" s="181"/>
      <c r="BG80" s="181"/>
      <c r="BH80" s="181">
        <v>354</v>
      </c>
      <c r="BI80" s="181">
        <v>367</v>
      </c>
      <c r="BJ80" s="181">
        <v>374</v>
      </c>
      <c r="BK80" s="181">
        <v>360</v>
      </c>
      <c r="BL80" s="181">
        <v>259</v>
      </c>
      <c r="BM80" s="181"/>
      <c r="BN80" s="181"/>
      <c r="BO80" s="181">
        <v>366</v>
      </c>
      <c r="BP80" s="181">
        <v>422</v>
      </c>
      <c r="BQ80" s="181">
        <v>344</v>
      </c>
      <c r="BR80" s="181">
        <v>339</v>
      </c>
      <c r="BS80" s="181">
        <v>266</v>
      </c>
      <c r="BT80" s="181"/>
      <c r="BU80" s="181"/>
      <c r="BV80" s="181">
        <v>364</v>
      </c>
      <c r="BW80" s="181">
        <v>437</v>
      </c>
      <c r="BX80" s="181">
        <v>451</v>
      </c>
      <c r="BY80" s="181">
        <v>405</v>
      </c>
      <c r="BZ80" s="181">
        <v>271</v>
      </c>
      <c r="CA80" s="181"/>
      <c r="CB80" s="181"/>
      <c r="CC80" s="181">
        <v>390</v>
      </c>
      <c r="CD80" s="181">
        <v>348</v>
      </c>
      <c r="CE80" s="181">
        <v>365</v>
      </c>
      <c r="CF80" s="181">
        <v>381</v>
      </c>
      <c r="CG80" s="181">
        <v>332</v>
      </c>
      <c r="CH80" s="181"/>
      <c r="CI80" s="181"/>
      <c r="CJ80" s="181">
        <v>357</v>
      </c>
      <c r="CK80" s="181">
        <v>366</v>
      </c>
      <c r="CL80" s="181">
        <v>417</v>
      </c>
      <c r="CM80" s="181">
        <v>401</v>
      </c>
      <c r="CN80" s="181">
        <v>290</v>
      </c>
      <c r="CO80" s="181"/>
      <c r="CP80" s="181"/>
      <c r="CQ80" s="181">
        <v>269</v>
      </c>
      <c r="CR80" s="181">
        <v>385</v>
      </c>
      <c r="CS80" s="181">
        <v>364</v>
      </c>
      <c r="CT80" s="181">
        <v>332</v>
      </c>
      <c r="CU80" s="181">
        <v>292</v>
      </c>
      <c r="CV80" s="181"/>
      <c r="CW80" s="181"/>
      <c r="CX80" s="181">
        <v>348</v>
      </c>
      <c r="CY80" s="181">
        <v>372</v>
      </c>
      <c r="CZ80" s="181">
        <v>365</v>
      </c>
      <c r="DA80" s="181">
        <v>337</v>
      </c>
      <c r="DB80" s="181"/>
      <c r="DC80" s="181"/>
      <c r="DD80" s="181"/>
      <c r="DE80" s="181"/>
      <c r="DF80" s="181">
        <v>281</v>
      </c>
      <c r="DG80" s="181">
        <v>385</v>
      </c>
      <c r="DH80" s="181">
        <v>324</v>
      </c>
      <c r="DI80" s="181">
        <v>262</v>
      </c>
      <c r="DJ80" s="181"/>
      <c r="DK80" s="181"/>
      <c r="DL80" s="181">
        <v>398</v>
      </c>
      <c r="DM80" s="181">
        <v>394</v>
      </c>
      <c r="DN80" s="181">
        <v>438</v>
      </c>
      <c r="DO80" s="181">
        <v>391</v>
      </c>
      <c r="DP80" s="181">
        <v>275</v>
      </c>
      <c r="DQ80" s="181"/>
      <c r="DR80" s="181"/>
      <c r="DS80" s="181">
        <v>371</v>
      </c>
      <c r="DT80" s="181">
        <v>371</v>
      </c>
      <c r="DU80" s="181">
        <v>307</v>
      </c>
      <c r="DV80" s="181">
        <v>293</v>
      </c>
      <c r="DW80" s="181">
        <v>244</v>
      </c>
      <c r="DX80" s="190"/>
      <c r="DY80" s="190"/>
      <c r="DZ80" s="181">
        <v>265</v>
      </c>
      <c r="EA80" s="181">
        <v>342</v>
      </c>
      <c r="EB80" s="181">
        <v>355</v>
      </c>
      <c r="EC80" s="181"/>
      <c r="ED80" s="181">
        <v>225</v>
      </c>
      <c r="EE80" s="181"/>
      <c r="EF80" s="181"/>
      <c r="EG80" s="181">
        <v>342</v>
      </c>
      <c r="EH80" s="181">
        <v>379</v>
      </c>
      <c r="EI80" s="181">
        <v>370</v>
      </c>
      <c r="EJ80" s="181">
        <v>381</v>
      </c>
      <c r="EK80" s="181">
        <v>262</v>
      </c>
      <c r="EL80" s="181"/>
      <c r="EM80" s="181"/>
      <c r="EN80" s="181">
        <v>385</v>
      </c>
      <c r="EO80" s="181">
        <v>471</v>
      </c>
      <c r="EP80" s="181">
        <v>380</v>
      </c>
      <c r="EQ80" s="181">
        <v>433</v>
      </c>
      <c r="ER80" s="181">
        <v>258</v>
      </c>
      <c r="ES80" s="181"/>
      <c r="ET80" s="181"/>
      <c r="EU80" s="181">
        <v>346</v>
      </c>
      <c r="EV80" s="181">
        <v>373</v>
      </c>
      <c r="EW80" s="181">
        <v>321</v>
      </c>
      <c r="EX80" s="181">
        <v>354</v>
      </c>
      <c r="EY80" s="181">
        <v>290</v>
      </c>
      <c r="EZ80" s="181"/>
      <c r="FA80" s="181"/>
      <c r="FB80" s="181">
        <v>315</v>
      </c>
      <c r="FC80" s="181">
        <v>398</v>
      </c>
      <c r="FD80" s="181">
        <v>327</v>
      </c>
      <c r="FE80" s="181">
        <v>293</v>
      </c>
      <c r="FF80" s="181">
        <v>259</v>
      </c>
      <c r="FG80" s="181"/>
      <c r="FH80" s="181"/>
      <c r="FI80" s="181">
        <v>261</v>
      </c>
      <c r="FJ80" s="181">
        <v>329</v>
      </c>
      <c r="FK80" s="181">
        <v>311</v>
      </c>
      <c r="FL80" s="181">
        <v>281</v>
      </c>
      <c r="FM80" s="181">
        <v>260</v>
      </c>
    </row>
    <row r="81" spans="2:169" ht="15.95" customHeight="1" x14ac:dyDescent="0.25">
      <c r="B81" s="12" t="s">
        <v>7</v>
      </c>
      <c r="C81" s="50">
        <v>253</v>
      </c>
      <c r="D81" s="14" t="s">
        <v>8</v>
      </c>
      <c r="E81" s="15" t="s">
        <v>76</v>
      </c>
      <c r="F81" s="15" t="s">
        <v>10</v>
      </c>
      <c r="G81" s="16">
        <v>8</v>
      </c>
      <c r="J81" s="16">
        <v>253</v>
      </c>
      <c r="K81" s="179">
        <v>4993</v>
      </c>
      <c r="L81" s="179">
        <v>7989</v>
      </c>
      <c r="M81" s="179">
        <v>9069</v>
      </c>
      <c r="N81" s="179">
        <v>7879</v>
      </c>
      <c r="O81" s="179">
        <v>9320</v>
      </c>
      <c r="P81" s="180"/>
      <c r="Q81" s="181">
        <v>253</v>
      </c>
      <c r="R81" s="181"/>
      <c r="S81" s="181"/>
      <c r="T81" s="181"/>
      <c r="U81" s="181"/>
      <c r="V81" s="181"/>
      <c r="W81" s="181"/>
      <c r="X81" s="181"/>
      <c r="Y81" s="181">
        <v>76</v>
      </c>
      <c r="Z81" s="181">
        <v>180</v>
      </c>
      <c r="AA81" s="181">
        <v>201</v>
      </c>
      <c r="AB81" s="181">
        <v>225</v>
      </c>
      <c r="AC81" s="181">
        <v>147</v>
      </c>
      <c r="AD81" s="181"/>
      <c r="AE81" s="181"/>
      <c r="AF81" s="181">
        <v>373</v>
      </c>
      <c r="AG81" s="181">
        <v>288</v>
      </c>
      <c r="AH81" s="181">
        <v>333</v>
      </c>
      <c r="AI81" s="181">
        <v>340</v>
      </c>
      <c r="AJ81" s="181">
        <v>268</v>
      </c>
      <c r="AK81" s="181"/>
      <c r="AL81" s="181"/>
      <c r="AM81" s="181">
        <v>375</v>
      </c>
      <c r="AN81" s="181">
        <v>410</v>
      </c>
      <c r="AO81" s="181">
        <v>397</v>
      </c>
      <c r="AP81" s="181">
        <v>312</v>
      </c>
      <c r="AQ81" s="181">
        <v>233</v>
      </c>
      <c r="AR81" s="181"/>
      <c r="AS81" s="181"/>
      <c r="AT81" s="181"/>
      <c r="AU81" s="181">
        <v>420</v>
      </c>
      <c r="AV81" s="181">
        <v>415</v>
      </c>
      <c r="AW81" s="181">
        <v>345</v>
      </c>
      <c r="AX81" s="181">
        <v>291</v>
      </c>
      <c r="AY81" s="181"/>
      <c r="AZ81" s="181"/>
      <c r="BA81" s="181">
        <v>244</v>
      </c>
      <c r="BB81" s="181"/>
      <c r="BC81" s="181">
        <v>448</v>
      </c>
      <c r="BD81" s="181">
        <v>435</v>
      </c>
      <c r="BE81" s="181">
        <v>346</v>
      </c>
      <c r="BF81" s="181"/>
      <c r="BG81" s="181"/>
      <c r="BH81" s="181">
        <v>396</v>
      </c>
      <c r="BI81" s="181">
        <v>468</v>
      </c>
      <c r="BJ81" s="181">
        <v>453</v>
      </c>
      <c r="BK81" s="181">
        <v>441</v>
      </c>
      <c r="BL81" s="181">
        <v>309</v>
      </c>
      <c r="BM81" s="181"/>
      <c r="BN81" s="181"/>
      <c r="BO81" s="181">
        <v>441</v>
      </c>
      <c r="BP81" s="181">
        <v>461</v>
      </c>
      <c r="BQ81" s="181">
        <v>460</v>
      </c>
      <c r="BR81" s="181">
        <v>406</v>
      </c>
      <c r="BS81" s="181">
        <v>298</v>
      </c>
      <c r="BT81" s="181"/>
      <c r="BU81" s="181"/>
      <c r="BV81" s="181">
        <v>412</v>
      </c>
      <c r="BW81" s="181">
        <v>488</v>
      </c>
      <c r="BX81" s="181">
        <v>420</v>
      </c>
      <c r="BY81" s="181">
        <v>427</v>
      </c>
      <c r="BZ81" s="181">
        <v>350</v>
      </c>
      <c r="CA81" s="181"/>
      <c r="CB81" s="181"/>
      <c r="CC81" s="181">
        <v>367</v>
      </c>
      <c r="CD81" s="181">
        <v>529</v>
      </c>
      <c r="CE81" s="181">
        <v>489</v>
      </c>
      <c r="CF81" s="181">
        <v>440</v>
      </c>
      <c r="CG81" s="181">
        <v>402</v>
      </c>
      <c r="CH81" s="181"/>
      <c r="CI81" s="181"/>
      <c r="CJ81" s="181">
        <v>517</v>
      </c>
      <c r="CK81" s="181">
        <v>485</v>
      </c>
      <c r="CL81" s="181">
        <v>502</v>
      </c>
      <c r="CM81" s="181">
        <v>454</v>
      </c>
      <c r="CN81" s="181">
        <v>324</v>
      </c>
      <c r="CO81" s="181"/>
      <c r="CP81" s="181"/>
      <c r="CQ81" s="181">
        <v>443</v>
      </c>
      <c r="CR81" s="181">
        <v>555</v>
      </c>
      <c r="CS81" s="181">
        <v>493</v>
      </c>
      <c r="CT81" s="181">
        <v>489</v>
      </c>
      <c r="CU81" s="181">
        <v>353</v>
      </c>
      <c r="CV81" s="181"/>
      <c r="CW81" s="181"/>
      <c r="CX81" s="181">
        <v>445</v>
      </c>
      <c r="CY81" s="181">
        <v>516</v>
      </c>
      <c r="CZ81" s="181">
        <v>500</v>
      </c>
      <c r="DA81" s="181">
        <v>416</v>
      </c>
      <c r="DB81" s="181"/>
      <c r="DC81" s="181"/>
      <c r="DD81" s="181"/>
      <c r="DE81" s="181"/>
      <c r="DF81" s="181">
        <v>391</v>
      </c>
      <c r="DG81" s="181">
        <v>432</v>
      </c>
      <c r="DH81" s="181">
        <v>510</v>
      </c>
      <c r="DI81" s="181">
        <v>413</v>
      </c>
      <c r="DJ81" s="181"/>
      <c r="DK81" s="181"/>
      <c r="DL81" s="181">
        <v>436</v>
      </c>
      <c r="DM81" s="181">
        <v>489</v>
      </c>
      <c r="DN81" s="181">
        <v>447</v>
      </c>
      <c r="DO81" s="181">
        <v>431</v>
      </c>
      <c r="DP81" s="181">
        <v>277</v>
      </c>
      <c r="DQ81" s="181"/>
      <c r="DR81" s="181"/>
      <c r="DS81" s="181">
        <v>242</v>
      </c>
      <c r="DT81" s="181">
        <v>370</v>
      </c>
      <c r="DU81" s="181">
        <v>398</v>
      </c>
      <c r="DV81" s="181">
        <v>419</v>
      </c>
      <c r="DW81" s="181">
        <v>304</v>
      </c>
      <c r="DX81" s="190"/>
      <c r="DY81" s="190"/>
      <c r="DZ81" s="181">
        <v>427</v>
      </c>
      <c r="EA81" s="181">
        <v>438</v>
      </c>
      <c r="EB81" s="181">
        <v>362</v>
      </c>
      <c r="EC81" s="181"/>
      <c r="ED81" s="181">
        <v>189</v>
      </c>
      <c r="EE81" s="181"/>
      <c r="EF81" s="181"/>
      <c r="EG81" s="181">
        <v>454</v>
      </c>
      <c r="EH81" s="181">
        <v>450</v>
      </c>
      <c r="EI81" s="181">
        <v>468</v>
      </c>
      <c r="EJ81" s="181">
        <v>467</v>
      </c>
      <c r="EK81" s="181">
        <v>393</v>
      </c>
      <c r="EL81" s="181"/>
      <c r="EM81" s="181"/>
      <c r="EN81" s="181">
        <v>472</v>
      </c>
      <c r="EO81" s="181">
        <v>383</v>
      </c>
      <c r="EP81" s="181">
        <v>453</v>
      </c>
      <c r="EQ81" s="181">
        <v>312</v>
      </c>
      <c r="ER81" s="181">
        <v>304</v>
      </c>
      <c r="ES81" s="181"/>
      <c r="ET81" s="181"/>
      <c r="EU81" s="181">
        <v>427</v>
      </c>
      <c r="EV81" s="181">
        <v>481</v>
      </c>
      <c r="EW81" s="181">
        <v>439</v>
      </c>
      <c r="EX81" s="181">
        <v>332</v>
      </c>
      <c r="EY81" s="181">
        <v>323</v>
      </c>
      <c r="EZ81" s="181"/>
      <c r="FA81" s="181"/>
      <c r="FB81" s="181">
        <v>449</v>
      </c>
      <c r="FC81" s="181">
        <v>421</v>
      </c>
      <c r="FD81" s="181">
        <v>385</v>
      </c>
      <c r="FE81" s="181">
        <v>479</v>
      </c>
      <c r="FF81" s="181">
        <v>334</v>
      </c>
      <c r="FG81" s="181"/>
      <c r="FH81" s="181"/>
      <c r="FI81" s="181">
        <v>404</v>
      </c>
      <c r="FJ81" s="181">
        <v>502</v>
      </c>
      <c r="FK81" s="181">
        <v>429</v>
      </c>
      <c r="FL81" s="181">
        <v>377</v>
      </c>
      <c r="FM81" s="181">
        <v>286</v>
      </c>
    </row>
    <row r="82" spans="2:169" ht="15.95" customHeight="1" x14ac:dyDescent="0.25">
      <c r="B82" s="12" t="s">
        <v>7</v>
      </c>
      <c r="C82" s="51" t="s">
        <v>77</v>
      </c>
      <c r="D82" s="14" t="s">
        <v>44</v>
      </c>
      <c r="E82" s="15" t="s">
        <v>78</v>
      </c>
      <c r="F82" s="15" t="s">
        <v>10</v>
      </c>
      <c r="G82" s="16">
        <v>8</v>
      </c>
      <c r="J82" s="16" t="s">
        <v>77</v>
      </c>
      <c r="K82" s="179">
        <v>80509</v>
      </c>
      <c r="L82" s="179">
        <v>98874</v>
      </c>
      <c r="M82" s="179">
        <v>119180</v>
      </c>
      <c r="N82" s="179">
        <v>102523</v>
      </c>
      <c r="O82" s="179">
        <v>112441</v>
      </c>
      <c r="P82" s="180"/>
      <c r="Q82" s="181" t="s">
        <v>77</v>
      </c>
      <c r="R82" s="181">
        <v>1193</v>
      </c>
      <c r="S82" s="181">
        <v>1558</v>
      </c>
      <c r="T82" s="181">
        <v>2074</v>
      </c>
      <c r="U82" s="181">
        <v>2244</v>
      </c>
      <c r="V82" s="181">
        <v>2529</v>
      </c>
      <c r="W82" s="181">
        <v>1892</v>
      </c>
      <c r="X82" s="181">
        <v>1489</v>
      </c>
      <c r="Y82" s="181">
        <v>2879</v>
      </c>
      <c r="Z82" s="181">
        <v>2913</v>
      </c>
      <c r="AA82" s="181">
        <v>2929</v>
      </c>
      <c r="AB82" s="181">
        <v>3061</v>
      </c>
      <c r="AC82" s="181">
        <v>3200</v>
      </c>
      <c r="AD82" s="181">
        <v>1949</v>
      </c>
      <c r="AE82" s="181">
        <v>1492</v>
      </c>
      <c r="AF82" s="181">
        <v>2795</v>
      </c>
      <c r="AG82" s="181">
        <v>3370</v>
      </c>
      <c r="AH82" s="181">
        <v>3468</v>
      </c>
      <c r="AI82" s="181">
        <v>3243</v>
      </c>
      <c r="AJ82" s="181">
        <v>3317</v>
      </c>
      <c r="AK82" s="181">
        <v>2069</v>
      </c>
      <c r="AL82" s="181">
        <v>1654</v>
      </c>
      <c r="AM82" s="181">
        <v>2972</v>
      </c>
      <c r="AN82" s="181">
        <v>3426</v>
      </c>
      <c r="AO82" s="181">
        <v>3586</v>
      </c>
      <c r="AP82" s="181">
        <v>3574</v>
      </c>
      <c r="AQ82" s="181">
        <v>3348</v>
      </c>
      <c r="AR82" s="181">
        <v>1939</v>
      </c>
      <c r="AS82" s="181">
        <v>1371</v>
      </c>
      <c r="AT82" s="181">
        <v>1589</v>
      </c>
      <c r="AU82" s="181">
        <v>3473</v>
      </c>
      <c r="AV82" s="181">
        <v>3913</v>
      </c>
      <c r="AW82" s="181">
        <v>3701</v>
      </c>
      <c r="AX82" s="181">
        <v>3492</v>
      </c>
      <c r="AY82" s="181">
        <v>1975</v>
      </c>
      <c r="AZ82" s="181">
        <v>1841</v>
      </c>
      <c r="BA82" s="181">
        <v>3115</v>
      </c>
      <c r="BB82" s="181">
        <v>1586</v>
      </c>
      <c r="BC82" s="181">
        <v>4145</v>
      </c>
      <c r="BD82" s="181">
        <v>4040</v>
      </c>
      <c r="BE82" s="181">
        <v>3878</v>
      </c>
      <c r="BF82" s="181">
        <v>2248</v>
      </c>
      <c r="BG82" s="181">
        <v>1704</v>
      </c>
      <c r="BH82" s="181">
        <v>3593</v>
      </c>
      <c r="BI82" s="181">
        <v>4000</v>
      </c>
      <c r="BJ82" s="181">
        <v>4025</v>
      </c>
      <c r="BK82" s="181">
        <v>3797</v>
      </c>
      <c r="BL82" s="181">
        <v>3964</v>
      </c>
      <c r="BM82" s="181">
        <v>2218</v>
      </c>
      <c r="BN82" s="181">
        <v>1777</v>
      </c>
      <c r="BO82" s="181">
        <v>3741</v>
      </c>
      <c r="BP82" s="181">
        <v>4032</v>
      </c>
      <c r="BQ82" s="181">
        <v>4183</v>
      </c>
      <c r="BR82" s="181">
        <v>4119</v>
      </c>
      <c r="BS82" s="181">
        <v>4247</v>
      </c>
      <c r="BT82" s="181">
        <v>2325</v>
      </c>
      <c r="BU82" s="181">
        <v>1559</v>
      </c>
      <c r="BV82" s="181">
        <v>4342</v>
      </c>
      <c r="BW82" s="181">
        <v>5274</v>
      </c>
      <c r="BX82" s="181">
        <v>5049</v>
      </c>
      <c r="BY82" s="181">
        <v>4904</v>
      </c>
      <c r="BZ82" s="181">
        <v>4954</v>
      </c>
      <c r="CA82" s="181">
        <v>2525</v>
      </c>
      <c r="CB82" s="181">
        <v>1547</v>
      </c>
      <c r="CC82" s="181">
        <v>4398</v>
      </c>
      <c r="CD82" s="181">
        <v>4807</v>
      </c>
      <c r="CE82" s="181">
        <v>4878</v>
      </c>
      <c r="CF82" s="181">
        <v>4897</v>
      </c>
      <c r="CG82" s="181">
        <v>5003</v>
      </c>
      <c r="CH82" s="181">
        <v>2512</v>
      </c>
      <c r="CI82" s="181">
        <v>1990</v>
      </c>
      <c r="CJ82" s="181">
        <v>4640</v>
      </c>
      <c r="CK82" s="181">
        <v>4809</v>
      </c>
      <c r="CL82" s="181">
        <v>5156</v>
      </c>
      <c r="CM82" s="181">
        <v>4643</v>
      </c>
      <c r="CN82" s="181">
        <v>4545</v>
      </c>
      <c r="CO82" s="181">
        <v>2784</v>
      </c>
      <c r="CP82" s="181">
        <v>2018</v>
      </c>
      <c r="CQ82" s="181">
        <v>4729</v>
      </c>
      <c r="CR82" s="181">
        <v>4877</v>
      </c>
      <c r="CS82" s="181">
        <v>4820</v>
      </c>
      <c r="CT82" s="181">
        <v>4973</v>
      </c>
      <c r="CU82" s="181">
        <v>4877</v>
      </c>
      <c r="CV82" s="181">
        <v>2403</v>
      </c>
      <c r="CW82" s="181">
        <v>1991</v>
      </c>
      <c r="CX82" s="181">
        <v>4474</v>
      </c>
      <c r="CY82" s="181">
        <v>4969</v>
      </c>
      <c r="CZ82" s="181">
        <v>4819</v>
      </c>
      <c r="DA82" s="181">
        <v>4697</v>
      </c>
      <c r="DB82" s="181">
        <v>1710</v>
      </c>
      <c r="DC82" s="181">
        <v>2248</v>
      </c>
      <c r="DD82" s="181">
        <v>1487</v>
      </c>
      <c r="DE82" s="181">
        <v>1668</v>
      </c>
      <c r="DF82" s="181">
        <v>3414</v>
      </c>
      <c r="DG82" s="181">
        <v>4330</v>
      </c>
      <c r="DH82" s="181">
        <v>4241</v>
      </c>
      <c r="DI82" s="181">
        <v>4041</v>
      </c>
      <c r="DJ82" s="181">
        <v>2237</v>
      </c>
      <c r="DK82" s="181">
        <v>1807</v>
      </c>
      <c r="DL82" s="181">
        <v>3961</v>
      </c>
      <c r="DM82" s="181">
        <v>4388</v>
      </c>
      <c r="DN82" s="181">
        <v>4292</v>
      </c>
      <c r="DO82" s="181">
        <v>3814</v>
      </c>
      <c r="DP82" s="181">
        <v>3637</v>
      </c>
      <c r="DQ82" s="181">
        <v>2241</v>
      </c>
      <c r="DR82" s="181">
        <v>2098</v>
      </c>
      <c r="DS82" s="181">
        <v>3912</v>
      </c>
      <c r="DT82" s="181">
        <v>4065</v>
      </c>
      <c r="DU82" s="181">
        <v>4414</v>
      </c>
      <c r="DV82" s="181">
        <v>4376</v>
      </c>
      <c r="DW82" s="181">
        <v>4199</v>
      </c>
      <c r="DX82" s="190">
        <v>1545</v>
      </c>
      <c r="DY82" s="190">
        <v>1804</v>
      </c>
      <c r="DZ82" s="181">
        <v>3984</v>
      </c>
      <c r="EA82" s="181">
        <v>4340</v>
      </c>
      <c r="EB82" s="181">
        <v>4433</v>
      </c>
      <c r="EC82" s="181">
        <v>1892</v>
      </c>
      <c r="ED82" s="181">
        <v>3940</v>
      </c>
      <c r="EE82" s="181">
        <v>2442</v>
      </c>
      <c r="EF82" s="181">
        <v>1962</v>
      </c>
      <c r="EG82" s="181">
        <v>4293</v>
      </c>
      <c r="EH82" s="181">
        <v>4753</v>
      </c>
      <c r="EI82" s="181">
        <v>4450</v>
      </c>
      <c r="EJ82" s="181">
        <v>4400</v>
      </c>
      <c r="EK82" s="181">
        <v>4269</v>
      </c>
      <c r="EL82" s="181">
        <v>2457</v>
      </c>
      <c r="EM82" s="181">
        <v>1752</v>
      </c>
      <c r="EN82" s="181">
        <v>4115</v>
      </c>
      <c r="EO82" s="181">
        <v>4200</v>
      </c>
      <c r="EP82" s="181">
        <v>4421</v>
      </c>
      <c r="EQ82" s="181">
        <v>4471</v>
      </c>
      <c r="ER82" s="181">
        <v>3766</v>
      </c>
      <c r="ES82" s="181">
        <v>2396</v>
      </c>
      <c r="ET82" s="181">
        <v>2063</v>
      </c>
      <c r="EU82" s="181">
        <v>3779</v>
      </c>
      <c r="EV82" s="181">
        <v>4428</v>
      </c>
      <c r="EW82" s="181">
        <v>4097</v>
      </c>
      <c r="EX82" s="181">
        <v>3945</v>
      </c>
      <c r="EY82" s="181">
        <v>3941</v>
      </c>
      <c r="EZ82" s="181">
        <v>2450</v>
      </c>
      <c r="FA82" s="181">
        <v>2021</v>
      </c>
      <c r="FB82" s="181">
        <v>3845</v>
      </c>
      <c r="FC82" s="181">
        <v>4320</v>
      </c>
      <c r="FD82" s="181">
        <v>4335</v>
      </c>
      <c r="FE82" s="181">
        <v>4241</v>
      </c>
      <c r="FF82" s="181">
        <v>4119</v>
      </c>
      <c r="FG82" s="181">
        <v>2285</v>
      </c>
      <c r="FH82" s="181">
        <v>1823</v>
      </c>
      <c r="FI82" s="181">
        <v>3868</v>
      </c>
      <c r="FJ82" s="181">
        <v>4309</v>
      </c>
      <c r="FK82" s="181">
        <v>3810</v>
      </c>
      <c r="FL82" s="181">
        <v>4007</v>
      </c>
      <c r="FM82" s="181">
        <v>4058</v>
      </c>
    </row>
    <row r="83" spans="2:169" ht="15.95" customHeight="1" x14ac:dyDescent="0.25">
      <c r="B83" s="12" t="s">
        <v>7</v>
      </c>
      <c r="C83" s="51" t="s">
        <v>79</v>
      </c>
      <c r="D83" s="14" t="s">
        <v>44</v>
      </c>
      <c r="E83" s="15" t="s">
        <v>80</v>
      </c>
      <c r="F83" s="15" t="s">
        <v>10</v>
      </c>
      <c r="G83" s="16">
        <v>8</v>
      </c>
      <c r="J83" s="16" t="s">
        <v>79</v>
      </c>
      <c r="K83" s="179">
        <v>76369</v>
      </c>
      <c r="L83" s="179">
        <v>93305</v>
      </c>
      <c r="M83" s="179">
        <v>108352</v>
      </c>
      <c r="N83" s="179">
        <v>93880</v>
      </c>
      <c r="O83" s="179">
        <v>106629</v>
      </c>
      <c r="P83" s="180"/>
      <c r="Q83" s="181" t="s">
        <v>79</v>
      </c>
      <c r="R83" s="181">
        <v>1167</v>
      </c>
      <c r="S83" s="181">
        <v>1285</v>
      </c>
      <c r="T83" s="181">
        <v>1893</v>
      </c>
      <c r="U83" s="181">
        <v>1780</v>
      </c>
      <c r="V83" s="181">
        <v>1803</v>
      </c>
      <c r="W83" s="181">
        <v>1550</v>
      </c>
      <c r="X83" s="181">
        <v>1449</v>
      </c>
      <c r="Y83" s="181">
        <v>2621</v>
      </c>
      <c r="Z83" s="181">
        <v>2845</v>
      </c>
      <c r="AA83" s="181">
        <v>3022</v>
      </c>
      <c r="AB83" s="181">
        <v>2717</v>
      </c>
      <c r="AC83" s="181">
        <v>3060</v>
      </c>
      <c r="AD83" s="181">
        <v>1912</v>
      </c>
      <c r="AE83" s="181">
        <v>1631</v>
      </c>
      <c r="AF83" s="181">
        <v>2797</v>
      </c>
      <c r="AG83" s="181">
        <v>3250</v>
      </c>
      <c r="AH83" s="181">
        <v>3328</v>
      </c>
      <c r="AI83" s="181">
        <v>3404</v>
      </c>
      <c r="AJ83" s="181">
        <v>3153</v>
      </c>
      <c r="AK83" s="181">
        <v>2053</v>
      </c>
      <c r="AL83" s="181">
        <v>1765</v>
      </c>
      <c r="AM83" s="181">
        <v>3026</v>
      </c>
      <c r="AN83" s="181">
        <v>3131</v>
      </c>
      <c r="AO83" s="181">
        <v>3201</v>
      </c>
      <c r="AP83" s="181">
        <v>3367</v>
      </c>
      <c r="AQ83" s="181">
        <v>3263</v>
      </c>
      <c r="AR83" s="181">
        <v>1975</v>
      </c>
      <c r="AS83" s="181">
        <v>1611</v>
      </c>
      <c r="AT83" s="181">
        <v>1805</v>
      </c>
      <c r="AU83" s="181">
        <v>3120</v>
      </c>
      <c r="AV83" s="181">
        <v>3385</v>
      </c>
      <c r="AW83" s="181">
        <v>3405</v>
      </c>
      <c r="AX83" s="181">
        <v>3233</v>
      </c>
      <c r="AY83" s="181">
        <v>1889</v>
      </c>
      <c r="AZ83" s="181">
        <v>1696</v>
      </c>
      <c r="BA83" s="181">
        <v>2897</v>
      </c>
      <c r="BB83" s="181">
        <v>1650</v>
      </c>
      <c r="BC83" s="181">
        <v>3607</v>
      </c>
      <c r="BD83" s="181">
        <v>3783</v>
      </c>
      <c r="BE83" s="181">
        <v>3570</v>
      </c>
      <c r="BF83" s="181">
        <v>2050</v>
      </c>
      <c r="BG83" s="181">
        <v>1745</v>
      </c>
      <c r="BH83" s="181">
        <v>3464</v>
      </c>
      <c r="BI83" s="181">
        <v>3785</v>
      </c>
      <c r="BJ83" s="181">
        <v>3901</v>
      </c>
      <c r="BK83" s="181">
        <v>3888</v>
      </c>
      <c r="BL83" s="181">
        <v>3563</v>
      </c>
      <c r="BM83" s="181">
        <v>2469</v>
      </c>
      <c r="BN83" s="181">
        <v>1858</v>
      </c>
      <c r="BO83" s="181">
        <v>3636</v>
      </c>
      <c r="BP83" s="181">
        <v>3786</v>
      </c>
      <c r="BQ83" s="181">
        <v>3896</v>
      </c>
      <c r="BR83" s="181">
        <v>3907</v>
      </c>
      <c r="BS83" s="181">
        <v>3957</v>
      </c>
      <c r="BT83" s="181">
        <v>2213</v>
      </c>
      <c r="BU83" s="181">
        <v>1598</v>
      </c>
      <c r="BV83" s="181">
        <v>4010</v>
      </c>
      <c r="BW83" s="181">
        <v>4386</v>
      </c>
      <c r="BX83" s="181">
        <v>4767</v>
      </c>
      <c r="BY83" s="181">
        <v>4696</v>
      </c>
      <c r="BZ83" s="181">
        <v>4507</v>
      </c>
      <c r="CA83" s="181">
        <v>2256</v>
      </c>
      <c r="CB83" s="181">
        <v>1598</v>
      </c>
      <c r="CC83" s="181">
        <v>3876</v>
      </c>
      <c r="CD83" s="181">
        <v>4470</v>
      </c>
      <c r="CE83" s="181">
        <v>4669</v>
      </c>
      <c r="CF83" s="181">
        <v>4518</v>
      </c>
      <c r="CG83" s="181">
        <v>4378</v>
      </c>
      <c r="CH83" s="181">
        <v>2383</v>
      </c>
      <c r="CI83" s="181">
        <v>1917</v>
      </c>
      <c r="CJ83" s="181">
        <v>4163</v>
      </c>
      <c r="CK83" s="181">
        <v>4225</v>
      </c>
      <c r="CL83" s="181">
        <v>4496</v>
      </c>
      <c r="CM83" s="181">
        <v>4739</v>
      </c>
      <c r="CN83" s="181">
        <v>3843</v>
      </c>
      <c r="CO83" s="181">
        <v>2396</v>
      </c>
      <c r="CP83" s="181">
        <v>1954</v>
      </c>
      <c r="CQ83" s="181">
        <v>3994</v>
      </c>
      <c r="CR83" s="181">
        <v>4410</v>
      </c>
      <c r="CS83" s="181">
        <v>4555</v>
      </c>
      <c r="CT83" s="181">
        <v>4420</v>
      </c>
      <c r="CU83" s="181">
        <v>4319</v>
      </c>
      <c r="CV83" s="181">
        <v>2177</v>
      </c>
      <c r="CW83" s="181">
        <v>1945</v>
      </c>
      <c r="CX83" s="181">
        <v>4203</v>
      </c>
      <c r="CY83" s="181">
        <v>4330</v>
      </c>
      <c r="CZ83" s="181">
        <v>4374</v>
      </c>
      <c r="DA83" s="181">
        <v>4488</v>
      </c>
      <c r="DB83" s="181">
        <v>1346</v>
      </c>
      <c r="DC83" s="181">
        <v>1961</v>
      </c>
      <c r="DD83" s="181">
        <v>1442</v>
      </c>
      <c r="DE83" s="181">
        <v>1457</v>
      </c>
      <c r="DF83" s="181">
        <v>3273</v>
      </c>
      <c r="DG83" s="181">
        <v>3951</v>
      </c>
      <c r="DH83" s="181">
        <v>3833</v>
      </c>
      <c r="DI83" s="181">
        <v>3995</v>
      </c>
      <c r="DJ83" s="181">
        <v>2226</v>
      </c>
      <c r="DK83" s="181">
        <v>1569</v>
      </c>
      <c r="DL83" s="181">
        <v>3403</v>
      </c>
      <c r="DM83" s="181">
        <v>3668</v>
      </c>
      <c r="DN83" s="181">
        <v>4032</v>
      </c>
      <c r="DO83" s="181">
        <v>3752</v>
      </c>
      <c r="DP83" s="181">
        <v>3381</v>
      </c>
      <c r="DQ83" s="181">
        <v>1978</v>
      </c>
      <c r="DR83" s="181">
        <v>1818</v>
      </c>
      <c r="DS83" s="181">
        <v>3645</v>
      </c>
      <c r="DT83" s="181">
        <v>3807</v>
      </c>
      <c r="DU83" s="181">
        <v>3783</v>
      </c>
      <c r="DV83" s="181">
        <v>3910</v>
      </c>
      <c r="DW83" s="181">
        <v>3677</v>
      </c>
      <c r="DX83" s="190">
        <v>1669</v>
      </c>
      <c r="DY83" s="190">
        <v>1612</v>
      </c>
      <c r="DZ83" s="181">
        <v>3500</v>
      </c>
      <c r="EA83" s="181">
        <v>4026</v>
      </c>
      <c r="EB83" s="181">
        <v>3987</v>
      </c>
      <c r="EC83" s="181">
        <v>1540</v>
      </c>
      <c r="ED83" s="181">
        <v>3628</v>
      </c>
      <c r="EE83" s="181">
        <v>2208</v>
      </c>
      <c r="EF83" s="181">
        <v>1895</v>
      </c>
      <c r="EG83" s="181">
        <v>4175</v>
      </c>
      <c r="EH83" s="181">
        <v>4482</v>
      </c>
      <c r="EI83" s="181">
        <v>4576</v>
      </c>
      <c r="EJ83" s="181">
        <v>4409</v>
      </c>
      <c r="EK83" s="181">
        <v>4254</v>
      </c>
      <c r="EL83" s="181">
        <v>2083</v>
      </c>
      <c r="EM83" s="181">
        <v>1768</v>
      </c>
      <c r="EN83" s="181">
        <v>3684</v>
      </c>
      <c r="EO83" s="181">
        <v>4359</v>
      </c>
      <c r="EP83" s="181">
        <v>4401</v>
      </c>
      <c r="EQ83" s="181">
        <v>4165</v>
      </c>
      <c r="ER83" s="181">
        <v>3742</v>
      </c>
      <c r="ES83" s="181">
        <v>2314</v>
      </c>
      <c r="ET83" s="181">
        <v>1817</v>
      </c>
      <c r="EU83" s="181">
        <v>3850</v>
      </c>
      <c r="EV83" s="181">
        <v>3906</v>
      </c>
      <c r="EW83" s="181">
        <v>3995</v>
      </c>
      <c r="EX83" s="181">
        <v>3712</v>
      </c>
      <c r="EY83" s="181">
        <v>3798</v>
      </c>
      <c r="EZ83" s="181">
        <v>2133</v>
      </c>
      <c r="FA83" s="181">
        <v>1801</v>
      </c>
      <c r="FB83" s="181">
        <v>3804</v>
      </c>
      <c r="FC83" s="181">
        <v>3753</v>
      </c>
      <c r="FD83" s="181">
        <v>4411</v>
      </c>
      <c r="FE83" s="181">
        <v>4066</v>
      </c>
      <c r="FF83" s="181">
        <v>4085</v>
      </c>
      <c r="FG83" s="181">
        <v>1881</v>
      </c>
      <c r="FH83" s="181">
        <v>1379</v>
      </c>
      <c r="FI83" s="181">
        <v>3544</v>
      </c>
      <c r="FJ83" s="181">
        <v>3848</v>
      </c>
      <c r="FK83" s="181">
        <v>3556</v>
      </c>
      <c r="FL83" s="181">
        <v>3831</v>
      </c>
      <c r="FM83" s="181">
        <v>3704</v>
      </c>
    </row>
    <row r="84" spans="2:169" ht="15.95" customHeight="1" x14ac:dyDescent="0.25">
      <c r="B84" s="12" t="s">
        <v>7</v>
      </c>
      <c r="C84" s="52" t="s">
        <v>81</v>
      </c>
      <c r="D84" s="14" t="s">
        <v>44</v>
      </c>
      <c r="E84" s="15" t="s">
        <v>82</v>
      </c>
      <c r="F84" s="15" t="s">
        <v>10</v>
      </c>
      <c r="G84" s="16">
        <v>9</v>
      </c>
      <c r="J84" s="16" t="s">
        <v>81</v>
      </c>
      <c r="K84" s="179">
        <v>52216</v>
      </c>
      <c r="L84" s="179">
        <v>69797</v>
      </c>
      <c r="M84" s="179">
        <v>88040</v>
      </c>
      <c r="N84" s="179">
        <v>72007</v>
      </c>
      <c r="O84" s="179">
        <v>81562</v>
      </c>
      <c r="P84" s="180"/>
      <c r="Q84" s="181" t="s">
        <v>81</v>
      </c>
      <c r="R84" s="181">
        <v>849</v>
      </c>
      <c r="S84" s="181">
        <v>885</v>
      </c>
      <c r="T84" s="181">
        <v>1156</v>
      </c>
      <c r="U84" s="181">
        <v>1240</v>
      </c>
      <c r="V84" s="181">
        <v>1220</v>
      </c>
      <c r="W84" s="181">
        <v>868</v>
      </c>
      <c r="X84" s="181">
        <v>784</v>
      </c>
      <c r="Y84" s="181">
        <v>1753</v>
      </c>
      <c r="Z84" s="181">
        <v>2002</v>
      </c>
      <c r="AA84" s="181">
        <v>1968</v>
      </c>
      <c r="AB84" s="181">
        <v>1914</v>
      </c>
      <c r="AC84" s="181">
        <v>1976</v>
      </c>
      <c r="AD84" s="181">
        <v>1140</v>
      </c>
      <c r="AE84" s="181">
        <v>940</v>
      </c>
      <c r="AF84" s="181">
        <v>2071</v>
      </c>
      <c r="AG84" s="181">
        <v>2429</v>
      </c>
      <c r="AH84" s="181">
        <v>2371</v>
      </c>
      <c r="AI84" s="181">
        <v>2463</v>
      </c>
      <c r="AJ84" s="181">
        <v>2053</v>
      </c>
      <c r="AK84" s="181">
        <v>1080</v>
      </c>
      <c r="AL84" s="181">
        <v>927</v>
      </c>
      <c r="AM84" s="181">
        <v>2236</v>
      </c>
      <c r="AN84" s="181">
        <v>2436</v>
      </c>
      <c r="AO84" s="181">
        <v>2540</v>
      </c>
      <c r="AP84" s="181">
        <v>2576</v>
      </c>
      <c r="AQ84" s="181">
        <v>2286</v>
      </c>
      <c r="AR84" s="181">
        <v>1138</v>
      </c>
      <c r="AS84" s="181">
        <v>779</v>
      </c>
      <c r="AT84" s="181">
        <v>1015</v>
      </c>
      <c r="AU84" s="181">
        <v>2322</v>
      </c>
      <c r="AV84" s="181">
        <v>2799</v>
      </c>
      <c r="AW84" s="181">
        <v>2501</v>
      </c>
      <c r="AX84" s="181">
        <v>2597</v>
      </c>
      <c r="AY84" s="181">
        <v>998</v>
      </c>
      <c r="AZ84" s="181">
        <v>986</v>
      </c>
      <c r="BA84" s="181">
        <v>2109</v>
      </c>
      <c r="BB84" s="181">
        <v>1065</v>
      </c>
      <c r="BC84" s="181">
        <v>2881</v>
      </c>
      <c r="BD84" s="181">
        <v>2790</v>
      </c>
      <c r="BE84" s="181">
        <v>2619</v>
      </c>
      <c r="BF84" s="181">
        <v>1303</v>
      </c>
      <c r="BG84" s="181">
        <v>977</v>
      </c>
      <c r="BH84" s="181">
        <v>2493</v>
      </c>
      <c r="BI84" s="181">
        <v>2918</v>
      </c>
      <c r="BJ84" s="181">
        <v>2894</v>
      </c>
      <c r="BK84" s="181">
        <v>2648</v>
      </c>
      <c r="BL84" s="181">
        <v>2488</v>
      </c>
      <c r="BM84" s="181">
        <v>1463</v>
      </c>
      <c r="BN84" s="181">
        <v>1117</v>
      </c>
      <c r="BO84" s="181">
        <v>2745</v>
      </c>
      <c r="BP84" s="181">
        <v>2850</v>
      </c>
      <c r="BQ84" s="181">
        <v>3041</v>
      </c>
      <c r="BR84" s="181">
        <v>2971</v>
      </c>
      <c r="BS84" s="181">
        <v>2772</v>
      </c>
      <c r="BT84" s="181">
        <v>1541</v>
      </c>
      <c r="BU84" s="181">
        <v>916</v>
      </c>
      <c r="BV84" s="181">
        <v>3821</v>
      </c>
      <c r="BW84" s="181">
        <v>3833</v>
      </c>
      <c r="BX84" s="181">
        <v>4181</v>
      </c>
      <c r="BY84" s="181">
        <v>4279</v>
      </c>
      <c r="BZ84" s="181">
        <v>3647</v>
      </c>
      <c r="CA84" s="181">
        <v>1517</v>
      </c>
      <c r="CB84" s="181">
        <v>892</v>
      </c>
      <c r="CC84" s="181">
        <v>3573</v>
      </c>
      <c r="CD84" s="181">
        <v>3932</v>
      </c>
      <c r="CE84" s="181">
        <v>4048</v>
      </c>
      <c r="CF84" s="181">
        <v>3919</v>
      </c>
      <c r="CG84" s="181">
        <v>3633</v>
      </c>
      <c r="CH84" s="181">
        <v>1521</v>
      </c>
      <c r="CI84" s="181">
        <v>1194</v>
      </c>
      <c r="CJ84" s="181">
        <v>3807</v>
      </c>
      <c r="CK84" s="181">
        <v>3969</v>
      </c>
      <c r="CL84" s="181">
        <v>4138</v>
      </c>
      <c r="CM84" s="181">
        <v>4189</v>
      </c>
      <c r="CN84" s="181">
        <v>3341</v>
      </c>
      <c r="CO84" s="181">
        <v>1415</v>
      </c>
      <c r="CP84" s="181">
        <v>1156</v>
      </c>
      <c r="CQ84" s="181">
        <v>3619</v>
      </c>
      <c r="CR84" s="181">
        <v>3875</v>
      </c>
      <c r="CS84" s="181">
        <v>3874</v>
      </c>
      <c r="CT84" s="181">
        <v>3958</v>
      </c>
      <c r="CU84" s="181">
        <v>3375</v>
      </c>
      <c r="CV84" s="181">
        <v>1205</v>
      </c>
      <c r="CW84" s="181">
        <v>1128</v>
      </c>
      <c r="CX84" s="181">
        <v>3229</v>
      </c>
      <c r="CY84" s="181">
        <v>3770</v>
      </c>
      <c r="CZ84" s="181">
        <v>3772</v>
      </c>
      <c r="DA84" s="181">
        <v>3430</v>
      </c>
      <c r="DB84" s="181">
        <v>812</v>
      </c>
      <c r="DC84" s="181">
        <v>1286</v>
      </c>
      <c r="DD84" s="181">
        <v>816</v>
      </c>
      <c r="DE84" s="181">
        <v>934</v>
      </c>
      <c r="DF84" s="181">
        <v>2341</v>
      </c>
      <c r="DG84" s="181">
        <v>3227</v>
      </c>
      <c r="DH84" s="181">
        <v>3092</v>
      </c>
      <c r="DI84" s="181">
        <v>2748</v>
      </c>
      <c r="DJ84" s="181">
        <v>1308</v>
      </c>
      <c r="DK84" s="181">
        <v>990</v>
      </c>
      <c r="DL84" s="181">
        <v>2738</v>
      </c>
      <c r="DM84" s="181">
        <v>3152</v>
      </c>
      <c r="DN84" s="181">
        <v>3200</v>
      </c>
      <c r="DO84" s="181">
        <v>2917</v>
      </c>
      <c r="DP84" s="181">
        <v>2427</v>
      </c>
      <c r="DQ84" s="181">
        <v>1283</v>
      </c>
      <c r="DR84" s="181">
        <v>1113</v>
      </c>
      <c r="DS84" s="181">
        <v>3084</v>
      </c>
      <c r="DT84" s="181">
        <v>3336</v>
      </c>
      <c r="DU84" s="181">
        <v>3416</v>
      </c>
      <c r="DV84" s="181">
        <v>3197</v>
      </c>
      <c r="DW84" s="181">
        <v>2931</v>
      </c>
      <c r="DX84" s="190">
        <v>1050</v>
      </c>
      <c r="DY84" s="190">
        <v>1041</v>
      </c>
      <c r="DZ84" s="181">
        <v>2910</v>
      </c>
      <c r="EA84" s="181">
        <v>3343</v>
      </c>
      <c r="EB84" s="181">
        <v>3376</v>
      </c>
      <c r="EC84" s="181">
        <v>980</v>
      </c>
      <c r="ED84" s="181">
        <v>2516</v>
      </c>
      <c r="EE84" s="181">
        <v>1319</v>
      </c>
      <c r="EF84" s="181">
        <v>1077</v>
      </c>
      <c r="EG84" s="181">
        <v>3296</v>
      </c>
      <c r="EH84" s="181">
        <v>3665</v>
      </c>
      <c r="EI84" s="181">
        <v>3467</v>
      </c>
      <c r="EJ84" s="181">
        <v>3631</v>
      </c>
      <c r="EK84" s="181">
        <v>3117</v>
      </c>
      <c r="EL84" s="181">
        <v>1349</v>
      </c>
      <c r="EM84" s="181">
        <v>1081</v>
      </c>
      <c r="EN84" s="181">
        <v>3153</v>
      </c>
      <c r="EO84" s="181">
        <v>3525</v>
      </c>
      <c r="EP84" s="181">
        <v>3350</v>
      </c>
      <c r="EQ84" s="181">
        <v>3492</v>
      </c>
      <c r="ER84" s="181">
        <v>2774</v>
      </c>
      <c r="ES84" s="181">
        <v>1327</v>
      </c>
      <c r="ET84" s="181">
        <v>1108</v>
      </c>
      <c r="EU84" s="181">
        <v>2930</v>
      </c>
      <c r="EV84" s="181">
        <v>3308</v>
      </c>
      <c r="EW84" s="181">
        <v>3255</v>
      </c>
      <c r="EX84" s="181">
        <v>3005</v>
      </c>
      <c r="EY84" s="181">
        <v>2699</v>
      </c>
      <c r="EZ84" s="181">
        <v>1431</v>
      </c>
      <c r="FA84" s="181">
        <v>1037</v>
      </c>
      <c r="FB84" s="181">
        <v>2911</v>
      </c>
      <c r="FC84" s="181">
        <v>3171</v>
      </c>
      <c r="FD84" s="181">
        <v>3439</v>
      </c>
      <c r="FE84" s="181">
        <v>3407</v>
      </c>
      <c r="FF84" s="181">
        <v>2925</v>
      </c>
      <c r="FG84" s="181">
        <v>1260</v>
      </c>
      <c r="FH84" s="181">
        <v>867</v>
      </c>
      <c r="FI84" s="181">
        <v>2807</v>
      </c>
      <c r="FJ84" s="181">
        <v>3110</v>
      </c>
      <c r="FK84" s="181">
        <v>2805</v>
      </c>
      <c r="FL84" s="181">
        <v>3069</v>
      </c>
      <c r="FM84" s="181">
        <v>2752</v>
      </c>
    </row>
    <row r="85" spans="2:169" ht="15.95" customHeight="1" x14ac:dyDescent="0.25">
      <c r="B85" s="12" t="s">
        <v>7</v>
      </c>
      <c r="C85" s="52" t="s">
        <v>83</v>
      </c>
      <c r="D85" s="14" t="s">
        <v>8</v>
      </c>
      <c r="E85" s="15" t="s">
        <v>84</v>
      </c>
      <c r="F85" s="15" t="s">
        <v>10</v>
      </c>
      <c r="G85" s="16">
        <v>9</v>
      </c>
      <c r="J85" s="16" t="s">
        <v>83</v>
      </c>
      <c r="K85" s="179">
        <v>365</v>
      </c>
      <c r="L85" s="179">
        <v>5047</v>
      </c>
      <c r="M85" s="179">
        <v>7834</v>
      </c>
      <c r="N85" s="179">
        <v>7787</v>
      </c>
      <c r="O85" s="179">
        <v>14052</v>
      </c>
      <c r="P85" s="180"/>
      <c r="Q85" s="181" t="s">
        <v>83</v>
      </c>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v>190</v>
      </c>
      <c r="AV85" s="181">
        <v>175</v>
      </c>
      <c r="AW85" s="181">
        <v>201</v>
      </c>
      <c r="AX85" s="181">
        <v>205</v>
      </c>
      <c r="AY85" s="181"/>
      <c r="AZ85" s="181"/>
      <c r="BA85" s="181">
        <v>101</v>
      </c>
      <c r="BB85" s="181"/>
      <c r="BC85" s="181">
        <v>239</v>
      </c>
      <c r="BD85" s="181">
        <v>195</v>
      </c>
      <c r="BE85" s="181">
        <v>187</v>
      </c>
      <c r="BF85" s="181"/>
      <c r="BG85" s="181"/>
      <c r="BH85" s="181">
        <v>291</v>
      </c>
      <c r="BI85" s="181">
        <v>254</v>
      </c>
      <c r="BJ85" s="181">
        <v>289</v>
      </c>
      <c r="BK85" s="181">
        <v>264</v>
      </c>
      <c r="BL85" s="181">
        <v>147</v>
      </c>
      <c r="BM85" s="181"/>
      <c r="BN85" s="181"/>
      <c r="BO85" s="181">
        <v>227</v>
      </c>
      <c r="BP85" s="181">
        <v>347</v>
      </c>
      <c r="BQ85" s="181">
        <v>286</v>
      </c>
      <c r="BR85" s="181">
        <v>319</v>
      </c>
      <c r="BS85" s="181">
        <v>257</v>
      </c>
      <c r="BT85" s="181"/>
      <c r="BU85" s="181"/>
      <c r="BV85" s="181">
        <v>314</v>
      </c>
      <c r="BW85" s="181">
        <v>326</v>
      </c>
      <c r="BX85" s="181">
        <v>288</v>
      </c>
      <c r="BY85" s="181">
        <v>310</v>
      </c>
      <c r="BZ85" s="181">
        <v>228</v>
      </c>
      <c r="CA85" s="181"/>
      <c r="CB85" s="181"/>
      <c r="CC85" s="181">
        <v>256</v>
      </c>
      <c r="CD85" s="181">
        <v>353</v>
      </c>
      <c r="CE85" s="181">
        <v>366</v>
      </c>
      <c r="CF85" s="181">
        <v>270</v>
      </c>
      <c r="CG85" s="181">
        <v>304</v>
      </c>
      <c r="CH85" s="181"/>
      <c r="CI85" s="181"/>
      <c r="CJ85" s="181">
        <v>421</v>
      </c>
      <c r="CK85" s="181">
        <v>464</v>
      </c>
      <c r="CL85" s="181">
        <v>499</v>
      </c>
      <c r="CM85" s="181">
        <v>371</v>
      </c>
      <c r="CN85" s="181">
        <v>331</v>
      </c>
      <c r="CO85" s="181"/>
      <c r="CP85" s="181"/>
      <c r="CQ85" s="181">
        <v>451</v>
      </c>
      <c r="CR85" s="181">
        <v>449</v>
      </c>
      <c r="CS85" s="181">
        <v>439</v>
      </c>
      <c r="CT85" s="181">
        <v>430</v>
      </c>
      <c r="CU85" s="181">
        <v>396</v>
      </c>
      <c r="CV85" s="181"/>
      <c r="CW85" s="181"/>
      <c r="CX85" s="181">
        <v>485</v>
      </c>
      <c r="CY85" s="181">
        <v>465</v>
      </c>
      <c r="CZ85" s="181">
        <v>374</v>
      </c>
      <c r="DA85" s="181">
        <v>482</v>
      </c>
      <c r="DB85" s="181"/>
      <c r="DC85" s="181"/>
      <c r="DD85" s="181"/>
      <c r="DE85" s="181"/>
      <c r="DF85" s="181">
        <v>161</v>
      </c>
      <c r="DG85" s="181">
        <v>216</v>
      </c>
      <c r="DH85" s="181">
        <v>241</v>
      </c>
      <c r="DI85" s="181">
        <v>114</v>
      </c>
      <c r="DJ85" s="181"/>
      <c r="DK85" s="181"/>
      <c r="DL85" s="181">
        <v>263</v>
      </c>
      <c r="DM85" s="181">
        <v>274</v>
      </c>
      <c r="DN85" s="181">
        <v>271</v>
      </c>
      <c r="DO85" s="181">
        <v>262</v>
      </c>
      <c r="DP85" s="181">
        <v>183</v>
      </c>
      <c r="DQ85" s="181"/>
      <c r="DR85" s="181"/>
      <c r="DS85" s="181">
        <v>455</v>
      </c>
      <c r="DT85" s="181">
        <v>553</v>
      </c>
      <c r="DU85" s="181">
        <v>624</v>
      </c>
      <c r="DV85" s="181">
        <v>580</v>
      </c>
      <c r="DW85" s="181">
        <v>398</v>
      </c>
      <c r="DX85" s="190"/>
      <c r="DY85" s="190"/>
      <c r="DZ85" s="181">
        <v>543</v>
      </c>
      <c r="EA85" s="181">
        <v>541</v>
      </c>
      <c r="EB85" s="181">
        <v>494</v>
      </c>
      <c r="EC85" s="181"/>
      <c r="ED85" s="181">
        <v>331</v>
      </c>
      <c r="EE85" s="181"/>
      <c r="EF85" s="181"/>
      <c r="EG85" s="181">
        <v>647</v>
      </c>
      <c r="EH85" s="181">
        <v>636</v>
      </c>
      <c r="EI85" s="181">
        <v>648</v>
      </c>
      <c r="EJ85" s="181">
        <v>638</v>
      </c>
      <c r="EK85" s="181">
        <v>540</v>
      </c>
      <c r="EL85" s="181"/>
      <c r="EM85" s="181"/>
      <c r="EN85" s="181">
        <v>596</v>
      </c>
      <c r="EO85" s="181">
        <v>668</v>
      </c>
      <c r="EP85" s="181">
        <v>781</v>
      </c>
      <c r="EQ85" s="181">
        <v>640</v>
      </c>
      <c r="ER85" s="181">
        <v>621</v>
      </c>
      <c r="ES85" s="181"/>
      <c r="ET85" s="181"/>
      <c r="EU85" s="181">
        <v>559</v>
      </c>
      <c r="EV85" s="181">
        <v>600</v>
      </c>
      <c r="EW85" s="181">
        <v>608</v>
      </c>
      <c r="EX85" s="181">
        <v>609</v>
      </c>
      <c r="EY85" s="181">
        <v>445</v>
      </c>
      <c r="EZ85" s="181"/>
      <c r="FA85" s="181"/>
      <c r="FB85" s="181">
        <v>655</v>
      </c>
      <c r="FC85" s="181">
        <v>711</v>
      </c>
      <c r="FD85" s="181">
        <v>710</v>
      </c>
      <c r="FE85" s="181">
        <v>620</v>
      </c>
      <c r="FF85" s="181">
        <v>570</v>
      </c>
      <c r="FG85" s="181"/>
      <c r="FH85" s="181"/>
      <c r="FI85" s="181">
        <v>637</v>
      </c>
      <c r="FJ85" s="181">
        <v>615</v>
      </c>
      <c r="FK85" s="181">
        <v>483</v>
      </c>
      <c r="FL85" s="181">
        <v>613</v>
      </c>
      <c r="FM85" s="181">
        <v>485</v>
      </c>
    </row>
    <row r="86" spans="2:169" ht="15.95" customHeight="1" x14ac:dyDescent="0.25">
      <c r="B86" s="12" t="s">
        <v>7</v>
      </c>
      <c r="C86" s="52" t="s">
        <v>85</v>
      </c>
      <c r="D86" s="14" t="s">
        <v>44</v>
      </c>
      <c r="E86" s="15" t="s">
        <v>86</v>
      </c>
      <c r="F86" s="15" t="s">
        <v>10</v>
      </c>
      <c r="G86" s="16">
        <v>9</v>
      </c>
      <c r="J86" s="16" t="s">
        <v>85</v>
      </c>
      <c r="K86" s="179">
        <v>57461</v>
      </c>
      <c r="L86" s="179">
        <v>76307</v>
      </c>
      <c r="M86" s="179">
        <v>99180</v>
      </c>
      <c r="N86" s="179">
        <v>80832</v>
      </c>
      <c r="O86" s="179">
        <v>95053</v>
      </c>
      <c r="P86" s="180"/>
      <c r="Q86" s="181" t="s">
        <v>85</v>
      </c>
      <c r="R86" s="181">
        <v>753</v>
      </c>
      <c r="S86" s="181">
        <v>879</v>
      </c>
      <c r="T86" s="181">
        <v>1374</v>
      </c>
      <c r="U86" s="181">
        <v>1410</v>
      </c>
      <c r="V86" s="181">
        <v>1303</v>
      </c>
      <c r="W86" s="181">
        <v>950</v>
      </c>
      <c r="X86" s="181">
        <v>890</v>
      </c>
      <c r="Y86" s="181">
        <v>1806</v>
      </c>
      <c r="Z86" s="181">
        <v>2130</v>
      </c>
      <c r="AA86" s="181">
        <v>2169</v>
      </c>
      <c r="AB86" s="181">
        <v>2209</v>
      </c>
      <c r="AC86" s="181">
        <v>2019</v>
      </c>
      <c r="AD86" s="181">
        <v>1283</v>
      </c>
      <c r="AE86" s="181">
        <v>932</v>
      </c>
      <c r="AF86" s="181">
        <v>2221</v>
      </c>
      <c r="AG86" s="181">
        <v>2653</v>
      </c>
      <c r="AH86" s="181">
        <v>2704</v>
      </c>
      <c r="AI86" s="181">
        <v>2608</v>
      </c>
      <c r="AJ86" s="181">
        <v>2251</v>
      </c>
      <c r="AK86" s="181">
        <v>1313</v>
      </c>
      <c r="AL86" s="181">
        <v>1046</v>
      </c>
      <c r="AM86" s="181">
        <v>2401</v>
      </c>
      <c r="AN86" s="181">
        <v>2675</v>
      </c>
      <c r="AO86" s="181">
        <v>3058</v>
      </c>
      <c r="AP86" s="181">
        <v>2875</v>
      </c>
      <c r="AQ86" s="181">
        <v>2515</v>
      </c>
      <c r="AR86" s="181">
        <v>1271</v>
      </c>
      <c r="AS86" s="181">
        <v>885</v>
      </c>
      <c r="AT86" s="181">
        <v>1166</v>
      </c>
      <c r="AU86" s="181">
        <v>2622</v>
      </c>
      <c r="AV86" s="181">
        <v>3090</v>
      </c>
      <c r="AW86" s="181">
        <v>2923</v>
      </c>
      <c r="AX86" s="181">
        <v>2496</v>
      </c>
      <c r="AY86" s="181">
        <v>1104</v>
      </c>
      <c r="AZ86" s="181">
        <v>1107</v>
      </c>
      <c r="BA86" s="181">
        <v>2277</v>
      </c>
      <c r="BB86" s="181">
        <v>1125</v>
      </c>
      <c r="BC86" s="181">
        <v>3118</v>
      </c>
      <c r="BD86" s="181">
        <v>3142</v>
      </c>
      <c r="BE86" s="181">
        <v>2797</v>
      </c>
      <c r="BF86" s="181">
        <v>1541</v>
      </c>
      <c r="BG86" s="181">
        <v>1199</v>
      </c>
      <c r="BH86" s="181">
        <v>2859</v>
      </c>
      <c r="BI86" s="181">
        <v>3002</v>
      </c>
      <c r="BJ86" s="181">
        <v>3274</v>
      </c>
      <c r="BK86" s="181">
        <v>2782</v>
      </c>
      <c r="BL86" s="181">
        <v>2898</v>
      </c>
      <c r="BM86" s="181">
        <v>1467</v>
      </c>
      <c r="BN86" s="181">
        <v>1121</v>
      </c>
      <c r="BO86" s="181">
        <v>3044</v>
      </c>
      <c r="BP86" s="181">
        <v>3101</v>
      </c>
      <c r="BQ86" s="181">
        <v>3274</v>
      </c>
      <c r="BR86" s="181">
        <v>3379</v>
      </c>
      <c r="BS86" s="181">
        <v>2864</v>
      </c>
      <c r="BT86" s="181">
        <v>1570</v>
      </c>
      <c r="BU86" s="181">
        <v>916</v>
      </c>
      <c r="BV86" s="181">
        <v>4080</v>
      </c>
      <c r="BW86" s="181">
        <v>4246</v>
      </c>
      <c r="BX86" s="181">
        <v>4848</v>
      </c>
      <c r="BY86" s="181">
        <v>4753</v>
      </c>
      <c r="BZ86" s="181">
        <v>4068</v>
      </c>
      <c r="CA86" s="181">
        <v>1735</v>
      </c>
      <c r="CB86" s="181">
        <v>1012</v>
      </c>
      <c r="CC86" s="181">
        <v>3961</v>
      </c>
      <c r="CD86" s="181">
        <v>4167</v>
      </c>
      <c r="CE86" s="181">
        <v>4765</v>
      </c>
      <c r="CF86" s="181">
        <v>4614</v>
      </c>
      <c r="CG86" s="181">
        <v>4294</v>
      </c>
      <c r="CH86" s="181">
        <v>1785</v>
      </c>
      <c r="CI86" s="181">
        <v>1248</v>
      </c>
      <c r="CJ86" s="181">
        <v>4055</v>
      </c>
      <c r="CK86" s="181">
        <v>4136</v>
      </c>
      <c r="CL86" s="181">
        <v>4555</v>
      </c>
      <c r="CM86" s="181">
        <v>4689</v>
      </c>
      <c r="CN86" s="181">
        <v>4022</v>
      </c>
      <c r="CO86" s="181">
        <v>1576</v>
      </c>
      <c r="CP86" s="181">
        <v>1284</v>
      </c>
      <c r="CQ86" s="181">
        <v>4052</v>
      </c>
      <c r="CR86" s="181">
        <v>4624</v>
      </c>
      <c r="CS86" s="181">
        <v>4646</v>
      </c>
      <c r="CT86" s="181">
        <v>4601</v>
      </c>
      <c r="CU86" s="181">
        <v>3738</v>
      </c>
      <c r="CV86" s="181">
        <v>1321</v>
      </c>
      <c r="CW86" s="181">
        <v>1109</v>
      </c>
      <c r="CX86" s="181">
        <v>3775</v>
      </c>
      <c r="CY86" s="181">
        <v>4030</v>
      </c>
      <c r="CZ86" s="181">
        <v>4029</v>
      </c>
      <c r="DA86" s="181">
        <v>4139</v>
      </c>
      <c r="DB86" s="181">
        <v>821</v>
      </c>
      <c r="DC86" s="181">
        <v>1381</v>
      </c>
      <c r="DD86" s="181">
        <v>948</v>
      </c>
      <c r="DE86" s="181">
        <v>1012</v>
      </c>
      <c r="DF86" s="181">
        <v>2478</v>
      </c>
      <c r="DG86" s="181">
        <v>3442</v>
      </c>
      <c r="DH86" s="181">
        <v>3422</v>
      </c>
      <c r="DI86" s="181">
        <v>3122</v>
      </c>
      <c r="DJ86" s="181">
        <v>1440</v>
      </c>
      <c r="DK86" s="181">
        <v>1141</v>
      </c>
      <c r="DL86" s="181">
        <v>3340</v>
      </c>
      <c r="DM86" s="181">
        <v>3446</v>
      </c>
      <c r="DN86" s="181">
        <v>3494</v>
      </c>
      <c r="DO86" s="181">
        <v>3202</v>
      </c>
      <c r="DP86" s="181">
        <v>2705</v>
      </c>
      <c r="DQ86" s="181">
        <v>1385</v>
      </c>
      <c r="DR86" s="181">
        <v>1194</v>
      </c>
      <c r="DS86" s="181">
        <v>3464</v>
      </c>
      <c r="DT86" s="181">
        <v>3745</v>
      </c>
      <c r="DU86" s="181">
        <v>3760</v>
      </c>
      <c r="DV86" s="181">
        <v>3619</v>
      </c>
      <c r="DW86" s="181">
        <v>3170</v>
      </c>
      <c r="DX86" s="190">
        <v>1079</v>
      </c>
      <c r="DY86" s="190">
        <v>1079</v>
      </c>
      <c r="DZ86" s="181">
        <v>3357</v>
      </c>
      <c r="EA86" s="181">
        <v>3784</v>
      </c>
      <c r="EB86" s="181">
        <v>3879</v>
      </c>
      <c r="EC86" s="181">
        <v>1169</v>
      </c>
      <c r="ED86" s="181">
        <v>3020</v>
      </c>
      <c r="EE86" s="181">
        <v>1497</v>
      </c>
      <c r="EF86" s="181">
        <v>1210</v>
      </c>
      <c r="EG86" s="181">
        <v>3837</v>
      </c>
      <c r="EH86" s="181">
        <v>4340</v>
      </c>
      <c r="EI86" s="181">
        <v>4286</v>
      </c>
      <c r="EJ86" s="181">
        <v>4162</v>
      </c>
      <c r="EK86" s="181">
        <v>3771</v>
      </c>
      <c r="EL86" s="181">
        <v>1543</v>
      </c>
      <c r="EM86" s="181">
        <v>1165</v>
      </c>
      <c r="EN86" s="181">
        <v>3684</v>
      </c>
      <c r="EO86" s="181">
        <v>4024</v>
      </c>
      <c r="EP86" s="181">
        <v>3814</v>
      </c>
      <c r="EQ86" s="181">
        <v>3962</v>
      </c>
      <c r="ER86" s="181">
        <v>3213</v>
      </c>
      <c r="ES86" s="181">
        <v>1520</v>
      </c>
      <c r="ET86" s="181">
        <v>1060</v>
      </c>
      <c r="EU86" s="181">
        <v>3598</v>
      </c>
      <c r="EV86" s="181">
        <v>3809</v>
      </c>
      <c r="EW86" s="181">
        <v>3903</v>
      </c>
      <c r="EX86" s="181">
        <v>3691</v>
      </c>
      <c r="EY86" s="181">
        <v>3228</v>
      </c>
      <c r="EZ86" s="181">
        <v>1562</v>
      </c>
      <c r="FA86" s="181">
        <v>1151</v>
      </c>
      <c r="FB86" s="181">
        <v>3400</v>
      </c>
      <c r="FC86" s="181">
        <v>3582</v>
      </c>
      <c r="FD86" s="181">
        <v>3759</v>
      </c>
      <c r="FE86" s="181">
        <v>3822</v>
      </c>
      <c r="FF86" s="181">
        <v>3356</v>
      </c>
      <c r="FG86" s="181">
        <v>1370</v>
      </c>
      <c r="FH86" s="181">
        <v>996</v>
      </c>
      <c r="FI86" s="181">
        <v>3520</v>
      </c>
      <c r="FJ86" s="181">
        <v>3767</v>
      </c>
      <c r="FK86" s="181">
        <v>3579</v>
      </c>
      <c r="FL86" s="181">
        <v>3584</v>
      </c>
      <c r="FM86" s="181">
        <v>3172</v>
      </c>
    </row>
    <row r="87" spans="2:169" ht="15.95" customHeight="1" x14ac:dyDescent="0.25">
      <c r="B87" s="12" t="s">
        <v>7</v>
      </c>
      <c r="C87" s="53">
        <v>295</v>
      </c>
      <c r="D87" s="14" t="s">
        <v>11</v>
      </c>
      <c r="E87" s="15" t="s">
        <v>87</v>
      </c>
      <c r="F87" s="15" t="s">
        <v>10</v>
      </c>
      <c r="G87" s="16">
        <v>17</v>
      </c>
      <c r="J87" s="16">
        <v>295</v>
      </c>
      <c r="K87" s="179">
        <v>22618</v>
      </c>
      <c r="L87" s="179">
        <v>30174</v>
      </c>
      <c r="M87" s="179">
        <v>32399</v>
      </c>
      <c r="N87" s="179">
        <v>26813</v>
      </c>
      <c r="O87" s="179">
        <v>31026</v>
      </c>
      <c r="P87" s="180"/>
      <c r="Q87" s="181">
        <v>295</v>
      </c>
      <c r="R87" s="181">
        <v>377</v>
      </c>
      <c r="S87" s="181">
        <v>403</v>
      </c>
      <c r="T87" s="181">
        <v>604</v>
      </c>
      <c r="U87" s="181">
        <v>577</v>
      </c>
      <c r="V87" s="181">
        <v>548</v>
      </c>
      <c r="W87" s="181">
        <v>496</v>
      </c>
      <c r="X87" s="181">
        <v>429</v>
      </c>
      <c r="Y87" s="181">
        <v>706</v>
      </c>
      <c r="Z87" s="181">
        <v>810</v>
      </c>
      <c r="AA87" s="181">
        <v>828</v>
      </c>
      <c r="AB87" s="181">
        <v>785</v>
      </c>
      <c r="AC87" s="181">
        <v>797</v>
      </c>
      <c r="AD87" s="181">
        <v>584</v>
      </c>
      <c r="AE87" s="181">
        <v>537</v>
      </c>
      <c r="AF87" s="181">
        <v>834</v>
      </c>
      <c r="AG87" s="181">
        <v>952</v>
      </c>
      <c r="AH87" s="181">
        <v>923</v>
      </c>
      <c r="AI87" s="181">
        <v>885</v>
      </c>
      <c r="AJ87" s="181">
        <v>900</v>
      </c>
      <c r="AK87" s="181">
        <v>597</v>
      </c>
      <c r="AL87" s="181">
        <v>509</v>
      </c>
      <c r="AM87" s="181">
        <v>904</v>
      </c>
      <c r="AN87" s="181">
        <v>1011</v>
      </c>
      <c r="AO87" s="181">
        <v>1006</v>
      </c>
      <c r="AP87" s="181">
        <v>1027</v>
      </c>
      <c r="AQ87" s="181">
        <v>914</v>
      </c>
      <c r="AR87" s="181">
        <v>527</v>
      </c>
      <c r="AS87" s="181">
        <v>450</v>
      </c>
      <c r="AT87" s="181">
        <v>534</v>
      </c>
      <c r="AU87" s="181">
        <v>1049</v>
      </c>
      <c r="AV87" s="181">
        <v>1115</v>
      </c>
      <c r="AW87" s="181">
        <v>1214</v>
      </c>
      <c r="AX87" s="181">
        <v>1156</v>
      </c>
      <c r="AY87" s="181">
        <v>427</v>
      </c>
      <c r="AZ87" s="181">
        <v>510</v>
      </c>
      <c r="BA87" s="181">
        <v>949</v>
      </c>
      <c r="BB87" s="181">
        <v>565</v>
      </c>
      <c r="BC87" s="181">
        <v>1328</v>
      </c>
      <c r="BD87" s="181">
        <v>1299</v>
      </c>
      <c r="BE87" s="181">
        <v>1189</v>
      </c>
      <c r="BF87" s="181">
        <v>581</v>
      </c>
      <c r="BG87" s="181">
        <v>500</v>
      </c>
      <c r="BH87" s="181">
        <v>1153</v>
      </c>
      <c r="BI87" s="181">
        <v>1265</v>
      </c>
      <c r="BJ87" s="181">
        <v>1373</v>
      </c>
      <c r="BK87" s="181">
        <v>1282</v>
      </c>
      <c r="BL87" s="181">
        <v>1158</v>
      </c>
      <c r="BM87" s="181">
        <v>604</v>
      </c>
      <c r="BN87" s="181">
        <v>498</v>
      </c>
      <c r="BO87" s="181">
        <v>1199</v>
      </c>
      <c r="BP87" s="181">
        <v>1380</v>
      </c>
      <c r="BQ87" s="181">
        <v>1318</v>
      </c>
      <c r="BR87" s="181">
        <v>1343</v>
      </c>
      <c r="BS87" s="181">
        <v>1182</v>
      </c>
      <c r="BT87" s="181">
        <v>666</v>
      </c>
      <c r="BU87" s="181">
        <v>460</v>
      </c>
      <c r="BV87" s="181">
        <v>1335</v>
      </c>
      <c r="BW87" s="181">
        <v>1434</v>
      </c>
      <c r="BX87" s="181">
        <v>1423</v>
      </c>
      <c r="BY87" s="181">
        <v>1383</v>
      </c>
      <c r="BZ87" s="181">
        <v>1374</v>
      </c>
      <c r="CA87" s="181">
        <v>635</v>
      </c>
      <c r="CB87" s="181">
        <v>487</v>
      </c>
      <c r="CC87" s="181">
        <v>1130</v>
      </c>
      <c r="CD87" s="181">
        <v>1302</v>
      </c>
      <c r="CE87" s="181">
        <v>1359</v>
      </c>
      <c r="CF87" s="181">
        <v>1394</v>
      </c>
      <c r="CG87" s="181">
        <v>1299</v>
      </c>
      <c r="CH87" s="181">
        <v>624</v>
      </c>
      <c r="CI87" s="181">
        <v>582</v>
      </c>
      <c r="CJ87" s="181">
        <v>1342</v>
      </c>
      <c r="CK87" s="181">
        <v>1333</v>
      </c>
      <c r="CL87" s="181">
        <v>1381</v>
      </c>
      <c r="CM87" s="181">
        <v>1328</v>
      </c>
      <c r="CN87" s="181">
        <v>1194</v>
      </c>
      <c r="CO87" s="181">
        <v>678</v>
      </c>
      <c r="CP87" s="181">
        <v>592</v>
      </c>
      <c r="CQ87" s="181">
        <v>1349</v>
      </c>
      <c r="CR87" s="181">
        <v>1391</v>
      </c>
      <c r="CS87" s="181">
        <v>1413</v>
      </c>
      <c r="CT87" s="181">
        <v>1354</v>
      </c>
      <c r="CU87" s="181">
        <v>1206</v>
      </c>
      <c r="CV87" s="181">
        <v>560</v>
      </c>
      <c r="CW87" s="181">
        <v>498</v>
      </c>
      <c r="CX87" s="181">
        <v>1265</v>
      </c>
      <c r="CY87" s="181">
        <v>1336</v>
      </c>
      <c r="CZ87" s="181">
        <v>1310</v>
      </c>
      <c r="DA87" s="181">
        <v>1365</v>
      </c>
      <c r="DB87" s="181">
        <v>368</v>
      </c>
      <c r="DC87" s="181">
        <v>575</v>
      </c>
      <c r="DD87" s="181">
        <v>375</v>
      </c>
      <c r="DE87" s="181">
        <v>440</v>
      </c>
      <c r="DF87" s="181">
        <v>885</v>
      </c>
      <c r="DG87" s="181">
        <v>1274</v>
      </c>
      <c r="DH87" s="181">
        <v>1283</v>
      </c>
      <c r="DI87" s="181">
        <v>1143</v>
      </c>
      <c r="DJ87" s="181">
        <v>602</v>
      </c>
      <c r="DK87" s="181">
        <v>494</v>
      </c>
      <c r="DL87" s="181">
        <v>1202</v>
      </c>
      <c r="DM87" s="181">
        <v>1384</v>
      </c>
      <c r="DN87" s="181">
        <v>1275</v>
      </c>
      <c r="DO87" s="181">
        <v>1088</v>
      </c>
      <c r="DP87" s="181">
        <v>1000</v>
      </c>
      <c r="DQ87" s="181">
        <v>572</v>
      </c>
      <c r="DR87" s="181">
        <v>460</v>
      </c>
      <c r="DS87" s="181">
        <v>953</v>
      </c>
      <c r="DT87" s="181">
        <v>1018</v>
      </c>
      <c r="DU87" s="181">
        <v>1096</v>
      </c>
      <c r="DV87" s="181">
        <v>932</v>
      </c>
      <c r="DW87" s="181">
        <v>945</v>
      </c>
      <c r="DX87" s="190">
        <v>453</v>
      </c>
      <c r="DY87" s="190">
        <v>476</v>
      </c>
      <c r="DZ87" s="181">
        <v>920</v>
      </c>
      <c r="EA87" s="181">
        <v>971</v>
      </c>
      <c r="EB87" s="181">
        <v>970</v>
      </c>
      <c r="EC87" s="181">
        <v>484</v>
      </c>
      <c r="ED87" s="181">
        <v>882</v>
      </c>
      <c r="EE87" s="181">
        <v>591</v>
      </c>
      <c r="EF87" s="181">
        <v>535</v>
      </c>
      <c r="EG87" s="181">
        <v>1225</v>
      </c>
      <c r="EH87" s="181">
        <v>1260</v>
      </c>
      <c r="EI87" s="181">
        <v>1280</v>
      </c>
      <c r="EJ87" s="181">
        <v>1234</v>
      </c>
      <c r="EK87" s="181">
        <v>1228</v>
      </c>
      <c r="EL87" s="181">
        <v>610</v>
      </c>
      <c r="EM87" s="181">
        <v>561</v>
      </c>
      <c r="EN87" s="181">
        <v>1243</v>
      </c>
      <c r="EO87" s="181">
        <v>1336</v>
      </c>
      <c r="EP87" s="181">
        <v>1285</v>
      </c>
      <c r="EQ87" s="181">
        <v>1303</v>
      </c>
      <c r="ER87" s="181">
        <v>1111</v>
      </c>
      <c r="ES87" s="181">
        <v>609</v>
      </c>
      <c r="ET87" s="181">
        <v>465</v>
      </c>
      <c r="EU87" s="181">
        <v>1161</v>
      </c>
      <c r="EV87" s="181">
        <v>1195</v>
      </c>
      <c r="EW87" s="181">
        <v>1142</v>
      </c>
      <c r="EX87" s="181">
        <v>1069</v>
      </c>
      <c r="EY87" s="181">
        <v>1087</v>
      </c>
      <c r="EZ87" s="181">
        <v>597</v>
      </c>
      <c r="FA87" s="181">
        <v>469</v>
      </c>
      <c r="FB87" s="181">
        <v>1073</v>
      </c>
      <c r="FC87" s="181">
        <v>1160</v>
      </c>
      <c r="FD87" s="181">
        <v>1205</v>
      </c>
      <c r="FE87" s="181">
        <v>1219</v>
      </c>
      <c r="FF87" s="181">
        <v>1065</v>
      </c>
      <c r="FG87" s="181">
        <v>503</v>
      </c>
      <c r="FH87" s="181">
        <v>396</v>
      </c>
      <c r="FI87" s="181">
        <v>1065</v>
      </c>
      <c r="FJ87" s="181">
        <v>1200</v>
      </c>
      <c r="FK87" s="181">
        <v>1075</v>
      </c>
      <c r="FL87" s="181">
        <v>1102</v>
      </c>
      <c r="FM87" s="181">
        <v>978</v>
      </c>
    </row>
    <row r="88" spans="2:169" ht="15.95" customHeight="1" x14ac:dyDescent="0.25">
      <c r="B88" s="12" t="s">
        <v>7</v>
      </c>
      <c r="C88" s="54">
        <v>298</v>
      </c>
      <c r="D88" s="14" t="s">
        <v>16</v>
      </c>
      <c r="E88" s="15" t="s">
        <v>88</v>
      </c>
      <c r="F88" s="15" t="s">
        <v>89</v>
      </c>
      <c r="G88" s="16">
        <v>14</v>
      </c>
      <c r="J88" s="16">
        <v>298</v>
      </c>
      <c r="K88" s="179">
        <v>14002</v>
      </c>
      <c r="L88" s="179">
        <v>22581</v>
      </c>
      <c r="M88" s="179">
        <v>24052</v>
      </c>
      <c r="N88" s="179">
        <v>20223</v>
      </c>
      <c r="O88" s="179">
        <v>24112</v>
      </c>
      <c r="P88" s="180"/>
      <c r="Q88" s="181">
        <v>298</v>
      </c>
      <c r="R88" s="181">
        <v>129</v>
      </c>
      <c r="S88" s="181">
        <v>205</v>
      </c>
      <c r="T88" s="181">
        <v>273</v>
      </c>
      <c r="U88" s="181">
        <v>295</v>
      </c>
      <c r="V88" s="181">
        <v>303</v>
      </c>
      <c r="W88" s="181">
        <v>194</v>
      </c>
      <c r="X88" s="181">
        <v>197</v>
      </c>
      <c r="Y88" s="181">
        <v>556</v>
      </c>
      <c r="Z88" s="181">
        <v>626</v>
      </c>
      <c r="AA88" s="181">
        <v>616</v>
      </c>
      <c r="AB88" s="181">
        <v>637</v>
      </c>
      <c r="AC88" s="181">
        <v>571</v>
      </c>
      <c r="AD88" s="181">
        <v>190</v>
      </c>
      <c r="AE88" s="181">
        <v>169</v>
      </c>
      <c r="AF88" s="181">
        <v>587</v>
      </c>
      <c r="AG88" s="181">
        <v>655</v>
      </c>
      <c r="AH88" s="181">
        <v>661</v>
      </c>
      <c r="AI88" s="181">
        <v>657</v>
      </c>
      <c r="AJ88" s="181">
        <v>571</v>
      </c>
      <c r="AK88" s="181">
        <v>250</v>
      </c>
      <c r="AL88" s="181">
        <v>189</v>
      </c>
      <c r="AM88" s="181">
        <v>655</v>
      </c>
      <c r="AN88" s="181">
        <v>622</v>
      </c>
      <c r="AO88" s="181">
        <v>784</v>
      </c>
      <c r="AP88" s="181">
        <v>698</v>
      </c>
      <c r="AQ88" s="181">
        <v>610</v>
      </c>
      <c r="AR88" s="181">
        <v>213</v>
      </c>
      <c r="AS88" s="181">
        <v>159</v>
      </c>
      <c r="AT88" s="181">
        <v>171</v>
      </c>
      <c r="AU88" s="181">
        <v>786</v>
      </c>
      <c r="AV88" s="181">
        <v>773</v>
      </c>
      <c r="AW88" s="181">
        <v>832</v>
      </c>
      <c r="AX88" s="181">
        <v>946</v>
      </c>
      <c r="AY88" s="181">
        <v>197</v>
      </c>
      <c r="AZ88" s="181">
        <v>219</v>
      </c>
      <c r="BA88" s="181">
        <v>862</v>
      </c>
      <c r="BB88" s="181">
        <v>185</v>
      </c>
      <c r="BC88" s="181">
        <v>991</v>
      </c>
      <c r="BD88" s="181">
        <v>1097</v>
      </c>
      <c r="BE88" s="181">
        <v>981</v>
      </c>
      <c r="BF88" s="181">
        <v>221</v>
      </c>
      <c r="BG88" s="181">
        <v>163</v>
      </c>
      <c r="BH88" s="181">
        <v>997</v>
      </c>
      <c r="BI88" s="181">
        <v>1133</v>
      </c>
      <c r="BJ88" s="181">
        <v>1107</v>
      </c>
      <c r="BK88" s="181">
        <v>966</v>
      </c>
      <c r="BL88" s="181">
        <v>939</v>
      </c>
      <c r="BM88" s="181">
        <v>260</v>
      </c>
      <c r="BN88" s="181">
        <v>221</v>
      </c>
      <c r="BO88" s="181">
        <v>1033</v>
      </c>
      <c r="BP88" s="181">
        <v>1091</v>
      </c>
      <c r="BQ88" s="181">
        <v>1099</v>
      </c>
      <c r="BR88" s="181">
        <v>1131</v>
      </c>
      <c r="BS88" s="181">
        <v>995</v>
      </c>
      <c r="BT88" s="181">
        <v>277</v>
      </c>
      <c r="BU88" s="181">
        <v>182</v>
      </c>
      <c r="BV88" s="181">
        <v>1010</v>
      </c>
      <c r="BW88" s="181">
        <v>1168</v>
      </c>
      <c r="BX88" s="181">
        <v>1108</v>
      </c>
      <c r="BY88" s="181">
        <v>1170</v>
      </c>
      <c r="BZ88" s="181">
        <v>1139</v>
      </c>
      <c r="CA88" s="181">
        <v>266</v>
      </c>
      <c r="CB88" s="181">
        <v>169</v>
      </c>
      <c r="CC88" s="181">
        <v>975</v>
      </c>
      <c r="CD88" s="181">
        <v>1098</v>
      </c>
      <c r="CE88" s="181">
        <v>1101</v>
      </c>
      <c r="CF88" s="181">
        <v>1132</v>
      </c>
      <c r="CG88" s="181">
        <v>1180</v>
      </c>
      <c r="CH88" s="181">
        <v>254</v>
      </c>
      <c r="CI88" s="181">
        <v>223</v>
      </c>
      <c r="CJ88" s="181">
        <v>1036</v>
      </c>
      <c r="CK88" s="181">
        <v>1102</v>
      </c>
      <c r="CL88" s="181">
        <v>1133</v>
      </c>
      <c r="CM88" s="181">
        <v>1035</v>
      </c>
      <c r="CN88" s="181">
        <v>887</v>
      </c>
      <c r="CO88" s="181">
        <v>254</v>
      </c>
      <c r="CP88" s="181">
        <v>200</v>
      </c>
      <c r="CQ88" s="181">
        <v>1015</v>
      </c>
      <c r="CR88" s="181">
        <v>1106</v>
      </c>
      <c r="CS88" s="181">
        <v>1091</v>
      </c>
      <c r="CT88" s="181">
        <v>1080</v>
      </c>
      <c r="CU88" s="181">
        <v>1003</v>
      </c>
      <c r="CV88" s="181">
        <v>213</v>
      </c>
      <c r="CW88" s="181">
        <v>211</v>
      </c>
      <c r="CX88" s="181">
        <v>1072</v>
      </c>
      <c r="CY88" s="181">
        <v>1197</v>
      </c>
      <c r="CZ88" s="181">
        <v>1159</v>
      </c>
      <c r="DA88" s="181">
        <v>1192</v>
      </c>
      <c r="DB88" s="181">
        <v>122</v>
      </c>
      <c r="DC88" s="181">
        <v>291</v>
      </c>
      <c r="DD88" s="181">
        <v>116</v>
      </c>
      <c r="DE88" s="181">
        <v>248</v>
      </c>
      <c r="DF88" s="181">
        <v>682</v>
      </c>
      <c r="DG88" s="181">
        <v>1122</v>
      </c>
      <c r="DH88" s="181">
        <v>1132</v>
      </c>
      <c r="DI88" s="181">
        <v>1100</v>
      </c>
      <c r="DJ88" s="181">
        <v>207</v>
      </c>
      <c r="DK88" s="181">
        <v>204</v>
      </c>
      <c r="DL88" s="181">
        <v>1109</v>
      </c>
      <c r="DM88" s="181">
        <v>1098</v>
      </c>
      <c r="DN88" s="181">
        <v>1127</v>
      </c>
      <c r="DO88" s="181">
        <v>969</v>
      </c>
      <c r="DP88" s="181">
        <v>886</v>
      </c>
      <c r="DQ88" s="181">
        <v>253</v>
      </c>
      <c r="DR88" s="181">
        <v>190</v>
      </c>
      <c r="DS88" s="181">
        <v>735</v>
      </c>
      <c r="DT88" s="181">
        <v>723</v>
      </c>
      <c r="DU88" s="181">
        <v>763</v>
      </c>
      <c r="DV88" s="181">
        <v>700</v>
      </c>
      <c r="DW88" s="181">
        <v>706</v>
      </c>
      <c r="DX88" s="190">
        <v>142</v>
      </c>
      <c r="DY88" s="190">
        <v>185</v>
      </c>
      <c r="DZ88" s="181">
        <v>760</v>
      </c>
      <c r="EA88" s="181">
        <v>802</v>
      </c>
      <c r="EB88" s="181">
        <v>754</v>
      </c>
      <c r="EC88" s="181">
        <v>214</v>
      </c>
      <c r="ED88" s="181">
        <v>617</v>
      </c>
      <c r="EE88" s="181">
        <v>274</v>
      </c>
      <c r="EF88" s="181">
        <v>231</v>
      </c>
      <c r="EG88" s="181">
        <v>1132</v>
      </c>
      <c r="EH88" s="181">
        <v>1158</v>
      </c>
      <c r="EI88" s="181">
        <v>1159</v>
      </c>
      <c r="EJ88" s="181">
        <v>1030</v>
      </c>
      <c r="EK88" s="181">
        <v>958</v>
      </c>
      <c r="EL88" s="181">
        <v>237</v>
      </c>
      <c r="EM88" s="181">
        <v>213</v>
      </c>
      <c r="EN88" s="181">
        <v>951</v>
      </c>
      <c r="EO88" s="181">
        <v>1134</v>
      </c>
      <c r="EP88" s="181">
        <v>1136</v>
      </c>
      <c r="EQ88" s="181">
        <v>1196</v>
      </c>
      <c r="ER88" s="181">
        <v>952</v>
      </c>
      <c r="ES88" s="181">
        <v>232</v>
      </c>
      <c r="ET88" s="181">
        <v>212</v>
      </c>
      <c r="EU88" s="181">
        <v>951</v>
      </c>
      <c r="EV88" s="181">
        <v>869</v>
      </c>
      <c r="EW88" s="181">
        <v>1031</v>
      </c>
      <c r="EX88" s="181">
        <v>1056</v>
      </c>
      <c r="EY88" s="181">
        <v>804</v>
      </c>
      <c r="EZ88" s="181">
        <v>260</v>
      </c>
      <c r="FA88" s="181">
        <v>175</v>
      </c>
      <c r="FB88" s="181">
        <v>948</v>
      </c>
      <c r="FC88" s="181">
        <v>934</v>
      </c>
      <c r="FD88" s="181">
        <v>1034</v>
      </c>
      <c r="FE88" s="181">
        <v>900</v>
      </c>
      <c r="FF88" s="181">
        <v>903</v>
      </c>
      <c r="FG88" s="181">
        <v>248</v>
      </c>
      <c r="FH88" s="181">
        <v>177</v>
      </c>
      <c r="FI88" s="181">
        <v>906</v>
      </c>
      <c r="FJ88" s="181">
        <v>962</v>
      </c>
      <c r="FK88" s="181">
        <v>864</v>
      </c>
      <c r="FL88" s="181">
        <v>1034</v>
      </c>
      <c r="FM88" s="181">
        <v>646</v>
      </c>
    </row>
    <row r="89" spans="2:169" ht="15.95" customHeight="1" x14ac:dyDescent="0.25">
      <c r="B89" s="12" t="s">
        <v>7</v>
      </c>
      <c r="C89" s="55">
        <v>30</v>
      </c>
      <c r="D89" s="14" t="s">
        <v>56</v>
      </c>
      <c r="E89" s="15" t="s">
        <v>90</v>
      </c>
      <c r="F89" s="15" t="s">
        <v>10</v>
      </c>
      <c r="G89" s="16">
        <v>10</v>
      </c>
      <c r="J89" s="16">
        <v>30</v>
      </c>
      <c r="K89" s="179">
        <v>102448</v>
      </c>
      <c r="L89" s="179">
        <v>123591</v>
      </c>
      <c r="M89" s="179">
        <v>133803</v>
      </c>
      <c r="N89" s="179">
        <v>118931</v>
      </c>
      <c r="O89" s="179">
        <v>127289</v>
      </c>
      <c r="P89" s="180"/>
      <c r="Q89" s="181">
        <v>30</v>
      </c>
      <c r="R89" s="181">
        <v>1994</v>
      </c>
      <c r="S89" s="181">
        <v>2426</v>
      </c>
      <c r="T89" s="181">
        <v>2850</v>
      </c>
      <c r="U89" s="181">
        <v>2972</v>
      </c>
      <c r="V89" s="181">
        <v>2811</v>
      </c>
      <c r="W89" s="181">
        <v>2377</v>
      </c>
      <c r="X89" s="181">
        <v>2171</v>
      </c>
      <c r="Y89" s="181">
        <v>3442</v>
      </c>
      <c r="Z89" s="181">
        <v>3673</v>
      </c>
      <c r="AA89" s="181">
        <v>3496</v>
      </c>
      <c r="AB89" s="181">
        <v>3782</v>
      </c>
      <c r="AC89" s="181">
        <v>3413</v>
      </c>
      <c r="AD89" s="181">
        <v>2777</v>
      </c>
      <c r="AE89" s="181">
        <v>2514</v>
      </c>
      <c r="AF89" s="181">
        <v>3865</v>
      </c>
      <c r="AG89" s="181">
        <v>4109</v>
      </c>
      <c r="AH89" s="181">
        <v>4063</v>
      </c>
      <c r="AI89" s="181">
        <v>4325</v>
      </c>
      <c r="AJ89" s="181">
        <v>3634</v>
      </c>
      <c r="AK89" s="181">
        <v>2945</v>
      </c>
      <c r="AL89" s="181">
        <v>2389</v>
      </c>
      <c r="AM89" s="181">
        <v>3652</v>
      </c>
      <c r="AN89" s="181">
        <v>3874</v>
      </c>
      <c r="AO89" s="181">
        <v>4252</v>
      </c>
      <c r="AP89" s="181">
        <v>4032</v>
      </c>
      <c r="AQ89" s="181">
        <v>3774</v>
      </c>
      <c r="AR89" s="181">
        <v>3091</v>
      </c>
      <c r="AS89" s="181">
        <v>2352</v>
      </c>
      <c r="AT89" s="181">
        <v>2819</v>
      </c>
      <c r="AU89" s="181">
        <v>4050</v>
      </c>
      <c r="AV89" s="181">
        <v>4524</v>
      </c>
      <c r="AW89" s="181">
        <v>4777</v>
      </c>
      <c r="AX89" s="181">
        <v>4476</v>
      </c>
      <c r="AY89" s="181">
        <v>3326</v>
      </c>
      <c r="AZ89" s="181">
        <v>2589</v>
      </c>
      <c r="BA89" s="181">
        <v>3855</v>
      </c>
      <c r="BB89" s="181">
        <v>2763</v>
      </c>
      <c r="BC89" s="181">
        <v>5065</v>
      </c>
      <c r="BD89" s="181">
        <v>4789</v>
      </c>
      <c r="BE89" s="181">
        <v>4454</v>
      </c>
      <c r="BF89" s="181">
        <v>3302</v>
      </c>
      <c r="BG89" s="181">
        <v>2654</v>
      </c>
      <c r="BH89" s="181">
        <v>4345</v>
      </c>
      <c r="BI89" s="181">
        <v>5045</v>
      </c>
      <c r="BJ89" s="181">
        <v>4980</v>
      </c>
      <c r="BK89" s="181">
        <v>4917</v>
      </c>
      <c r="BL89" s="181">
        <v>4453</v>
      </c>
      <c r="BM89" s="181">
        <v>3518</v>
      </c>
      <c r="BN89" s="181">
        <v>2810</v>
      </c>
      <c r="BO89" s="181">
        <v>4571</v>
      </c>
      <c r="BP89" s="181">
        <v>4868</v>
      </c>
      <c r="BQ89" s="181">
        <v>5121</v>
      </c>
      <c r="BR89" s="181">
        <v>5394</v>
      </c>
      <c r="BS89" s="181">
        <v>4821</v>
      </c>
      <c r="BT89" s="181">
        <v>3474</v>
      </c>
      <c r="BU89" s="181">
        <v>2506</v>
      </c>
      <c r="BV89" s="181">
        <v>4840</v>
      </c>
      <c r="BW89" s="181">
        <v>5228</v>
      </c>
      <c r="BX89" s="181">
        <v>5494</v>
      </c>
      <c r="BY89" s="181">
        <v>5156</v>
      </c>
      <c r="BZ89" s="181">
        <v>5079</v>
      </c>
      <c r="CA89" s="181">
        <v>3470</v>
      </c>
      <c r="CB89" s="181">
        <v>2400</v>
      </c>
      <c r="CC89" s="181">
        <v>4525</v>
      </c>
      <c r="CD89" s="181">
        <v>4987</v>
      </c>
      <c r="CE89" s="181">
        <v>5121</v>
      </c>
      <c r="CF89" s="181">
        <v>5317</v>
      </c>
      <c r="CG89" s="181">
        <v>5060</v>
      </c>
      <c r="CH89" s="181">
        <v>3370</v>
      </c>
      <c r="CI89" s="181">
        <v>2872</v>
      </c>
      <c r="CJ89" s="181">
        <v>4910</v>
      </c>
      <c r="CK89" s="181">
        <v>5177</v>
      </c>
      <c r="CL89" s="181">
        <v>5565</v>
      </c>
      <c r="CM89" s="181">
        <v>5177</v>
      </c>
      <c r="CN89" s="181">
        <v>4786</v>
      </c>
      <c r="CO89" s="181">
        <v>3828</v>
      </c>
      <c r="CP89" s="181">
        <v>2698</v>
      </c>
      <c r="CQ89" s="181">
        <v>4761</v>
      </c>
      <c r="CR89" s="181">
        <v>5002</v>
      </c>
      <c r="CS89" s="181">
        <v>5255</v>
      </c>
      <c r="CT89" s="181">
        <v>5148</v>
      </c>
      <c r="CU89" s="181">
        <v>4941</v>
      </c>
      <c r="CV89" s="181">
        <v>3045</v>
      </c>
      <c r="CW89" s="181">
        <v>2550</v>
      </c>
      <c r="CX89" s="181">
        <v>4920</v>
      </c>
      <c r="CY89" s="181">
        <v>5279</v>
      </c>
      <c r="CZ89" s="181">
        <v>5019</v>
      </c>
      <c r="DA89" s="181">
        <v>5305</v>
      </c>
      <c r="DB89" s="181">
        <v>1999</v>
      </c>
      <c r="DC89" s="181">
        <v>4033</v>
      </c>
      <c r="DD89" s="181">
        <v>2204</v>
      </c>
      <c r="DE89" s="181">
        <v>3364</v>
      </c>
      <c r="DF89" s="181">
        <v>4152</v>
      </c>
      <c r="DG89" s="181">
        <v>4892</v>
      </c>
      <c r="DH89" s="181">
        <v>5057</v>
      </c>
      <c r="DI89" s="181">
        <v>4822</v>
      </c>
      <c r="DJ89" s="181">
        <v>3225</v>
      </c>
      <c r="DK89" s="181">
        <v>2717</v>
      </c>
      <c r="DL89" s="181">
        <v>4688</v>
      </c>
      <c r="DM89" s="181">
        <v>4962</v>
      </c>
      <c r="DN89" s="181">
        <v>4969</v>
      </c>
      <c r="DO89" s="181">
        <v>4569</v>
      </c>
      <c r="DP89" s="181">
        <v>4139</v>
      </c>
      <c r="DQ89" s="181">
        <v>3286</v>
      </c>
      <c r="DR89" s="181">
        <v>2568</v>
      </c>
      <c r="DS89" s="181">
        <v>4176</v>
      </c>
      <c r="DT89" s="181">
        <v>4472</v>
      </c>
      <c r="DU89" s="181">
        <v>4368</v>
      </c>
      <c r="DV89" s="181">
        <v>4283</v>
      </c>
      <c r="DW89" s="181">
        <v>4339</v>
      </c>
      <c r="DX89" s="190">
        <v>2208</v>
      </c>
      <c r="DY89" s="190">
        <v>2549</v>
      </c>
      <c r="DZ89" s="181">
        <v>4035</v>
      </c>
      <c r="EA89" s="181">
        <v>4361</v>
      </c>
      <c r="EB89" s="181">
        <v>4579</v>
      </c>
      <c r="EC89" s="181">
        <v>2631</v>
      </c>
      <c r="ED89" s="181">
        <v>3966</v>
      </c>
      <c r="EE89" s="181">
        <v>3649</v>
      </c>
      <c r="EF89" s="181">
        <v>2637</v>
      </c>
      <c r="EG89" s="181">
        <v>4449</v>
      </c>
      <c r="EH89" s="181">
        <v>4819</v>
      </c>
      <c r="EI89" s="181">
        <v>4753</v>
      </c>
      <c r="EJ89" s="181">
        <v>4754</v>
      </c>
      <c r="EK89" s="181">
        <v>4512</v>
      </c>
      <c r="EL89" s="181">
        <v>3632</v>
      </c>
      <c r="EM89" s="181">
        <v>2816</v>
      </c>
      <c r="EN89" s="181">
        <v>4459</v>
      </c>
      <c r="EO89" s="181">
        <v>4758</v>
      </c>
      <c r="EP89" s="181">
        <v>4984</v>
      </c>
      <c r="EQ89" s="181">
        <v>5006</v>
      </c>
      <c r="ER89" s="181">
        <v>4262</v>
      </c>
      <c r="ES89" s="181">
        <v>3215</v>
      </c>
      <c r="ET89" s="181">
        <v>2546</v>
      </c>
      <c r="EU89" s="181">
        <v>4407</v>
      </c>
      <c r="EV89" s="181">
        <v>4481</v>
      </c>
      <c r="EW89" s="181">
        <v>4377</v>
      </c>
      <c r="EX89" s="181">
        <v>4604</v>
      </c>
      <c r="EY89" s="181">
        <v>4231</v>
      </c>
      <c r="EZ89" s="181">
        <v>3532</v>
      </c>
      <c r="FA89" s="181">
        <v>2711</v>
      </c>
      <c r="FB89" s="181">
        <v>4351</v>
      </c>
      <c r="FC89" s="181">
        <v>4432</v>
      </c>
      <c r="FD89" s="181">
        <v>4807</v>
      </c>
      <c r="FE89" s="181">
        <v>4762</v>
      </c>
      <c r="FF89" s="181">
        <v>4328</v>
      </c>
      <c r="FG89" s="181">
        <v>2905</v>
      </c>
      <c r="FH89" s="181">
        <v>2253</v>
      </c>
      <c r="FI89" s="181">
        <v>4174</v>
      </c>
      <c r="FJ89" s="181">
        <v>4602</v>
      </c>
      <c r="FK89" s="181">
        <v>4023</v>
      </c>
      <c r="FL89" s="181">
        <v>4540</v>
      </c>
      <c r="FM89" s="181">
        <v>4072</v>
      </c>
    </row>
    <row r="90" spans="2:169" ht="15.95" customHeight="1" x14ac:dyDescent="0.25">
      <c r="B90" s="56" t="s">
        <v>91</v>
      </c>
      <c r="C90" s="57">
        <v>309</v>
      </c>
      <c r="D90" s="14" t="s">
        <v>11</v>
      </c>
      <c r="E90" s="15" t="s">
        <v>92</v>
      </c>
      <c r="F90" s="15" t="s">
        <v>89</v>
      </c>
      <c r="G90" s="16">
        <v>61</v>
      </c>
      <c r="J90" s="16">
        <v>309</v>
      </c>
      <c r="K90" s="179">
        <v>42808</v>
      </c>
      <c r="L90" s="179">
        <v>56870</v>
      </c>
      <c r="M90" s="179">
        <v>62664</v>
      </c>
      <c r="N90" s="179">
        <v>52772</v>
      </c>
      <c r="O90" s="179">
        <v>61035</v>
      </c>
      <c r="P90" s="180"/>
      <c r="Q90" s="181">
        <v>309</v>
      </c>
      <c r="R90" s="181">
        <v>725</v>
      </c>
      <c r="S90" s="181">
        <v>898</v>
      </c>
      <c r="T90" s="181">
        <v>1201</v>
      </c>
      <c r="U90" s="181">
        <v>1201</v>
      </c>
      <c r="V90" s="181">
        <v>1150</v>
      </c>
      <c r="W90" s="181">
        <v>939</v>
      </c>
      <c r="X90" s="181">
        <v>834</v>
      </c>
      <c r="Y90" s="181">
        <v>1391</v>
      </c>
      <c r="Z90" s="181">
        <v>1636</v>
      </c>
      <c r="AA90" s="181">
        <v>1719</v>
      </c>
      <c r="AB90" s="181">
        <v>1580</v>
      </c>
      <c r="AC90" s="181">
        <v>1618</v>
      </c>
      <c r="AD90" s="181">
        <v>1150</v>
      </c>
      <c r="AE90" s="181">
        <v>855</v>
      </c>
      <c r="AF90" s="181">
        <v>1414</v>
      </c>
      <c r="AG90" s="181">
        <v>1754</v>
      </c>
      <c r="AH90" s="181">
        <v>1905</v>
      </c>
      <c r="AI90" s="181">
        <v>1689</v>
      </c>
      <c r="AJ90" s="181">
        <v>1636</v>
      </c>
      <c r="AK90" s="181">
        <v>1283</v>
      </c>
      <c r="AL90" s="181">
        <v>860</v>
      </c>
      <c r="AM90" s="181">
        <v>1463</v>
      </c>
      <c r="AN90" s="181">
        <v>1793</v>
      </c>
      <c r="AO90" s="181">
        <v>1902</v>
      </c>
      <c r="AP90" s="181">
        <v>1810</v>
      </c>
      <c r="AQ90" s="181">
        <v>1662</v>
      </c>
      <c r="AR90" s="181">
        <v>1203</v>
      </c>
      <c r="AS90" s="181">
        <v>833</v>
      </c>
      <c r="AT90" s="181">
        <v>998</v>
      </c>
      <c r="AU90" s="181">
        <v>1719</v>
      </c>
      <c r="AV90" s="181">
        <v>1987</v>
      </c>
      <c r="AW90" s="181">
        <v>2258</v>
      </c>
      <c r="AX90" s="181">
        <v>2049</v>
      </c>
      <c r="AY90" s="181">
        <v>1144</v>
      </c>
      <c r="AZ90" s="181">
        <v>953</v>
      </c>
      <c r="BA90" s="181">
        <v>1862</v>
      </c>
      <c r="BB90" s="181">
        <v>1066</v>
      </c>
      <c r="BC90" s="181">
        <v>2243</v>
      </c>
      <c r="BD90" s="181">
        <v>2407</v>
      </c>
      <c r="BE90" s="181">
        <v>2085</v>
      </c>
      <c r="BF90" s="181">
        <v>1325</v>
      </c>
      <c r="BG90" s="181">
        <v>987</v>
      </c>
      <c r="BH90" s="181">
        <v>2137</v>
      </c>
      <c r="BI90" s="181">
        <v>2447</v>
      </c>
      <c r="BJ90" s="181">
        <v>2316</v>
      </c>
      <c r="BK90" s="181">
        <v>2365</v>
      </c>
      <c r="BL90" s="181">
        <v>2304</v>
      </c>
      <c r="BM90" s="181">
        <v>1393</v>
      </c>
      <c r="BN90" s="181">
        <v>1078</v>
      </c>
      <c r="BO90" s="181">
        <v>2275</v>
      </c>
      <c r="BP90" s="181">
        <v>2340</v>
      </c>
      <c r="BQ90" s="181">
        <v>2378</v>
      </c>
      <c r="BR90" s="181">
        <v>2592</v>
      </c>
      <c r="BS90" s="181">
        <v>2221</v>
      </c>
      <c r="BT90" s="181">
        <v>1370</v>
      </c>
      <c r="BU90" s="181">
        <v>764</v>
      </c>
      <c r="BV90" s="181">
        <v>2368</v>
      </c>
      <c r="BW90" s="181">
        <v>2613</v>
      </c>
      <c r="BX90" s="181">
        <v>2853</v>
      </c>
      <c r="BY90" s="181">
        <v>2677</v>
      </c>
      <c r="BZ90" s="181">
        <v>2301</v>
      </c>
      <c r="CA90" s="181">
        <v>1454</v>
      </c>
      <c r="CB90" s="181">
        <v>817</v>
      </c>
      <c r="CC90" s="181">
        <v>2370</v>
      </c>
      <c r="CD90" s="181">
        <v>2532</v>
      </c>
      <c r="CE90" s="181">
        <v>2519</v>
      </c>
      <c r="CF90" s="181">
        <v>2522</v>
      </c>
      <c r="CG90" s="181">
        <v>2570</v>
      </c>
      <c r="CH90" s="181">
        <v>1555</v>
      </c>
      <c r="CI90" s="181">
        <v>1066</v>
      </c>
      <c r="CJ90" s="181">
        <v>2321</v>
      </c>
      <c r="CK90" s="181">
        <v>2579</v>
      </c>
      <c r="CL90" s="181">
        <v>2661</v>
      </c>
      <c r="CM90" s="181">
        <v>2430</v>
      </c>
      <c r="CN90" s="181">
        <v>2185</v>
      </c>
      <c r="CO90" s="181">
        <v>1695</v>
      </c>
      <c r="CP90" s="181">
        <v>1200</v>
      </c>
      <c r="CQ90" s="181">
        <v>2270</v>
      </c>
      <c r="CR90" s="181">
        <v>2600</v>
      </c>
      <c r="CS90" s="181">
        <v>2590</v>
      </c>
      <c r="CT90" s="181">
        <v>2658</v>
      </c>
      <c r="CU90" s="181">
        <v>2323</v>
      </c>
      <c r="CV90" s="181">
        <v>1072</v>
      </c>
      <c r="CW90" s="181">
        <v>978</v>
      </c>
      <c r="CX90" s="181">
        <v>2368</v>
      </c>
      <c r="CY90" s="181">
        <v>2491</v>
      </c>
      <c r="CZ90" s="181">
        <v>2883</v>
      </c>
      <c r="DA90" s="181">
        <v>2684</v>
      </c>
      <c r="DB90" s="181">
        <v>735</v>
      </c>
      <c r="DC90" s="181">
        <v>1327</v>
      </c>
      <c r="DD90" s="181">
        <v>908</v>
      </c>
      <c r="DE90" s="181">
        <v>1239</v>
      </c>
      <c r="DF90" s="181">
        <v>1657</v>
      </c>
      <c r="DG90" s="181">
        <v>2581</v>
      </c>
      <c r="DH90" s="181">
        <v>2530</v>
      </c>
      <c r="DI90" s="181">
        <v>2307</v>
      </c>
      <c r="DJ90" s="181">
        <v>1213</v>
      </c>
      <c r="DK90" s="181">
        <v>909</v>
      </c>
      <c r="DL90" s="181">
        <v>2358</v>
      </c>
      <c r="DM90" s="181">
        <v>2561</v>
      </c>
      <c r="DN90" s="181">
        <v>2455</v>
      </c>
      <c r="DO90" s="181">
        <v>2222</v>
      </c>
      <c r="DP90" s="181">
        <v>2027</v>
      </c>
      <c r="DQ90" s="181">
        <v>1140</v>
      </c>
      <c r="DR90" s="181">
        <v>1006</v>
      </c>
      <c r="DS90" s="181">
        <v>1777</v>
      </c>
      <c r="DT90" s="181">
        <v>1927</v>
      </c>
      <c r="DU90" s="181">
        <v>1893</v>
      </c>
      <c r="DV90" s="181">
        <v>1878</v>
      </c>
      <c r="DW90" s="181">
        <v>1953</v>
      </c>
      <c r="DX90" s="190">
        <v>912</v>
      </c>
      <c r="DY90" s="190">
        <v>833</v>
      </c>
      <c r="DZ90" s="181">
        <v>1765</v>
      </c>
      <c r="EA90" s="181">
        <v>1980</v>
      </c>
      <c r="EB90" s="181">
        <v>2089</v>
      </c>
      <c r="EC90" s="181">
        <v>868</v>
      </c>
      <c r="ED90" s="181">
        <v>1701</v>
      </c>
      <c r="EE90" s="181">
        <v>1348</v>
      </c>
      <c r="EF90" s="181">
        <v>992</v>
      </c>
      <c r="EG90" s="181">
        <v>2288</v>
      </c>
      <c r="EH90" s="181">
        <v>2363</v>
      </c>
      <c r="EI90" s="181">
        <v>2507</v>
      </c>
      <c r="EJ90" s="181">
        <v>2352</v>
      </c>
      <c r="EK90" s="181">
        <v>2132</v>
      </c>
      <c r="EL90" s="181">
        <v>1367</v>
      </c>
      <c r="EM90" s="181">
        <v>1080</v>
      </c>
      <c r="EN90" s="181">
        <v>2119</v>
      </c>
      <c r="EO90" s="181">
        <v>2474</v>
      </c>
      <c r="EP90" s="181">
        <v>2338</v>
      </c>
      <c r="EQ90" s="181">
        <v>2397</v>
      </c>
      <c r="ER90" s="181">
        <v>2207</v>
      </c>
      <c r="ES90" s="181">
        <v>1450</v>
      </c>
      <c r="ET90" s="181">
        <v>844</v>
      </c>
      <c r="EU90" s="181">
        <v>2203</v>
      </c>
      <c r="EV90" s="181">
        <v>2258</v>
      </c>
      <c r="EW90" s="181">
        <v>2379</v>
      </c>
      <c r="EX90" s="181">
        <v>1977</v>
      </c>
      <c r="EY90" s="181">
        <v>2106</v>
      </c>
      <c r="EZ90" s="181">
        <v>1424</v>
      </c>
      <c r="FA90" s="181">
        <v>980</v>
      </c>
      <c r="FB90" s="181">
        <v>1982</v>
      </c>
      <c r="FC90" s="181">
        <v>2225</v>
      </c>
      <c r="FD90" s="181">
        <v>2438</v>
      </c>
      <c r="FE90" s="181">
        <v>2259</v>
      </c>
      <c r="FF90" s="181">
        <v>2203</v>
      </c>
      <c r="FG90" s="181">
        <v>1199</v>
      </c>
      <c r="FH90" s="181">
        <v>869</v>
      </c>
      <c r="FI90" s="181">
        <v>2201</v>
      </c>
      <c r="FJ90" s="181">
        <v>2391</v>
      </c>
      <c r="FK90" s="181">
        <v>2234</v>
      </c>
      <c r="FL90" s="181">
        <v>2360</v>
      </c>
      <c r="FM90" s="181">
        <v>2080</v>
      </c>
    </row>
    <row r="91" spans="2:169" ht="15.95" customHeight="1" x14ac:dyDescent="0.25">
      <c r="B91" s="56" t="s">
        <v>91</v>
      </c>
      <c r="C91" s="57" t="s">
        <v>93</v>
      </c>
      <c r="D91" s="14" t="s">
        <v>8</v>
      </c>
      <c r="E91" s="15" t="s">
        <v>94</v>
      </c>
      <c r="F91" s="15" t="s">
        <v>89</v>
      </c>
      <c r="G91" s="16">
        <v>61</v>
      </c>
      <c r="J91" s="16" t="s">
        <v>93</v>
      </c>
      <c r="K91" s="179">
        <v>3050</v>
      </c>
      <c r="L91" s="179">
        <v>5363</v>
      </c>
      <c r="M91" s="179">
        <v>5581</v>
      </c>
      <c r="N91" s="179">
        <v>4771</v>
      </c>
      <c r="O91" s="179">
        <v>5970</v>
      </c>
      <c r="P91" s="180"/>
      <c r="Q91" s="181" t="s">
        <v>93</v>
      </c>
      <c r="R91" s="181"/>
      <c r="S91" s="181"/>
      <c r="T91" s="181"/>
      <c r="U91" s="181"/>
      <c r="V91" s="181"/>
      <c r="W91" s="181"/>
      <c r="X91" s="181"/>
      <c r="Y91" s="181">
        <v>153</v>
      </c>
      <c r="Z91" s="181">
        <v>142</v>
      </c>
      <c r="AA91" s="181">
        <v>164</v>
      </c>
      <c r="AB91" s="181">
        <v>158</v>
      </c>
      <c r="AC91" s="181">
        <v>108</v>
      </c>
      <c r="AD91" s="181"/>
      <c r="AE91" s="181"/>
      <c r="AF91" s="181">
        <v>175</v>
      </c>
      <c r="AG91" s="181">
        <v>237</v>
      </c>
      <c r="AH91" s="181">
        <v>165</v>
      </c>
      <c r="AI91" s="181">
        <v>245</v>
      </c>
      <c r="AJ91" s="181">
        <v>166</v>
      </c>
      <c r="AK91" s="181"/>
      <c r="AL91" s="181"/>
      <c r="AM91" s="181">
        <v>158</v>
      </c>
      <c r="AN91" s="181">
        <v>211</v>
      </c>
      <c r="AO91" s="181">
        <v>172</v>
      </c>
      <c r="AP91" s="181">
        <v>138</v>
      </c>
      <c r="AQ91" s="181">
        <v>169</v>
      </c>
      <c r="AR91" s="181"/>
      <c r="AS91" s="181"/>
      <c r="AT91" s="181"/>
      <c r="AU91" s="181">
        <v>237</v>
      </c>
      <c r="AV91" s="181">
        <v>252</v>
      </c>
      <c r="AW91" s="181">
        <v>257</v>
      </c>
      <c r="AX91" s="181">
        <v>209</v>
      </c>
      <c r="AY91" s="181"/>
      <c r="AZ91" s="181"/>
      <c r="BA91" s="181">
        <v>167</v>
      </c>
      <c r="BB91" s="181"/>
      <c r="BC91" s="181">
        <v>280</v>
      </c>
      <c r="BD91" s="181">
        <v>250</v>
      </c>
      <c r="BE91" s="181">
        <v>230</v>
      </c>
      <c r="BF91" s="181"/>
      <c r="BG91" s="181"/>
      <c r="BH91" s="181">
        <v>289</v>
      </c>
      <c r="BI91" s="181">
        <v>249</v>
      </c>
      <c r="BJ91" s="181">
        <v>296</v>
      </c>
      <c r="BK91" s="181">
        <v>295</v>
      </c>
      <c r="BL91" s="181">
        <v>240</v>
      </c>
      <c r="BM91" s="181"/>
      <c r="BN91" s="181"/>
      <c r="BO91" s="181">
        <v>254</v>
      </c>
      <c r="BP91" s="181">
        <v>326</v>
      </c>
      <c r="BQ91" s="181">
        <v>322</v>
      </c>
      <c r="BR91" s="181">
        <v>298</v>
      </c>
      <c r="BS91" s="181">
        <v>210</v>
      </c>
      <c r="BT91" s="181"/>
      <c r="BU91" s="181"/>
      <c r="BV91" s="181">
        <v>336</v>
      </c>
      <c r="BW91" s="181">
        <v>206</v>
      </c>
      <c r="BX91" s="181">
        <v>326</v>
      </c>
      <c r="BY91" s="181">
        <v>323</v>
      </c>
      <c r="BZ91" s="181">
        <v>272</v>
      </c>
      <c r="CA91" s="181"/>
      <c r="CB91" s="181"/>
      <c r="CC91" s="181">
        <v>311</v>
      </c>
      <c r="CD91" s="181">
        <v>257</v>
      </c>
      <c r="CE91" s="181">
        <v>308</v>
      </c>
      <c r="CF91" s="181">
        <v>320</v>
      </c>
      <c r="CG91" s="181">
        <v>254</v>
      </c>
      <c r="CH91" s="181"/>
      <c r="CI91" s="181"/>
      <c r="CJ91" s="181">
        <v>302</v>
      </c>
      <c r="CK91" s="181">
        <v>166</v>
      </c>
      <c r="CL91" s="181">
        <v>304</v>
      </c>
      <c r="CM91" s="181">
        <v>336</v>
      </c>
      <c r="CN91" s="181">
        <v>209</v>
      </c>
      <c r="CO91" s="181"/>
      <c r="CP91" s="181"/>
      <c r="CQ91" s="181">
        <v>222</v>
      </c>
      <c r="CR91" s="181">
        <v>307</v>
      </c>
      <c r="CS91" s="181">
        <v>296</v>
      </c>
      <c r="CT91" s="181">
        <v>332</v>
      </c>
      <c r="CU91" s="181">
        <v>225</v>
      </c>
      <c r="CV91" s="181"/>
      <c r="CW91" s="181"/>
      <c r="CX91" s="181">
        <v>280</v>
      </c>
      <c r="CY91" s="181">
        <v>309</v>
      </c>
      <c r="CZ91" s="181">
        <v>312</v>
      </c>
      <c r="DA91" s="181">
        <v>259</v>
      </c>
      <c r="DB91" s="181"/>
      <c r="DC91" s="181"/>
      <c r="DD91" s="181"/>
      <c r="DE91" s="181"/>
      <c r="DF91" s="181">
        <v>144</v>
      </c>
      <c r="DG91" s="181">
        <v>269</v>
      </c>
      <c r="DH91" s="181">
        <v>259</v>
      </c>
      <c r="DI91" s="181">
        <v>255</v>
      </c>
      <c r="DJ91" s="181"/>
      <c r="DK91" s="181"/>
      <c r="DL91" s="181">
        <v>277</v>
      </c>
      <c r="DM91" s="181">
        <v>326</v>
      </c>
      <c r="DN91" s="181">
        <v>281</v>
      </c>
      <c r="DO91" s="181">
        <v>279</v>
      </c>
      <c r="DP91" s="181">
        <v>226</v>
      </c>
      <c r="DQ91" s="181"/>
      <c r="DR91" s="181"/>
      <c r="DS91" s="181">
        <v>235</v>
      </c>
      <c r="DT91" s="181">
        <v>232</v>
      </c>
      <c r="DU91" s="181">
        <v>236</v>
      </c>
      <c r="DV91" s="181">
        <v>232</v>
      </c>
      <c r="DW91" s="181">
        <v>178</v>
      </c>
      <c r="DX91" s="190"/>
      <c r="DY91" s="190"/>
      <c r="DZ91" s="181">
        <v>209</v>
      </c>
      <c r="EA91" s="181">
        <v>236</v>
      </c>
      <c r="EB91" s="181">
        <v>208</v>
      </c>
      <c r="EC91" s="181"/>
      <c r="ED91" s="181">
        <v>125</v>
      </c>
      <c r="EE91" s="181"/>
      <c r="EF91" s="181"/>
      <c r="EG91" s="181">
        <v>292</v>
      </c>
      <c r="EH91" s="181">
        <v>272</v>
      </c>
      <c r="EI91" s="181">
        <v>246</v>
      </c>
      <c r="EJ91" s="181">
        <v>276</v>
      </c>
      <c r="EK91" s="181">
        <v>221</v>
      </c>
      <c r="EL91" s="181"/>
      <c r="EM91" s="181"/>
      <c r="EN91" s="181">
        <v>292</v>
      </c>
      <c r="EO91" s="181">
        <v>302</v>
      </c>
      <c r="EP91" s="181">
        <v>284</v>
      </c>
      <c r="EQ91" s="181">
        <v>250</v>
      </c>
      <c r="ER91" s="181">
        <v>238</v>
      </c>
      <c r="ES91" s="181"/>
      <c r="ET91" s="181"/>
      <c r="EU91" s="181">
        <v>235</v>
      </c>
      <c r="EV91" s="181">
        <v>296</v>
      </c>
      <c r="EW91" s="181">
        <v>267</v>
      </c>
      <c r="EX91" s="181">
        <v>266</v>
      </c>
      <c r="EY91" s="181">
        <v>194</v>
      </c>
      <c r="EZ91" s="181"/>
      <c r="FA91" s="181"/>
      <c r="FB91" s="181">
        <v>282</v>
      </c>
      <c r="FC91" s="181">
        <v>253</v>
      </c>
      <c r="FD91" s="181">
        <v>310</v>
      </c>
      <c r="FE91" s="181">
        <v>293</v>
      </c>
      <c r="FF91" s="181">
        <v>247</v>
      </c>
      <c r="FG91" s="181"/>
      <c r="FH91" s="181"/>
      <c r="FI91" s="181">
        <v>275</v>
      </c>
      <c r="FJ91" s="181">
        <v>263</v>
      </c>
      <c r="FK91" s="181">
        <v>238</v>
      </c>
      <c r="FL91" s="181">
        <v>248</v>
      </c>
      <c r="FM91" s="181">
        <v>194</v>
      </c>
    </row>
    <row r="92" spans="2:169" ht="15.95" customHeight="1" x14ac:dyDescent="0.25">
      <c r="B92" s="56" t="s">
        <v>91</v>
      </c>
      <c r="C92" s="58">
        <v>31</v>
      </c>
      <c r="D92" s="14" t="s">
        <v>56</v>
      </c>
      <c r="E92" s="15" t="s">
        <v>95</v>
      </c>
      <c r="F92" s="15" t="s">
        <v>89</v>
      </c>
      <c r="G92" s="16">
        <v>63</v>
      </c>
      <c r="J92" s="16">
        <v>31</v>
      </c>
      <c r="K92" s="179">
        <v>35641</v>
      </c>
      <c r="L92" s="179">
        <v>43808</v>
      </c>
      <c r="M92" s="179">
        <v>47514</v>
      </c>
      <c r="N92" s="179">
        <v>41845</v>
      </c>
      <c r="O92" s="179">
        <v>46672</v>
      </c>
      <c r="P92" s="180"/>
      <c r="Q92" s="181">
        <v>31</v>
      </c>
      <c r="R92" s="181">
        <v>579</v>
      </c>
      <c r="S92" s="181">
        <v>679</v>
      </c>
      <c r="T92" s="181">
        <v>974</v>
      </c>
      <c r="U92" s="181">
        <v>1085</v>
      </c>
      <c r="V92" s="181">
        <v>1016</v>
      </c>
      <c r="W92" s="181">
        <v>1308</v>
      </c>
      <c r="X92" s="181">
        <v>664</v>
      </c>
      <c r="Y92" s="181">
        <v>1036</v>
      </c>
      <c r="Z92" s="181">
        <v>1239</v>
      </c>
      <c r="AA92" s="181">
        <v>1311</v>
      </c>
      <c r="AB92" s="181">
        <v>1186</v>
      </c>
      <c r="AC92" s="181">
        <v>1209</v>
      </c>
      <c r="AD92" s="181">
        <v>1366</v>
      </c>
      <c r="AE92" s="181">
        <v>602</v>
      </c>
      <c r="AF92" s="181">
        <v>1078</v>
      </c>
      <c r="AG92" s="181">
        <v>1316</v>
      </c>
      <c r="AH92" s="181">
        <v>1454</v>
      </c>
      <c r="AI92" s="181">
        <v>1393</v>
      </c>
      <c r="AJ92" s="181">
        <v>1243</v>
      </c>
      <c r="AK92" s="181">
        <v>1291</v>
      </c>
      <c r="AL92" s="181">
        <v>686</v>
      </c>
      <c r="AM92" s="181">
        <v>1323</v>
      </c>
      <c r="AN92" s="181">
        <v>1421</v>
      </c>
      <c r="AO92" s="181">
        <v>1624</v>
      </c>
      <c r="AP92" s="181">
        <v>1434</v>
      </c>
      <c r="AQ92" s="181">
        <v>1436</v>
      </c>
      <c r="AR92" s="181">
        <v>1401</v>
      </c>
      <c r="AS92" s="181">
        <v>530</v>
      </c>
      <c r="AT92" s="181">
        <v>677</v>
      </c>
      <c r="AU92" s="181">
        <v>1391</v>
      </c>
      <c r="AV92" s="181">
        <v>1689</v>
      </c>
      <c r="AW92" s="181">
        <v>1634</v>
      </c>
      <c r="AX92" s="181">
        <v>1372</v>
      </c>
      <c r="AY92" s="181">
        <v>1222</v>
      </c>
      <c r="AZ92" s="181">
        <v>702</v>
      </c>
      <c r="BA92" s="181">
        <v>1398</v>
      </c>
      <c r="BB92" s="181">
        <v>787</v>
      </c>
      <c r="BC92" s="181">
        <v>1928</v>
      </c>
      <c r="BD92" s="181">
        <v>1765</v>
      </c>
      <c r="BE92" s="181">
        <v>1576</v>
      </c>
      <c r="BF92" s="181">
        <v>1106</v>
      </c>
      <c r="BG92" s="181">
        <v>663</v>
      </c>
      <c r="BH92" s="181">
        <v>1716</v>
      </c>
      <c r="BI92" s="181">
        <v>1928</v>
      </c>
      <c r="BJ92" s="181">
        <v>2037</v>
      </c>
      <c r="BK92" s="181">
        <v>1799</v>
      </c>
      <c r="BL92" s="181">
        <v>1742</v>
      </c>
      <c r="BM92" s="181">
        <v>1445</v>
      </c>
      <c r="BN92" s="181">
        <v>610</v>
      </c>
      <c r="BO92" s="181">
        <v>1699</v>
      </c>
      <c r="BP92" s="181">
        <v>1691</v>
      </c>
      <c r="BQ92" s="181">
        <v>2021</v>
      </c>
      <c r="BR92" s="181">
        <v>1716</v>
      </c>
      <c r="BS92" s="181">
        <v>1794</v>
      </c>
      <c r="BT92" s="181">
        <v>1282</v>
      </c>
      <c r="BU92" s="181">
        <v>587</v>
      </c>
      <c r="BV92" s="181">
        <v>1651</v>
      </c>
      <c r="BW92" s="181">
        <v>1871</v>
      </c>
      <c r="BX92" s="181">
        <v>2221</v>
      </c>
      <c r="BY92" s="181">
        <v>1845</v>
      </c>
      <c r="BZ92" s="181">
        <v>1756</v>
      </c>
      <c r="CA92" s="181">
        <v>1524</v>
      </c>
      <c r="CB92" s="181">
        <v>625</v>
      </c>
      <c r="CC92" s="181">
        <v>1525</v>
      </c>
      <c r="CD92" s="181">
        <v>1745</v>
      </c>
      <c r="CE92" s="181">
        <v>2051</v>
      </c>
      <c r="CF92" s="181">
        <v>1868</v>
      </c>
      <c r="CG92" s="181">
        <v>1743</v>
      </c>
      <c r="CH92" s="181">
        <v>1496</v>
      </c>
      <c r="CI92" s="181">
        <v>776</v>
      </c>
      <c r="CJ92" s="181">
        <v>1728</v>
      </c>
      <c r="CK92" s="181">
        <v>1860</v>
      </c>
      <c r="CL92" s="181">
        <v>2027</v>
      </c>
      <c r="CM92" s="181">
        <v>1850</v>
      </c>
      <c r="CN92" s="181">
        <v>1678</v>
      </c>
      <c r="CO92" s="181">
        <v>1434</v>
      </c>
      <c r="CP92" s="181">
        <v>707</v>
      </c>
      <c r="CQ92" s="181">
        <v>1758</v>
      </c>
      <c r="CR92" s="181">
        <v>1869</v>
      </c>
      <c r="CS92" s="181">
        <v>2019</v>
      </c>
      <c r="CT92" s="181">
        <v>1851</v>
      </c>
      <c r="CU92" s="181">
        <v>1778</v>
      </c>
      <c r="CV92" s="181">
        <v>1202</v>
      </c>
      <c r="CW92" s="181">
        <v>653</v>
      </c>
      <c r="CX92" s="181">
        <v>1663</v>
      </c>
      <c r="CY92" s="181">
        <v>1878</v>
      </c>
      <c r="CZ92" s="181">
        <v>2084</v>
      </c>
      <c r="DA92" s="181">
        <v>1849</v>
      </c>
      <c r="DB92" s="181">
        <v>561</v>
      </c>
      <c r="DC92" s="181">
        <v>1382</v>
      </c>
      <c r="DD92" s="181">
        <v>574</v>
      </c>
      <c r="DE92" s="181">
        <v>719</v>
      </c>
      <c r="DF92" s="181">
        <v>1399</v>
      </c>
      <c r="DG92" s="181">
        <v>2034</v>
      </c>
      <c r="DH92" s="181">
        <v>1914</v>
      </c>
      <c r="DI92" s="181">
        <v>1775</v>
      </c>
      <c r="DJ92" s="181">
        <v>1370</v>
      </c>
      <c r="DK92" s="181">
        <v>695</v>
      </c>
      <c r="DL92" s="181">
        <v>1778</v>
      </c>
      <c r="DM92" s="181">
        <v>1927</v>
      </c>
      <c r="DN92" s="181">
        <v>1992</v>
      </c>
      <c r="DO92" s="181">
        <v>1756</v>
      </c>
      <c r="DP92" s="181">
        <v>1406</v>
      </c>
      <c r="DQ92" s="181">
        <v>1483</v>
      </c>
      <c r="DR92" s="181">
        <v>667</v>
      </c>
      <c r="DS92" s="181">
        <v>1335</v>
      </c>
      <c r="DT92" s="181">
        <v>1450</v>
      </c>
      <c r="DU92" s="181">
        <v>1637</v>
      </c>
      <c r="DV92" s="181">
        <v>1414</v>
      </c>
      <c r="DW92" s="181">
        <v>1383</v>
      </c>
      <c r="DX92" s="190">
        <v>753</v>
      </c>
      <c r="DY92" s="190">
        <v>605</v>
      </c>
      <c r="DZ92" s="181">
        <v>1283</v>
      </c>
      <c r="EA92" s="181">
        <v>1599</v>
      </c>
      <c r="EB92" s="181">
        <v>1690</v>
      </c>
      <c r="EC92" s="181">
        <v>726</v>
      </c>
      <c r="ED92" s="181">
        <v>1399</v>
      </c>
      <c r="EE92" s="181">
        <v>1364</v>
      </c>
      <c r="EF92" s="181">
        <v>719</v>
      </c>
      <c r="EG92" s="181">
        <v>1717</v>
      </c>
      <c r="EH92" s="181">
        <v>1856</v>
      </c>
      <c r="EI92" s="181">
        <v>1864</v>
      </c>
      <c r="EJ92" s="181">
        <v>1582</v>
      </c>
      <c r="EK92" s="181">
        <v>1715</v>
      </c>
      <c r="EL92" s="181">
        <v>1282</v>
      </c>
      <c r="EM92" s="181">
        <v>723</v>
      </c>
      <c r="EN92" s="181">
        <v>1646</v>
      </c>
      <c r="EO92" s="181">
        <v>1793</v>
      </c>
      <c r="EP92" s="181">
        <v>1869</v>
      </c>
      <c r="EQ92" s="181">
        <v>1831</v>
      </c>
      <c r="ER92" s="181">
        <v>1615</v>
      </c>
      <c r="ES92" s="181">
        <v>1405</v>
      </c>
      <c r="ET92" s="181">
        <v>666</v>
      </c>
      <c r="EU92" s="181">
        <v>1618</v>
      </c>
      <c r="EV92" s="181">
        <v>1678</v>
      </c>
      <c r="EW92" s="181">
        <v>1778</v>
      </c>
      <c r="EX92" s="181">
        <v>1587</v>
      </c>
      <c r="EY92" s="181">
        <v>1559</v>
      </c>
      <c r="EZ92" s="181">
        <v>1305</v>
      </c>
      <c r="FA92" s="181">
        <v>704</v>
      </c>
      <c r="FB92" s="181">
        <v>1579</v>
      </c>
      <c r="FC92" s="181">
        <v>1676</v>
      </c>
      <c r="FD92" s="181">
        <v>1969</v>
      </c>
      <c r="FE92" s="181">
        <v>1925</v>
      </c>
      <c r="FF92" s="181">
        <v>1701</v>
      </c>
      <c r="FG92" s="181">
        <v>1209</v>
      </c>
      <c r="FH92" s="181">
        <v>658</v>
      </c>
      <c r="FI92" s="181">
        <v>1576</v>
      </c>
      <c r="FJ92" s="181">
        <v>1662</v>
      </c>
      <c r="FK92" s="181">
        <v>1549</v>
      </c>
      <c r="FL92" s="181">
        <v>1578</v>
      </c>
      <c r="FM92" s="181">
        <v>1370</v>
      </c>
    </row>
    <row r="93" spans="2:169" ht="15.95" customHeight="1" x14ac:dyDescent="0.25">
      <c r="B93" s="56" t="s">
        <v>91</v>
      </c>
      <c r="C93" s="59">
        <v>313</v>
      </c>
      <c r="D93" s="14" t="s">
        <v>11</v>
      </c>
      <c r="E93" s="15" t="s">
        <v>96</v>
      </c>
      <c r="F93" s="15" t="s">
        <v>89</v>
      </c>
      <c r="G93" s="16">
        <v>63</v>
      </c>
      <c r="J93" s="16">
        <v>313</v>
      </c>
      <c r="K93" s="179">
        <v>10589</v>
      </c>
      <c r="L93" s="179">
        <v>15128</v>
      </c>
      <c r="M93" s="179">
        <v>16834</v>
      </c>
      <c r="N93" s="179">
        <v>14077</v>
      </c>
      <c r="O93" s="179">
        <v>16343</v>
      </c>
      <c r="P93" s="180"/>
      <c r="Q93" s="181">
        <v>313</v>
      </c>
      <c r="R93" s="181">
        <v>163</v>
      </c>
      <c r="S93" s="181">
        <v>195</v>
      </c>
      <c r="T93" s="181">
        <v>329</v>
      </c>
      <c r="U93" s="181">
        <v>353</v>
      </c>
      <c r="V93" s="181">
        <v>348</v>
      </c>
      <c r="W93" s="181">
        <v>246</v>
      </c>
      <c r="X93" s="181">
        <v>168</v>
      </c>
      <c r="Y93" s="181">
        <v>361</v>
      </c>
      <c r="Z93" s="181">
        <v>434</v>
      </c>
      <c r="AA93" s="181">
        <v>444</v>
      </c>
      <c r="AB93" s="181">
        <v>431</v>
      </c>
      <c r="AC93" s="181">
        <v>426</v>
      </c>
      <c r="AD93" s="181">
        <v>277</v>
      </c>
      <c r="AE93" s="181">
        <v>204</v>
      </c>
      <c r="AF93" s="181">
        <v>313</v>
      </c>
      <c r="AG93" s="181">
        <v>461</v>
      </c>
      <c r="AH93" s="181">
        <v>449</v>
      </c>
      <c r="AI93" s="181">
        <v>440</v>
      </c>
      <c r="AJ93" s="181">
        <v>387</v>
      </c>
      <c r="AK93" s="181">
        <v>267</v>
      </c>
      <c r="AL93" s="181">
        <v>193</v>
      </c>
      <c r="AM93" s="181">
        <v>387</v>
      </c>
      <c r="AN93" s="181">
        <v>436</v>
      </c>
      <c r="AO93" s="181">
        <v>501</v>
      </c>
      <c r="AP93" s="181">
        <v>514</v>
      </c>
      <c r="AQ93" s="181">
        <v>407</v>
      </c>
      <c r="AR93" s="181">
        <v>257</v>
      </c>
      <c r="AS93" s="181">
        <v>138</v>
      </c>
      <c r="AT93" s="181">
        <v>148</v>
      </c>
      <c r="AU93" s="181">
        <v>445</v>
      </c>
      <c r="AV93" s="181">
        <v>467</v>
      </c>
      <c r="AW93" s="181">
        <v>527</v>
      </c>
      <c r="AX93" s="181">
        <v>522</v>
      </c>
      <c r="AY93" s="181">
        <v>192</v>
      </c>
      <c r="AZ93" s="181">
        <v>192</v>
      </c>
      <c r="BA93" s="181">
        <v>456</v>
      </c>
      <c r="BB93" s="181">
        <v>213</v>
      </c>
      <c r="BC93" s="181">
        <v>688</v>
      </c>
      <c r="BD93" s="181">
        <v>662</v>
      </c>
      <c r="BE93" s="181">
        <v>552</v>
      </c>
      <c r="BF93" s="181">
        <v>236</v>
      </c>
      <c r="BG93" s="181">
        <v>188</v>
      </c>
      <c r="BH93" s="181">
        <v>609</v>
      </c>
      <c r="BI93" s="181">
        <v>721</v>
      </c>
      <c r="BJ93" s="181">
        <v>785</v>
      </c>
      <c r="BK93" s="181">
        <v>722</v>
      </c>
      <c r="BL93" s="181">
        <v>616</v>
      </c>
      <c r="BM93" s="181">
        <v>375</v>
      </c>
      <c r="BN93" s="181">
        <v>206</v>
      </c>
      <c r="BO93" s="181">
        <v>627</v>
      </c>
      <c r="BP93" s="181">
        <v>742</v>
      </c>
      <c r="BQ93" s="181">
        <v>686</v>
      </c>
      <c r="BR93" s="181">
        <v>728</v>
      </c>
      <c r="BS93" s="181">
        <v>678</v>
      </c>
      <c r="BT93" s="181">
        <v>311</v>
      </c>
      <c r="BU93" s="181">
        <v>168</v>
      </c>
      <c r="BV93" s="181">
        <v>548</v>
      </c>
      <c r="BW93" s="181">
        <v>756</v>
      </c>
      <c r="BX93" s="181">
        <v>695</v>
      </c>
      <c r="BY93" s="181">
        <v>727</v>
      </c>
      <c r="BZ93" s="181">
        <v>684</v>
      </c>
      <c r="CA93" s="181">
        <v>320</v>
      </c>
      <c r="CB93" s="181">
        <v>191</v>
      </c>
      <c r="CC93" s="181">
        <v>592</v>
      </c>
      <c r="CD93" s="181">
        <v>554</v>
      </c>
      <c r="CE93" s="181">
        <v>630</v>
      </c>
      <c r="CF93" s="181">
        <v>695</v>
      </c>
      <c r="CG93" s="181">
        <v>636</v>
      </c>
      <c r="CH93" s="181">
        <v>278</v>
      </c>
      <c r="CI93" s="181">
        <v>217</v>
      </c>
      <c r="CJ93" s="181">
        <v>690</v>
      </c>
      <c r="CK93" s="181">
        <v>783</v>
      </c>
      <c r="CL93" s="181">
        <v>815</v>
      </c>
      <c r="CM93" s="181">
        <v>745</v>
      </c>
      <c r="CN93" s="181">
        <v>680</v>
      </c>
      <c r="CO93" s="181">
        <v>358</v>
      </c>
      <c r="CP93" s="181">
        <v>212</v>
      </c>
      <c r="CQ93" s="181">
        <v>683</v>
      </c>
      <c r="CR93" s="181">
        <v>766</v>
      </c>
      <c r="CS93" s="181">
        <v>763</v>
      </c>
      <c r="CT93" s="181">
        <v>747</v>
      </c>
      <c r="CU93" s="181">
        <v>670</v>
      </c>
      <c r="CV93" s="181">
        <v>250</v>
      </c>
      <c r="CW93" s="181">
        <v>180</v>
      </c>
      <c r="CX93" s="181">
        <v>707</v>
      </c>
      <c r="CY93" s="181">
        <v>822</v>
      </c>
      <c r="CZ93" s="181">
        <v>793</v>
      </c>
      <c r="DA93" s="181">
        <v>738</v>
      </c>
      <c r="DB93" s="181">
        <v>146</v>
      </c>
      <c r="DC93" s="181">
        <v>345</v>
      </c>
      <c r="DD93" s="181">
        <v>144</v>
      </c>
      <c r="DE93" s="181">
        <v>204</v>
      </c>
      <c r="DF93" s="181">
        <v>464</v>
      </c>
      <c r="DG93" s="181">
        <v>770</v>
      </c>
      <c r="DH93" s="181">
        <v>776</v>
      </c>
      <c r="DI93" s="181">
        <v>692</v>
      </c>
      <c r="DJ93" s="181">
        <v>292</v>
      </c>
      <c r="DK93" s="181">
        <v>226</v>
      </c>
      <c r="DL93" s="181">
        <v>598</v>
      </c>
      <c r="DM93" s="181">
        <v>793</v>
      </c>
      <c r="DN93" s="181">
        <v>718</v>
      </c>
      <c r="DO93" s="181">
        <v>682</v>
      </c>
      <c r="DP93" s="181">
        <v>544</v>
      </c>
      <c r="DQ93" s="181">
        <v>272</v>
      </c>
      <c r="DR93" s="181">
        <v>152</v>
      </c>
      <c r="DS93" s="181">
        <v>495</v>
      </c>
      <c r="DT93" s="181">
        <v>509</v>
      </c>
      <c r="DU93" s="181">
        <v>513</v>
      </c>
      <c r="DV93" s="181">
        <v>553</v>
      </c>
      <c r="DW93" s="181">
        <v>458</v>
      </c>
      <c r="DX93" s="190">
        <v>200</v>
      </c>
      <c r="DY93" s="190">
        <v>218</v>
      </c>
      <c r="DZ93" s="181">
        <v>410</v>
      </c>
      <c r="EA93" s="181">
        <v>488</v>
      </c>
      <c r="EB93" s="181">
        <v>559</v>
      </c>
      <c r="EC93" s="181">
        <v>194</v>
      </c>
      <c r="ED93" s="181">
        <v>444</v>
      </c>
      <c r="EE93" s="181">
        <v>305</v>
      </c>
      <c r="EF93" s="181">
        <v>181</v>
      </c>
      <c r="EG93" s="181">
        <v>623</v>
      </c>
      <c r="EH93" s="181">
        <v>744</v>
      </c>
      <c r="EI93" s="181">
        <v>729</v>
      </c>
      <c r="EJ93" s="181">
        <v>682</v>
      </c>
      <c r="EK93" s="181">
        <v>642</v>
      </c>
      <c r="EL93" s="181">
        <v>264</v>
      </c>
      <c r="EM93" s="181">
        <v>173</v>
      </c>
      <c r="EN93" s="181">
        <v>604</v>
      </c>
      <c r="EO93" s="181">
        <v>732</v>
      </c>
      <c r="EP93" s="181">
        <v>714</v>
      </c>
      <c r="EQ93" s="181">
        <v>694</v>
      </c>
      <c r="ER93" s="181">
        <v>589</v>
      </c>
      <c r="ES93" s="181">
        <v>272</v>
      </c>
      <c r="ET93" s="181">
        <v>193</v>
      </c>
      <c r="EU93" s="181">
        <v>590</v>
      </c>
      <c r="EV93" s="181">
        <v>610</v>
      </c>
      <c r="EW93" s="181">
        <v>560</v>
      </c>
      <c r="EX93" s="181">
        <v>657</v>
      </c>
      <c r="EY93" s="181">
        <v>615</v>
      </c>
      <c r="EZ93" s="181">
        <v>268</v>
      </c>
      <c r="FA93" s="181">
        <v>158</v>
      </c>
      <c r="FB93" s="181">
        <v>604</v>
      </c>
      <c r="FC93" s="181">
        <v>635</v>
      </c>
      <c r="FD93" s="181">
        <v>702</v>
      </c>
      <c r="FE93" s="181">
        <v>704</v>
      </c>
      <c r="FF93" s="181">
        <v>644</v>
      </c>
      <c r="FG93" s="181">
        <v>279</v>
      </c>
      <c r="FH93" s="181">
        <v>180</v>
      </c>
      <c r="FI93" s="181">
        <v>529</v>
      </c>
      <c r="FJ93" s="181">
        <v>669</v>
      </c>
      <c r="FK93" s="181">
        <v>570</v>
      </c>
      <c r="FL93" s="181">
        <v>599</v>
      </c>
      <c r="FM93" s="181">
        <v>482</v>
      </c>
    </row>
    <row r="94" spans="2:169" ht="15.95" customHeight="1" x14ac:dyDescent="0.25">
      <c r="B94" s="56" t="s">
        <v>91</v>
      </c>
      <c r="C94" s="60">
        <v>314</v>
      </c>
      <c r="D94" s="14" t="s">
        <v>11</v>
      </c>
      <c r="E94" s="15" t="s">
        <v>97</v>
      </c>
      <c r="F94" s="15" t="s">
        <v>89</v>
      </c>
      <c r="G94" s="16">
        <v>63</v>
      </c>
      <c r="J94" s="16">
        <v>314</v>
      </c>
      <c r="K94" s="179">
        <v>13556</v>
      </c>
      <c r="L94" s="179">
        <v>18926</v>
      </c>
      <c r="M94" s="179">
        <v>20350</v>
      </c>
      <c r="N94" s="179">
        <v>17503</v>
      </c>
      <c r="O94" s="179">
        <v>20175</v>
      </c>
      <c r="P94" s="180"/>
      <c r="Q94" s="181">
        <v>314</v>
      </c>
      <c r="R94" s="181">
        <v>172</v>
      </c>
      <c r="S94" s="181">
        <v>227</v>
      </c>
      <c r="T94" s="181">
        <v>340</v>
      </c>
      <c r="U94" s="181">
        <v>360</v>
      </c>
      <c r="V94" s="181">
        <v>347</v>
      </c>
      <c r="W94" s="181">
        <v>414</v>
      </c>
      <c r="X94" s="181">
        <v>197</v>
      </c>
      <c r="Y94" s="181">
        <v>461</v>
      </c>
      <c r="Z94" s="181">
        <v>418</v>
      </c>
      <c r="AA94" s="181">
        <v>449</v>
      </c>
      <c r="AB94" s="181">
        <v>443</v>
      </c>
      <c r="AC94" s="181">
        <v>459</v>
      </c>
      <c r="AD94" s="181">
        <v>414</v>
      </c>
      <c r="AE94" s="181">
        <v>220</v>
      </c>
      <c r="AF94" s="181">
        <v>454</v>
      </c>
      <c r="AG94" s="181">
        <v>577</v>
      </c>
      <c r="AH94" s="181">
        <v>603</v>
      </c>
      <c r="AI94" s="181">
        <v>593</v>
      </c>
      <c r="AJ94" s="181">
        <v>570</v>
      </c>
      <c r="AK94" s="181">
        <v>407</v>
      </c>
      <c r="AL94" s="181">
        <v>252</v>
      </c>
      <c r="AM94" s="181">
        <v>542</v>
      </c>
      <c r="AN94" s="181">
        <v>648</v>
      </c>
      <c r="AO94" s="181">
        <v>619</v>
      </c>
      <c r="AP94" s="181">
        <v>627</v>
      </c>
      <c r="AQ94" s="181">
        <v>576</v>
      </c>
      <c r="AR94" s="181">
        <v>387</v>
      </c>
      <c r="AS94" s="181">
        <v>185</v>
      </c>
      <c r="AT94" s="181">
        <v>204</v>
      </c>
      <c r="AU94" s="181">
        <v>638</v>
      </c>
      <c r="AV94" s="181">
        <v>753</v>
      </c>
      <c r="AW94" s="181">
        <v>710</v>
      </c>
      <c r="AX94" s="181">
        <v>697</v>
      </c>
      <c r="AY94" s="181">
        <v>355</v>
      </c>
      <c r="AZ94" s="181">
        <v>248</v>
      </c>
      <c r="BA94" s="181">
        <v>577</v>
      </c>
      <c r="BB94" s="181">
        <v>293</v>
      </c>
      <c r="BC94" s="181">
        <v>846</v>
      </c>
      <c r="BD94" s="181">
        <v>837</v>
      </c>
      <c r="BE94" s="181">
        <v>730</v>
      </c>
      <c r="BF94" s="181">
        <v>378</v>
      </c>
      <c r="BG94" s="181">
        <v>248</v>
      </c>
      <c r="BH94" s="181">
        <v>660</v>
      </c>
      <c r="BI94" s="181">
        <v>914</v>
      </c>
      <c r="BJ94" s="181">
        <v>877</v>
      </c>
      <c r="BK94" s="181">
        <v>827</v>
      </c>
      <c r="BL94" s="181">
        <v>805</v>
      </c>
      <c r="BM94" s="181">
        <v>392</v>
      </c>
      <c r="BN94" s="181">
        <v>236</v>
      </c>
      <c r="BO94" s="181">
        <v>790</v>
      </c>
      <c r="BP94" s="181">
        <v>848</v>
      </c>
      <c r="BQ94" s="181">
        <v>800</v>
      </c>
      <c r="BR94" s="181">
        <v>843</v>
      </c>
      <c r="BS94" s="181">
        <v>834</v>
      </c>
      <c r="BT94" s="181">
        <v>531</v>
      </c>
      <c r="BU94" s="181">
        <v>222</v>
      </c>
      <c r="BV94" s="181">
        <v>761</v>
      </c>
      <c r="BW94" s="181">
        <v>934</v>
      </c>
      <c r="BX94" s="181">
        <v>916</v>
      </c>
      <c r="BY94" s="181">
        <v>817</v>
      </c>
      <c r="BZ94" s="181">
        <v>901</v>
      </c>
      <c r="CA94" s="181">
        <v>460</v>
      </c>
      <c r="CB94" s="181">
        <v>219</v>
      </c>
      <c r="CC94" s="181">
        <v>656</v>
      </c>
      <c r="CD94" s="181">
        <v>767</v>
      </c>
      <c r="CE94" s="181">
        <v>963</v>
      </c>
      <c r="CF94" s="181">
        <v>841</v>
      </c>
      <c r="CG94" s="181">
        <v>881</v>
      </c>
      <c r="CH94" s="181">
        <v>489</v>
      </c>
      <c r="CI94" s="181">
        <v>267</v>
      </c>
      <c r="CJ94" s="181">
        <v>848</v>
      </c>
      <c r="CK94" s="181">
        <v>894</v>
      </c>
      <c r="CL94" s="181">
        <v>911</v>
      </c>
      <c r="CM94" s="181">
        <v>789</v>
      </c>
      <c r="CN94" s="181">
        <v>777</v>
      </c>
      <c r="CO94" s="181">
        <v>401</v>
      </c>
      <c r="CP94" s="181">
        <v>287</v>
      </c>
      <c r="CQ94" s="181">
        <v>806</v>
      </c>
      <c r="CR94" s="181">
        <v>771</v>
      </c>
      <c r="CS94" s="181">
        <v>872</v>
      </c>
      <c r="CT94" s="181">
        <v>919</v>
      </c>
      <c r="CU94" s="181">
        <v>799</v>
      </c>
      <c r="CV94" s="181">
        <v>397</v>
      </c>
      <c r="CW94" s="181">
        <v>265</v>
      </c>
      <c r="CX94" s="181">
        <v>817</v>
      </c>
      <c r="CY94" s="181">
        <v>872</v>
      </c>
      <c r="CZ94" s="181">
        <v>859</v>
      </c>
      <c r="DA94" s="181">
        <v>840</v>
      </c>
      <c r="DB94" s="181">
        <v>173</v>
      </c>
      <c r="DC94" s="181">
        <v>420</v>
      </c>
      <c r="DD94" s="181">
        <v>189</v>
      </c>
      <c r="DE94" s="181">
        <v>210</v>
      </c>
      <c r="DF94" s="181">
        <v>624</v>
      </c>
      <c r="DG94" s="181">
        <v>882</v>
      </c>
      <c r="DH94" s="181">
        <v>837</v>
      </c>
      <c r="DI94" s="181">
        <v>760</v>
      </c>
      <c r="DJ94" s="181">
        <v>449</v>
      </c>
      <c r="DK94" s="181">
        <v>244</v>
      </c>
      <c r="DL94" s="181">
        <v>828</v>
      </c>
      <c r="DM94" s="181">
        <v>871</v>
      </c>
      <c r="DN94" s="181">
        <v>867</v>
      </c>
      <c r="DO94" s="181">
        <v>810</v>
      </c>
      <c r="DP94" s="181">
        <v>677</v>
      </c>
      <c r="DQ94" s="181">
        <v>452</v>
      </c>
      <c r="DR94" s="181">
        <v>218</v>
      </c>
      <c r="DS94" s="181">
        <v>628</v>
      </c>
      <c r="DT94" s="181">
        <v>671</v>
      </c>
      <c r="DU94" s="181">
        <v>741</v>
      </c>
      <c r="DV94" s="181">
        <v>674</v>
      </c>
      <c r="DW94" s="181">
        <v>593</v>
      </c>
      <c r="DX94" s="190">
        <v>188</v>
      </c>
      <c r="DY94" s="190">
        <v>252</v>
      </c>
      <c r="DZ94" s="181">
        <v>476</v>
      </c>
      <c r="EA94" s="181">
        <v>727</v>
      </c>
      <c r="EB94" s="181">
        <v>698</v>
      </c>
      <c r="EC94" s="181">
        <v>239</v>
      </c>
      <c r="ED94" s="181">
        <v>560</v>
      </c>
      <c r="EE94" s="181">
        <v>413</v>
      </c>
      <c r="EF94" s="181">
        <v>245</v>
      </c>
      <c r="EG94" s="181">
        <v>802</v>
      </c>
      <c r="EH94" s="181">
        <v>867</v>
      </c>
      <c r="EI94" s="181">
        <v>892</v>
      </c>
      <c r="EJ94" s="181">
        <v>750</v>
      </c>
      <c r="EK94" s="181">
        <v>818</v>
      </c>
      <c r="EL94" s="181">
        <v>459</v>
      </c>
      <c r="EM94" s="181">
        <v>213</v>
      </c>
      <c r="EN94" s="181">
        <v>741</v>
      </c>
      <c r="EO94" s="181">
        <v>865</v>
      </c>
      <c r="EP94" s="181">
        <v>864</v>
      </c>
      <c r="EQ94" s="181">
        <v>826</v>
      </c>
      <c r="ER94" s="181">
        <v>673</v>
      </c>
      <c r="ES94" s="181">
        <v>443</v>
      </c>
      <c r="ET94" s="181">
        <v>213</v>
      </c>
      <c r="EU94" s="181">
        <v>712</v>
      </c>
      <c r="EV94" s="181">
        <v>806</v>
      </c>
      <c r="EW94" s="181">
        <v>852</v>
      </c>
      <c r="EX94" s="181">
        <v>715</v>
      </c>
      <c r="EY94" s="181">
        <v>717</v>
      </c>
      <c r="EZ94" s="181">
        <v>430</v>
      </c>
      <c r="FA94" s="181">
        <v>261</v>
      </c>
      <c r="FB94" s="181">
        <v>744</v>
      </c>
      <c r="FC94" s="181">
        <v>757</v>
      </c>
      <c r="FD94" s="181">
        <v>903</v>
      </c>
      <c r="FE94" s="181">
        <v>829</v>
      </c>
      <c r="FF94" s="181">
        <v>719</v>
      </c>
      <c r="FG94" s="181">
        <v>456</v>
      </c>
      <c r="FH94" s="181">
        <v>241</v>
      </c>
      <c r="FI94" s="181">
        <v>766</v>
      </c>
      <c r="FJ94" s="181">
        <v>806</v>
      </c>
      <c r="FK94" s="181">
        <v>637</v>
      </c>
      <c r="FL94" s="181">
        <v>645</v>
      </c>
      <c r="FM94" s="181">
        <v>422</v>
      </c>
    </row>
    <row r="95" spans="2:169" ht="15.95" customHeight="1" x14ac:dyDescent="0.25">
      <c r="B95" s="56" t="s">
        <v>91</v>
      </c>
      <c r="C95" s="174">
        <v>32</v>
      </c>
      <c r="D95" s="14" t="s">
        <v>56</v>
      </c>
      <c r="E95" s="15" t="s">
        <v>98</v>
      </c>
      <c r="F95" s="15" t="s">
        <v>89</v>
      </c>
      <c r="G95" s="16">
        <v>62</v>
      </c>
      <c r="J95" s="16">
        <v>32</v>
      </c>
      <c r="K95" s="179">
        <v>31181</v>
      </c>
      <c r="L95" s="179">
        <v>39108</v>
      </c>
      <c r="M95" s="179">
        <v>41773</v>
      </c>
      <c r="N95" s="179">
        <v>37504</v>
      </c>
      <c r="O95" s="179">
        <v>42325</v>
      </c>
      <c r="P95" s="180"/>
      <c r="Q95" s="181">
        <v>32</v>
      </c>
      <c r="R95" s="181">
        <v>583</v>
      </c>
      <c r="S95" s="181">
        <v>698</v>
      </c>
      <c r="T95" s="181">
        <v>1027</v>
      </c>
      <c r="U95" s="181">
        <v>1211</v>
      </c>
      <c r="V95" s="181">
        <v>974</v>
      </c>
      <c r="W95" s="181">
        <v>884</v>
      </c>
      <c r="X95" s="181">
        <v>582</v>
      </c>
      <c r="Y95" s="181">
        <v>992</v>
      </c>
      <c r="Z95" s="181">
        <v>1094</v>
      </c>
      <c r="AA95" s="181">
        <v>1263</v>
      </c>
      <c r="AB95" s="181">
        <v>1350</v>
      </c>
      <c r="AC95" s="181">
        <v>1130</v>
      </c>
      <c r="AD95" s="181">
        <v>876</v>
      </c>
      <c r="AE95" s="181">
        <v>576</v>
      </c>
      <c r="AF95" s="181">
        <v>894</v>
      </c>
      <c r="AG95" s="181">
        <v>1152</v>
      </c>
      <c r="AH95" s="181">
        <v>1268</v>
      </c>
      <c r="AI95" s="181">
        <v>1258</v>
      </c>
      <c r="AJ95" s="181">
        <v>1013</v>
      </c>
      <c r="AK95" s="181">
        <v>904</v>
      </c>
      <c r="AL95" s="181">
        <v>507</v>
      </c>
      <c r="AM95" s="181">
        <v>1046</v>
      </c>
      <c r="AN95" s="181">
        <v>1384</v>
      </c>
      <c r="AO95" s="181">
        <v>1205</v>
      </c>
      <c r="AP95" s="181">
        <v>1339</v>
      </c>
      <c r="AQ95" s="181">
        <v>1178</v>
      </c>
      <c r="AR95" s="181">
        <v>945</v>
      </c>
      <c r="AS95" s="181">
        <v>476</v>
      </c>
      <c r="AT95" s="181">
        <v>555</v>
      </c>
      <c r="AU95" s="181">
        <v>1308</v>
      </c>
      <c r="AV95" s="181">
        <v>1509</v>
      </c>
      <c r="AW95" s="181">
        <v>1531</v>
      </c>
      <c r="AX95" s="181">
        <v>1368</v>
      </c>
      <c r="AY95" s="181">
        <v>760</v>
      </c>
      <c r="AZ95" s="181">
        <v>602</v>
      </c>
      <c r="BA95" s="181">
        <v>1258</v>
      </c>
      <c r="BB95" s="181">
        <v>729</v>
      </c>
      <c r="BC95" s="181">
        <v>1711</v>
      </c>
      <c r="BD95" s="181">
        <v>1670</v>
      </c>
      <c r="BE95" s="181">
        <v>1609</v>
      </c>
      <c r="BF95" s="181">
        <v>1030</v>
      </c>
      <c r="BG95" s="181">
        <v>602</v>
      </c>
      <c r="BH95" s="181">
        <v>1480</v>
      </c>
      <c r="BI95" s="181">
        <v>1709</v>
      </c>
      <c r="BJ95" s="181">
        <v>1730</v>
      </c>
      <c r="BK95" s="181">
        <v>1700</v>
      </c>
      <c r="BL95" s="181">
        <v>1558</v>
      </c>
      <c r="BM95" s="181">
        <v>1123</v>
      </c>
      <c r="BN95" s="181">
        <v>681</v>
      </c>
      <c r="BO95" s="181">
        <v>1455</v>
      </c>
      <c r="BP95" s="181">
        <v>1591</v>
      </c>
      <c r="BQ95" s="181">
        <v>1772</v>
      </c>
      <c r="BR95" s="181">
        <v>1830</v>
      </c>
      <c r="BS95" s="181">
        <v>1495</v>
      </c>
      <c r="BT95" s="181">
        <v>903</v>
      </c>
      <c r="BU95" s="181">
        <v>450</v>
      </c>
      <c r="BV95" s="181">
        <v>1377</v>
      </c>
      <c r="BW95" s="181">
        <v>1750</v>
      </c>
      <c r="BX95" s="181">
        <v>1783</v>
      </c>
      <c r="BY95" s="181">
        <v>1851</v>
      </c>
      <c r="BZ95" s="181">
        <v>1492</v>
      </c>
      <c r="CA95" s="181">
        <v>1041</v>
      </c>
      <c r="CB95" s="181">
        <v>436</v>
      </c>
      <c r="CC95" s="181">
        <v>1284</v>
      </c>
      <c r="CD95" s="181">
        <v>1696</v>
      </c>
      <c r="CE95" s="181">
        <v>1707</v>
      </c>
      <c r="CF95" s="181">
        <v>1799</v>
      </c>
      <c r="CG95" s="181">
        <v>1635</v>
      </c>
      <c r="CH95" s="181">
        <v>1015</v>
      </c>
      <c r="CI95" s="181">
        <v>783</v>
      </c>
      <c r="CJ95" s="181">
        <v>1559</v>
      </c>
      <c r="CK95" s="181">
        <v>1622</v>
      </c>
      <c r="CL95" s="181">
        <v>1846</v>
      </c>
      <c r="CM95" s="181">
        <v>1790</v>
      </c>
      <c r="CN95" s="181">
        <v>1376</v>
      </c>
      <c r="CO95" s="181">
        <v>1082</v>
      </c>
      <c r="CP95" s="181">
        <v>708</v>
      </c>
      <c r="CQ95" s="181">
        <v>1518</v>
      </c>
      <c r="CR95" s="181">
        <v>1688</v>
      </c>
      <c r="CS95" s="181">
        <v>1823</v>
      </c>
      <c r="CT95" s="181">
        <v>1801</v>
      </c>
      <c r="CU95" s="181">
        <v>1576</v>
      </c>
      <c r="CV95" s="181">
        <v>885</v>
      </c>
      <c r="CW95" s="181">
        <v>626</v>
      </c>
      <c r="CX95" s="181">
        <v>1571</v>
      </c>
      <c r="CY95" s="181">
        <v>1852</v>
      </c>
      <c r="CZ95" s="181">
        <v>1818</v>
      </c>
      <c r="DA95" s="181">
        <v>1742</v>
      </c>
      <c r="DB95" s="181">
        <v>417</v>
      </c>
      <c r="DC95" s="181">
        <v>1163</v>
      </c>
      <c r="DD95" s="181">
        <v>422</v>
      </c>
      <c r="DE95" s="181">
        <v>751</v>
      </c>
      <c r="DF95" s="181">
        <v>1270</v>
      </c>
      <c r="DG95" s="181">
        <v>1824</v>
      </c>
      <c r="DH95" s="181">
        <v>1762</v>
      </c>
      <c r="DI95" s="181">
        <v>1585</v>
      </c>
      <c r="DJ95" s="181">
        <v>905</v>
      </c>
      <c r="DK95" s="181">
        <v>568</v>
      </c>
      <c r="DL95" s="181">
        <v>1621</v>
      </c>
      <c r="DM95" s="181">
        <v>1770</v>
      </c>
      <c r="DN95" s="181">
        <v>1879</v>
      </c>
      <c r="DO95" s="181">
        <v>1649</v>
      </c>
      <c r="DP95" s="181">
        <v>1329</v>
      </c>
      <c r="DQ95" s="181">
        <v>927</v>
      </c>
      <c r="DR95" s="181">
        <v>576</v>
      </c>
      <c r="DS95" s="181">
        <v>1292</v>
      </c>
      <c r="DT95" s="181">
        <v>1340</v>
      </c>
      <c r="DU95" s="181">
        <v>1435</v>
      </c>
      <c r="DV95" s="181">
        <v>1347</v>
      </c>
      <c r="DW95" s="181">
        <v>1512</v>
      </c>
      <c r="DX95" s="190">
        <v>652</v>
      </c>
      <c r="DY95" s="190">
        <v>622</v>
      </c>
      <c r="DZ95" s="181">
        <v>1261</v>
      </c>
      <c r="EA95" s="181">
        <v>1412</v>
      </c>
      <c r="EB95" s="181">
        <v>1464</v>
      </c>
      <c r="EC95" s="181">
        <v>776</v>
      </c>
      <c r="ED95" s="181">
        <v>1164</v>
      </c>
      <c r="EE95" s="181">
        <v>972</v>
      </c>
      <c r="EF95" s="181">
        <v>687</v>
      </c>
      <c r="EG95" s="181">
        <v>1527</v>
      </c>
      <c r="EH95" s="181">
        <v>1625</v>
      </c>
      <c r="EI95" s="181">
        <v>1710</v>
      </c>
      <c r="EJ95" s="181">
        <v>1623</v>
      </c>
      <c r="EK95" s="181">
        <v>1558</v>
      </c>
      <c r="EL95" s="181">
        <v>962</v>
      </c>
      <c r="EM95" s="181">
        <v>608</v>
      </c>
      <c r="EN95" s="181">
        <v>1464</v>
      </c>
      <c r="EO95" s="181">
        <v>1725</v>
      </c>
      <c r="EP95" s="181">
        <v>1621</v>
      </c>
      <c r="EQ95" s="181">
        <v>1861</v>
      </c>
      <c r="ER95" s="181">
        <v>1400</v>
      </c>
      <c r="ES95" s="181">
        <v>942</v>
      </c>
      <c r="ET95" s="181">
        <v>654</v>
      </c>
      <c r="EU95" s="181">
        <v>1478</v>
      </c>
      <c r="EV95" s="181">
        <v>1621</v>
      </c>
      <c r="EW95" s="181">
        <v>1559</v>
      </c>
      <c r="EX95" s="181">
        <v>1545</v>
      </c>
      <c r="EY95" s="181">
        <v>1407</v>
      </c>
      <c r="EZ95" s="181">
        <v>904</v>
      </c>
      <c r="FA95" s="181">
        <v>619</v>
      </c>
      <c r="FB95" s="181">
        <v>1466</v>
      </c>
      <c r="FC95" s="181">
        <v>1614</v>
      </c>
      <c r="FD95" s="181">
        <v>1727</v>
      </c>
      <c r="FE95" s="181">
        <v>1739</v>
      </c>
      <c r="FF95" s="181">
        <v>1481</v>
      </c>
      <c r="FG95" s="181">
        <v>887</v>
      </c>
      <c r="FH95" s="181">
        <v>511</v>
      </c>
      <c r="FI95" s="181">
        <v>1395</v>
      </c>
      <c r="FJ95" s="181">
        <v>1590</v>
      </c>
      <c r="FK95" s="181">
        <v>1360</v>
      </c>
      <c r="FL95" s="181">
        <v>1853</v>
      </c>
      <c r="FM95" s="181">
        <v>1441</v>
      </c>
    </row>
    <row r="96" spans="2:169" ht="15.95" customHeight="1" x14ac:dyDescent="0.25">
      <c r="B96" s="12" t="s">
        <v>7</v>
      </c>
      <c r="C96" s="61">
        <v>321</v>
      </c>
      <c r="D96" s="14" t="s">
        <v>16</v>
      </c>
      <c r="E96" s="15" t="s">
        <v>99</v>
      </c>
      <c r="F96" s="15" t="s">
        <v>10</v>
      </c>
      <c r="G96" s="16">
        <v>17</v>
      </c>
      <c r="J96" s="16">
        <v>321</v>
      </c>
      <c r="K96" s="179">
        <v>18735</v>
      </c>
      <c r="L96" s="179">
        <v>27163</v>
      </c>
      <c r="M96" s="179">
        <v>33966</v>
      </c>
      <c r="N96" s="179">
        <v>25904</v>
      </c>
      <c r="O96" s="179">
        <v>33041</v>
      </c>
      <c r="P96" s="180"/>
      <c r="Q96" s="181">
        <v>321</v>
      </c>
      <c r="R96" s="181"/>
      <c r="S96" s="181"/>
      <c r="T96" s="181">
        <v>529</v>
      </c>
      <c r="U96" s="181">
        <v>575</v>
      </c>
      <c r="V96" s="181">
        <v>548</v>
      </c>
      <c r="W96" s="181"/>
      <c r="X96" s="181"/>
      <c r="Y96" s="181">
        <v>834</v>
      </c>
      <c r="Z96" s="181">
        <v>869</v>
      </c>
      <c r="AA96" s="181">
        <v>971</v>
      </c>
      <c r="AB96" s="181">
        <v>952</v>
      </c>
      <c r="AC96" s="181">
        <v>876</v>
      </c>
      <c r="AD96" s="181"/>
      <c r="AE96" s="181"/>
      <c r="AF96" s="181">
        <v>984</v>
      </c>
      <c r="AG96" s="181">
        <v>993</v>
      </c>
      <c r="AH96" s="181">
        <v>958</v>
      </c>
      <c r="AI96" s="181">
        <v>956</v>
      </c>
      <c r="AJ96" s="181">
        <v>838</v>
      </c>
      <c r="AK96" s="181"/>
      <c r="AL96" s="181"/>
      <c r="AM96" s="181">
        <v>924</v>
      </c>
      <c r="AN96" s="181">
        <v>1116</v>
      </c>
      <c r="AO96" s="181">
        <v>1145</v>
      </c>
      <c r="AP96" s="181">
        <v>1175</v>
      </c>
      <c r="AQ96" s="181">
        <v>1059</v>
      </c>
      <c r="AR96" s="181"/>
      <c r="AS96" s="181"/>
      <c r="AT96" s="181"/>
      <c r="AU96" s="181">
        <v>1271</v>
      </c>
      <c r="AV96" s="181">
        <v>1162</v>
      </c>
      <c r="AW96" s="181">
        <v>1236</v>
      </c>
      <c r="AX96" s="181">
        <v>1105</v>
      </c>
      <c r="AY96" s="181"/>
      <c r="AZ96" s="181"/>
      <c r="BA96" s="181">
        <v>903</v>
      </c>
      <c r="BB96" s="181"/>
      <c r="BC96" s="181">
        <v>1362</v>
      </c>
      <c r="BD96" s="181">
        <v>1276</v>
      </c>
      <c r="BE96" s="181">
        <v>1137</v>
      </c>
      <c r="BF96" s="181"/>
      <c r="BG96" s="181"/>
      <c r="BH96" s="181">
        <v>1262</v>
      </c>
      <c r="BI96" s="181">
        <v>1286</v>
      </c>
      <c r="BJ96" s="181">
        <v>1293</v>
      </c>
      <c r="BK96" s="181">
        <v>1298</v>
      </c>
      <c r="BL96" s="181">
        <v>1036</v>
      </c>
      <c r="BM96" s="181"/>
      <c r="BN96" s="181"/>
      <c r="BO96" s="181">
        <v>1263</v>
      </c>
      <c r="BP96" s="181">
        <v>1396</v>
      </c>
      <c r="BQ96" s="181">
        <v>1322</v>
      </c>
      <c r="BR96" s="181">
        <v>1427</v>
      </c>
      <c r="BS96" s="181">
        <v>1195</v>
      </c>
      <c r="BT96" s="181"/>
      <c r="BU96" s="181"/>
      <c r="BV96" s="181">
        <v>1761</v>
      </c>
      <c r="BW96" s="181">
        <v>1908</v>
      </c>
      <c r="BX96" s="181">
        <v>1835</v>
      </c>
      <c r="BY96" s="181">
        <v>1862</v>
      </c>
      <c r="BZ96" s="181">
        <v>1471</v>
      </c>
      <c r="CA96" s="181"/>
      <c r="CB96" s="181"/>
      <c r="CC96" s="181">
        <v>1652</v>
      </c>
      <c r="CD96" s="181">
        <v>1813</v>
      </c>
      <c r="CE96" s="181">
        <v>1912</v>
      </c>
      <c r="CF96" s="181">
        <v>1829</v>
      </c>
      <c r="CG96" s="181">
        <v>1524</v>
      </c>
      <c r="CH96" s="181"/>
      <c r="CI96" s="181"/>
      <c r="CJ96" s="181">
        <v>1680</v>
      </c>
      <c r="CK96" s="181">
        <v>1814</v>
      </c>
      <c r="CL96" s="181">
        <v>1844</v>
      </c>
      <c r="CM96" s="181">
        <v>1755</v>
      </c>
      <c r="CN96" s="181">
        <v>1532</v>
      </c>
      <c r="CO96" s="181"/>
      <c r="CP96" s="181"/>
      <c r="CQ96" s="181">
        <v>1661</v>
      </c>
      <c r="CR96" s="181">
        <v>1759</v>
      </c>
      <c r="CS96" s="181">
        <v>1694</v>
      </c>
      <c r="CT96" s="181">
        <v>1769</v>
      </c>
      <c r="CU96" s="181">
        <v>1416</v>
      </c>
      <c r="CV96" s="181"/>
      <c r="CW96" s="181"/>
      <c r="CX96" s="181">
        <v>1639</v>
      </c>
      <c r="CY96" s="181">
        <v>1813</v>
      </c>
      <c r="CZ96" s="181">
        <v>1778</v>
      </c>
      <c r="DA96" s="181">
        <v>1611</v>
      </c>
      <c r="DB96" s="181"/>
      <c r="DC96" s="181"/>
      <c r="DD96" s="181"/>
      <c r="DE96" s="181"/>
      <c r="DF96" s="181">
        <v>1001</v>
      </c>
      <c r="DG96" s="181">
        <v>1273</v>
      </c>
      <c r="DH96" s="181">
        <v>1229</v>
      </c>
      <c r="DI96" s="181">
        <v>1136</v>
      </c>
      <c r="DJ96" s="181"/>
      <c r="DK96" s="181"/>
      <c r="DL96" s="181">
        <v>1130</v>
      </c>
      <c r="DM96" s="181">
        <v>1278</v>
      </c>
      <c r="DN96" s="181">
        <v>1294</v>
      </c>
      <c r="DO96" s="181">
        <v>1224</v>
      </c>
      <c r="DP96" s="181">
        <v>1004</v>
      </c>
      <c r="DQ96" s="181"/>
      <c r="DR96" s="181"/>
      <c r="DS96" s="181">
        <v>1339</v>
      </c>
      <c r="DT96" s="181">
        <v>1416</v>
      </c>
      <c r="DU96" s="181">
        <v>1468</v>
      </c>
      <c r="DV96" s="181">
        <v>1467</v>
      </c>
      <c r="DW96" s="181">
        <v>1272</v>
      </c>
      <c r="DX96" s="190"/>
      <c r="DY96" s="190"/>
      <c r="DZ96" s="181">
        <v>1324</v>
      </c>
      <c r="EA96" s="181">
        <v>1469</v>
      </c>
      <c r="EB96" s="181">
        <v>1337</v>
      </c>
      <c r="EC96" s="181"/>
      <c r="ED96" s="181">
        <v>957</v>
      </c>
      <c r="EE96" s="181"/>
      <c r="EF96" s="181"/>
      <c r="EG96" s="181">
        <v>1534</v>
      </c>
      <c r="EH96" s="181">
        <v>1752</v>
      </c>
      <c r="EI96" s="181">
        <v>1715</v>
      </c>
      <c r="EJ96" s="181">
        <v>1588</v>
      </c>
      <c r="EK96" s="181">
        <v>1352</v>
      </c>
      <c r="EL96" s="181"/>
      <c r="EM96" s="181"/>
      <c r="EN96" s="181">
        <v>1336</v>
      </c>
      <c r="EO96" s="181">
        <v>1527</v>
      </c>
      <c r="EP96" s="181">
        <v>1496</v>
      </c>
      <c r="EQ96" s="181">
        <v>1632</v>
      </c>
      <c r="ER96" s="181">
        <v>1198</v>
      </c>
      <c r="ES96" s="181"/>
      <c r="ET96" s="181"/>
      <c r="EU96" s="181">
        <v>1413</v>
      </c>
      <c r="EV96" s="181">
        <v>1464</v>
      </c>
      <c r="EW96" s="181">
        <v>1489</v>
      </c>
      <c r="EX96" s="181">
        <v>1511</v>
      </c>
      <c r="EY96" s="181">
        <v>1231</v>
      </c>
      <c r="EZ96" s="181"/>
      <c r="FA96" s="181"/>
      <c r="FB96" s="181">
        <v>1391</v>
      </c>
      <c r="FC96" s="181">
        <v>1567</v>
      </c>
      <c r="FD96" s="181">
        <v>1503</v>
      </c>
      <c r="FE96" s="181">
        <v>1437</v>
      </c>
      <c r="FF96" s="181">
        <v>1238</v>
      </c>
      <c r="FG96" s="181"/>
      <c r="FH96" s="181"/>
      <c r="FI96" s="181">
        <v>1419</v>
      </c>
      <c r="FJ96" s="181">
        <v>1445</v>
      </c>
      <c r="FK96" s="181">
        <v>1517</v>
      </c>
      <c r="FL96" s="181">
        <v>1412</v>
      </c>
      <c r="FM96" s="181">
        <v>1160</v>
      </c>
    </row>
    <row r="97" spans="2:169" ht="15.95" customHeight="1" x14ac:dyDescent="0.25">
      <c r="B97" s="12" t="s">
        <v>7</v>
      </c>
      <c r="C97" s="62">
        <v>323</v>
      </c>
      <c r="D97" s="14" t="s">
        <v>11</v>
      </c>
      <c r="E97" s="15" t="s">
        <v>100</v>
      </c>
      <c r="F97" s="15" t="s">
        <v>89</v>
      </c>
      <c r="G97" s="16">
        <v>14</v>
      </c>
      <c r="J97" s="16">
        <v>323</v>
      </c>
      <c r="K97" s="179">
        <v>16275</v>
      </c>
      <c r="L97" s="179">
        <v>21296</v>
      </c>
      <c r="M97" s="179">
        <v>21956</v>
      </c>
      <c r="N97" s="179">
        <v>18821</v>
      </c>
      <c r="O97" s="179">
        <v>20952</v>
      </c>
      <c r="P97" s="180"/>
      <c r="Q97" s="181">
        <v>323</v>
      </c>
      <c r="R97" s="181">
        <v>193</v>
      </c>
      <c r="S97" s="181">
        <v>262</v>
      </c>
      <c r="T97" s="181">
        <v>414</v>
      </c>
      <c r="U97" s="181">
        <v>453</v>
      </c>
      <c r="V97" s="181">
        <v>437</v>
      </c>
      <c r="W97" s="181">
        <v>281</v>
      </c>
      <c r="X97" s="181">
        <v>261</v>
      </c>
      <c r="Y97" s="181">
        <v>496</v>
      </c>
      <c r="Z97" s="181">
        <v>630</v>
      </c>
      <c r="AA97" s="181">
        <v>655</v>
      </c>
      <c r="AB97" s="181">
        <v>646</v>
      </c>
      <c r="AC97" s="181">
        <v>649</v>
      </c>
      <c r="AD97" s="181">
        <v>355</v>
      </c>
      <c r="AE97" s="181">
        <v>227</v>
      </c>
      <c r="AF97" s="181">
        <v>599</v>
      </c>
      <c r="AG97" s="181">
        <v>770</v>
      </c>
      <c r="AH97" s="181">
        <v>744</v>
      </c>
      <c r="AI97" s="181">
        <v>736</v>
      </c>
      <c r="AJ97" s="181">
        <v>661</v>
      </c>
      <c r="AK97" s="181">
        <v>346</v>
      </c>
      <c r="AL97" s="181">
        <v>237</v>
      </c>
      <c r="AM97" s="181">
        <v>713</v>
      </c>
      <c r="AN97" s="181">
        <v>897</v>
      </c>
      <c r="AO97" s="181">
        <v>762</v>
      </c>
      <c r="AP97" s="181">
        <v>751</v>
      </c>
      <c r="AQ97" s="181">
        <v>725</v>
      </c>
      <c r="AR97" s="181">
        <v>356</v>
      </c>
      <c r="AS97" s="181">
        <v>244</v>
      </c>
      <c r="AT97" s="181">
        <v>283</v>
      </c>
      <c r="AU97" s="181">
        <v>715</v>
      </c>
      <c r="AV97" s="181">
        <v>777</v>
      </c>
      <c r="AW97" s="181">
        <v>891</v>
      </c>
      <c r="AX97" s="181">
        <v>822</v>
      </c>
      <c r="AY97" s="181">
        <v>343</v>
      </c>
      <c r="AZ97" s="181">
        <v>264</v>
      </c>
      <c r="BA97" s="181">
        <v>723</v>
      </c>
      <c r="BB97" s="181">
        <v>302</v>
      </c>
      <c r="BC97" s="181">
        <v>966</v>
      </c>
      <c r="BD97" s="181">
        <v>977</v>
      </c>
      <c r="BE97" s="181">
        <v>903</v>
      </c>
      <c r="BF97" s="181">
        <v>387</v>
      </c>
      <c r="BG97" s="181">
        <v>323</v>
      </c>
      <c r="BH97" s="181">
        <v>942</v>
      </c>
      <c r="BI97" s="181">
        <v>928</v>
      </c>
      <c r="BJ97" s="181">
        <v>977</v>
      </c>
      <c r="BK97" s="181">
        <v>931</v>
      </c>
      <c r="BL97" s="181">
        <v>883</v>
      </c>
      <c r="BM97" s="181">
        <v>343</v>
      </c>
      <c r="BN97" s="181">
        <v>308</v>
      </c>
      <c r="BO97" s="181">
        <v>845</v>
      </c>
      <c r="BP97" s="181">
        <v>940</v>
      </c>
      <c r="BQ97" s="181">
        <v>968</v>
      </c>
      <c r="BR97" s="181">
        <v>942</v>
      </c>
      <c r="BS97" s="181">
        <v>905</v>
      </c>
      <c r="BT97" s="181">
        <v>401</v>
      </c>
      <c r="BU97" s="181">
        <v>244</v>
      </c>
      <c r="BV97" s="181">
        <v>889</v>
      </c>
      <c r="BW97" s="181">
        <v>990</v>
      </c>
      <c r="BX97" s="181">
        <v>963</v>
      </c>
      <c r="BY97" s="181">
        <v>996</v>
      </c>
      <c r="BZ97" s="181">
        <v>883</v>
      </c>
      <c r="CA97" s="181">
        <v>386</v>
      </c>
      <c r="CB97" s="181">
        <v>236</v>
      </c>
      <c r="CC97" s="181">
        <v>830</v>
      </c>
      <c r="CD97" s="181">
        <v>926</v>
      </c>
      <c r="CE97" s="181">
        <v>1000</v>
      </c>
      <c r="CF97" s="181">
        <v>876</v>
      </c>
      <c r="CG97" s="181">
        <v>925</v>
      </c>
      <c r="CH97" s="181">
        <v>420</v>
      </c>
      <c r="CI97" s="181">
        <v>272</v>
      </c>
      <c r="CJ97" s="181">
        <v>907</v>
      </c>
      <c r="CK97" s="181">
        <v>951</v>
      </c>
      <c r="CL97" s="181">
        <v>967</v>
      </c>
      <c r="CM97" s="181">
        <v>907</v>
      </c>
      <c r="CN97" s="181">
        <v>812</v>
      </c>
      <c r="CO97" s="181">
        <v>354</v>
      </c>
      <c r="CP97" s="181">
        <v>319</v>
      </c>
      <c r="CQ97" s="181">
        <v>895</v>
      </c>
      <c r="CR97" s="181">
        <v>1020</v>
      </c>
      <c r="CS97" s="181">
        <v>939</v>
      </c>
      <c r="CT97" s="181">
        <v>950</v>
      </c>
      <c r="CU97" s="181">
        <v>862</v>
      </c>
      <c r="CV97" s="181">
        <v>369</v>
      </c>
      <c r="CW97" s="181">
        <v>259</v>
      </c>
      <c r="CX97" s="181">
        <v>903</v>
      </c>
      <c r="CY97" s="181">
        <v>976</v>
      </c>
      <c r="CZ97" s="181">
        <v>925</v>
      </c>
      <c r="DA97" s="181">
        <v>967</v>
      </c>
      <c r="DB97" s="181">
        <v>240</v>
      </c>
      <c r="DC97" s="181">
        <v>413</v>
      </c>
      <c r="DD97" s="181">
        <v>267</v>
      </c>
      <c r="DE97" s="181">
        <v>290</v>
      </c>
      <c r="DF97" s="181">
        <v>723</v>
      </c>
      <c r="DG97" s="181">
        <v>887</v>
      </c>
      <c r="DH97" s="181">
        <v>935</v>
      </c>
      <c r="DI97" s="181">
        <v>837</v>
      </c>
      <c r="DJ97" s="181">
        <v>338</v>
      </c>
      <c r="DK97" s="181">
        <v>263</v>
      </c>
      <c r="DL97" s="181">
        <v>923</v>
      </c>
      <c r="DM97" s="181">
        <v>943</v>
      </c>
      <c r="DN97" s="181">
        <v>925</v>
      </c>
      <c r="DO97" s="181">
        <v>851</v>
      </c>
      <c r="DP97" s="181">
        <v>759</v>
      </c>
      <c r="DQ97" s="181">
        <v>360</v>
      </c>
      <c r="DR97" s="181">
        <v>295</v>
      </c>
      <c r="DS97" s="181">
        <v>653</v>
      </c>
      <c r="DT97" s="181">
        <v>725</v>
      </c>
      <c r="DU97" s="181">
        <v>716</v>
      </c>
      <c r="DV97" s="181">
        <v>718</v>
      </c>
      <c r="DW97" s="181">
        <v>656</v>
      </c>
      <c r="DX97" s="190">
        <v>292</v>
      </c>
      <c r="DY97" s="190">
        <v>252</v>
      </c>
      <c r="DZ97" s="181">
        <v>645</v>
      </c>
      <c r="EA97" s="181">
        <v>751</v>
      </c>
      <c r="EB97" s="181">
        <v>741</v>
      </c>
      <c r="EC97" s="181">
        <v>270</v>
      </c>
      <c r="ED97" s="181">
        <v>626</v>
      </c>
      <c r="EE97" s="181">
        <v>411</v>
      </c>
      <c r="EF97" s="181">
        <v>332</v>
      </c>
      <c r="EG97" s="181">
        <v>799</v>
      </c>
      <c r="EH97" s="181">
        <v>905</v>
      </c>
      <c r="EI97" s="181">
        <v>886</v>
      </c>
      <c r="EJ97" s="181">
        <v>836</v>
      </c>
      <c r="EK97" s="181">
        <v>792</v>
      </c>
      <c r="EL97" s="181">
        <v>372</v>
      </c>
      <c r="EM97" s="181">
        <v>282</v>
      </c>
      <c r="EN97" s="181">
        <v>777</v>
      </c>
      <c r="EO97" s="181">
        <v>884</v>
      </c>
      <c r="EP97" s="181">
        <v>856</v>
      </c>
      <c r="EQ97" s="181">
        <v>907</v>
      </c>
      <c r="ER97" s="181">
        <v>779</v>
      </c>
      <c r="ES97" s="181">
        <v>335</v>
      </c>
      <c r="ET97" s="181">
        <v>257</v>
      </c>
      <c r="EU97" s="181">
        <v>758</v>
      </c>
      <c r="EV97" s="181">
        <v>861</v>
      </c>
      <c r="EW97" s="181">
        <v>814</v>
      </c>
      <c r="EX97" s="181">
        <v>759</v>
      </c>
      <c r="EY97" s="181">
        <v>710</v>
      </c>
      <c r="EZ97" s="181">
        <v>324</v>
      </c>
      <c r="FA97" s="181">
        <v>270</v>
      </c>
      <c r="FB97" s="181">
        <v>733</v>
      </c>
      <c r="FC97" s="181">
        <v>835</v>
      </c>
      <c r="FD97" s="181">
        <v>822</v>
      </c>
      <c r="FE97" s="181">
        <v>870</v>
      </c>
      <c r="FF97" s="181">
        <v>758</v>
      </c>
      <c r="FG97" s="181">
        <v>346</v>
      </c>
      <c r="FH97" s="181">
        <v>206</v>
      </c>
      <c r="FI97" s="181">
        <v>798</v>
      </c>
      <c r="FJ97" s="181">
        <v>833</v>
      </c>
      <c r="FK97" s="181">
        <v>720</v>
      </c>
      <c r="FL97" s="181">
        <v>825</v>
      </c>
      <c r="FM97" s="181">
        <v>747</v>
      </c>
    </row>
    <row r="98" spans="2:169" ht="15.95" customHeight="1" x14ac:dyDescent="0.25">
      <c r="B98" s="56" t="s">
        <v>91</v>
      </c>
      <c r="C98" s="63">
        <v>324</v>
      </c>
      <c r="D98" s="14" t="s">
        <v>16</v>
      </c>
      <c r="E98" s="15" t="s">
        <v>101</v>
      </c>
      <c r="F98" s="15" t="s">
        <v>89</v>
      </c>
      <c r="G98" s="16">
        <v>62</v>
      </c>
      <c r="J98" s="16">
        <v>324</v>
      </c>
      <c r="K98" s="179">
        <v>6495</v>
      </c>
      <c r="L98" s="179">
        <v>10201</v>
      </c>
      <c r="M98" s="179">
        <v>11233</v>
      </c>
      <c r="N98" s="179">
        <v>9689</v>
      </c>
      <c r="O98" s="179">
        <v>12141</v>
      </c>
      <c r="P98" s="180"/>
      <c r="Q98" s="181">
        <v>324</v>
      </c>
      <c r="R98" s="181">
        <v>80</v>
      </c>
      <c r="S98" s="181">
        <v>103</v>
      </c>
      <c r="T98" s="181">
        <v>178</v>
      </c>
      <c r="U98" s="181">
        <v>195</v>
      </c>
      <c r="V98" s="181">
        <v>184</v>
      </c>
      <c r="W98" s="181">
        <v>103</v>
      </c>
      <c r="X98" s="181">
        <v>89</v>
      </c>
      <c r="Y98" s="181">
        <v>233</v>
      </c>
      <c r="Z98" s="181">
        <v>244</v>
      </c>
      <c r="AA98" s="181">
        <v>239</v>
      </c>
      <c r="AB98" s="181">
        <v>286</v>
      </c>
      <c r="AC98" s="181">
        <v>209</v>
      </c>
      <c r="AD98" s="181">
        <v>190</v>
      </c>
      <c r="AE98" s="181">
        <v>101</v>
      </c>
      <c r="AF98" s="181">
        <v>212</v>
      </c>
      <c r="AG98" s="181">
        <v>314</v>
      </c>
      <c r="AH98" s="181">
        <v>305</v>
      </c>
      <c r="AI98" s="181">
        <v>303</v>
      </c>
      <c r="AJ98" s="181">
        <v>261</v>
      </c>
      <c r="AK98" s="181">
        <v>172</v>
      </c>
      <c r="AL98" s="181">
        <v>89</v>
      </c>
      <c r="AM98" s="181">
        <v>251</v>
      </c>
      <c r="AN98" s="181">
        <v>286</v>
      </c>
      <c r="AO98" s="181">
        <v>276</v>
      </c>
      <c r="AP98" s="181">
        <v>341</v>
      </c>
      <c r="AQ98" s="181">
        <v>266</v>
      </c>
      <c r="AR98" s="181">
        <v>164</v>
      </c>
      <c r="AS98" s="181">
        <v>103</v>
      </c>
      <c r="AT98" s="181">
        <v>78</v>
      </c>
      <c r="AU98" s="181">
        <v>257</v>
      </c>
      <c r="AV98" s="181">
        <v>383</v>
      </c>
      <c r="AW98" s="181">
        <v>366</v>
      </c>
      <c r="AX98" s="181">
        <v>373</v>
      </c>
      <c r="AY98" s="181">
        <v>151</v>
      </c>
      <c r="AZ98" s="181">
        <v>100</v>
      </c>
      <c r="BA98" s="181">
        <v>366</v>
      </c>
      <c r="BB98" s="181">
        <v>113</v>
      </c>
      <c r="BC98" s="181">
        <v>462</v>
      </c>
      <c r="BD98" s="181">
        <v>416</v>
      </c>
      <c r="BE98" s="181">
        <v>471</v>
      </c>
      <c r="BF98" s="181">
        <v>167</v>
      </c>
      <c r="BG98" s="181">
        <v>105</v>
      </c>
      <c r="BH98" s="181">
        <v>411</v>
      </c>
      <c r="BI98" s="181">
        <v>478</v>
      </c>
      <c r="BJ98" s="181">
        <v>493</v>
      </c>
      <c r="BK98" s="181">
        <v>487</v>
      </c>
      <c r="BL98" s="181">
        <v>431</v>
      </c>
      <c r="BM98" s="181">
        <v>194</v>
      </c>
      <c r="BN98" s="181">
        <v>102</v>
      </c>
      <c r="BO98" s="181">
        <v>467</v>
      </c>
      <c r="BP98" s="181">
        <v>520</v>
      </c>
      <c r="BQ98" s="181">
        <v>500</v>
      </c>
      <c r="BR98" s="181">
        <v>442</v>
      </c>
      <c r="BS98" s="181">
        <v>423</v>
      </c>
      <c r="BT98" s="181">
        <v>161</v>
      </c>
      <c r="BU98" s="181">
        <v>81</v>
      </c>
      <c r="BV98" s="181">
        <v>469</v>
      </c>
      <c r="BW98" s="181">
        <v>457</v>
      </c>
      <c r="BX98" s="181">
        <v>470</v>
      </c>
      <c r="BY98" s="181">
        <v>525</v>
      </c>
      <c r="BZ98" s="181">
        <v>466</v>
      </c>
      <c r="CA98" s="181">
        <v>188</v>
      </c>
      <c r="CB98" s="181">
        <v>99</v>
      </c>
      <c r="CC98" s="181">
        <v>386</v>
      </c>
      <c r="CD98" s="181">
        <v>425</v>
      </c>
      <c r="CE98" s="181">
        <v>477</v>
      </c>
      <c r="CF98" s="181">
        <v>559</v>
      </c>
      <c r="CG98" s="181">
        <v>506</v>
      </c>
      <c r="CH98" s="181">
        <v>186</v>
      </c>
      <c r="CI98" s="181">
        <v>124</v>
      </c>
      <c r="CJ98" s="181">
        <v>401</v>
      </c>
      <c r="CK98" s="181">
        <v>526</v>
      </c>
      <c r="CL98" s="181">
        <v>501</v>
      </c>
      <c r="CM98" s="181">
        <v>537</v>
      </c>
      <c r="CN98" s="181">
        <v>424</v>
      </c>
      <c r="CO98" s="181">
        <v>192</v>
      </c>
      <c r="CP98" s="181">
        <v>123</v>
      </c>
      <c r="CQ98" s="181">
        <v>508</v>
      </c>
      <c r="CR98" s="181">
        <v>418</v>
      </c>
      <c r="CS98" s="181">
        <v>545</v>
      </c>
      <c r="CT98" s="181">
        <v>531</v>
      </c>
      <c r="CU98" s="181">
        <v>442</v>
      </c>
      <c r="CV98" s="181">
        <v>148</v>
      </c>
      <c r="CW98" s="181">
        <v>92</v>
      </c>
      <c r="CX98" s="181">
        <v>503</v>
      </c>
      <c r="CY98" s="181">
        <v>550</v>
      </c>
      <c r="CZ98" s="181">
        <v>516</v>
      </c>
      <c r="DA98" s="181">
        <v>564</v>
      </c>
      <c r="DB98" s="181">
        <v>65</v>
      </c>
      <c r="DC98" s="181">
        <v>147</v>
      </c>
      <c r="DD98" s="181">
        <v>84</v>
      </c>
      <c r="DE98" s="181">
        <v>109</v>
      </c>
      <c r="DF98" s="181">
        <v>328</v>
      </c>
      <c r="DG98" s="181">
        <v>522</v>
      </c>
      <c r="DH98" s="181">
        <v>558</v>
      </c>
      <c r="DI98" s="181">
        <v>487</v>
      </c>
      <c r="DJ98" s="181">
        <v>168</v>
      </c>
      <c r="DK98" s="181">
        <v>108</v>
      </c>
      <c r="DL98" s="181">
        <v>401</v>
      </c>
      <c r="DM98" s="181">
        <v>512</v>
      </c>
      <c r="DN98" s="181">
        <v>448</v>
      </c>
      <c r="DO98" s="181">
        <v>424</v>
      </c>
      <c r="DP98" s="181">
        <v>441</v>
      </c>
      <c r="DQ98" s="181">
        <v>205</v>
      </c>
      <c r="DR98" s="181">
        <v>91</v>
      </c>
      <c r="DS98" s="181">
        <v>333</v>
      </c>
      <c r="DT98" s="181">
        <v>390</v>
      </c>
      <c r="DU98" s="181">
        <v>401</v>
      </c>
      <c r="DV98" s="181">
        <v>304</v>
      </c>
      <c r="DW98" s="181">
        <v>401</v>
      </c>
      <c r="DX98" s="190">
        <v>151</v>
      </c>
      <c r="DY98" s="190">
        <v>117</v>
      </c>
      <c r="DZ98" s="181">
        <v>294</v>
      </c>
      <c r="EA98" s="181">
        <v>398</v>
      </c>
      <c r="EB98" s="181">
        <v>414</v>
      </c>
      <c r="EC98" s="181">
        <v>163</v>
      </c>
      <c r="ED98" s="181">
        <v>320</v>
      </c>
      <c r="EE98" s="181">
        <v>173</v>
      </c>
      <c r="EF98" s="181">
        <v>92</v>
      </c>
      <c r="EG98" s="181">
        <v>487</v>
      </c>
      <c r="EH98" s="181">
        <v>449</v>
      </c>
      <c r="EI98" s="181">
        <v>551</v>
      </c>
      <c r="EJ98" s="181">
        <v>528</v>
      </c>
      <c r="EK98" s="181">
        <v>538</v>
      </c>
      <c r="EL98" s="181">
        <v>186</v>
      </c>
      <c r="EM98" s="181">
        <v>78</v>
      </c>
      <c r="EN98" s="181">
        <v>434</v>
      </c>
      <c r="EO98" s="181">
        <v>542</v>
      </c>
      <c r="EP98" s="181">
        <v>482</v>
      </c>
      <c r="EQ98" s="181">
        <v>514</v>
      </c>
      <c r="ER98" s="181">
        <v>449</v>
      </c>
      <c r="ES98" s="181">
        <v>199</v>
      </c>
      <c r="ET98" s="181">
        <v>101</v>
      </c>
      <c r="EU98" s="181">
        <v>415</v>
      </c>
      <c r="EV98" s="181">
        <v>488</v>
      </c>
      <c r="EW98" s="181">
        <v>427</v>
      </c>
      <c r="EX98" s="181">
        <v>472</v>
      </c>
      <c r="EY98" s="181">
        <v>442</v>
      </c>
      <c r="EZ98" s="181">
        <v>177</v>
      </c>
      <c r="FA98" s="181">
        <v>68</v>
      </c>
      <c r="FB98" s="181">
        <v>453</v>
      </c>
      <c r="FC98" s="181">
        <v>468</v>
      </c>
      <c r="FD98" s="181">
        <v>552</v>
      </c>
      <c r="FE98" s="181">
        <v>555</v>
      </c>
      <c r="FF98" s="181">
        <v>475</v>
      </c>
      <c r="FG98" s="181">
        <v>168</v>
      </c>
      <c r="FH98" s="181">
        <v>95</v>
      </c>
      <c r="FI98" s="181">
        <v>405</v>
      </c>
      <c r="FJ98" s="181">
        <v>514</v>
      </c>
      <c r="FK98" s="181">
        <v>447</v>
      </c>
      <c r="FL98" s="181">
        <v>489</v>
      </c>
      <c r="FM98" s="181">
        <v>429</v>
      </c>
    </row>
    <row r="99" spans="2:169" ht="15.95" customHeight="1" x14ac:dyDescent="0.25">
      <c r="B99" s="56" t="s">
        <v>91</v>
      </c>
      <c r="C99" s="31">
        <v>325</v>
      </c>
      <c r="D99" s="14" t="s">
        <v>11</v>
      </c>
      <c r="E99" s="15" t="s">
        <v>102</v>
      </c>
      <c r="F99" s="15" t="s">
        <v>89</v>
      </c>
      <c r="G99" s="16">
        <v>62</v>
      </c>
      <c r="J99" s="16">
        <v>325</v>
      </c>
      <c r="K99" s="179">
        <v>28939</v>
      </c>
      <c r="L99" s="179">
        <v>47229</v>
      </c>
      <c r="M99" s="179">
        <v>50299</v>
      </c>
      <c r="N99" s="179">
        <v>39388</v>
      </c>
      <c r="O99" s="179">
        <v>46852</v>
      </c>
      <c r="P99" s="180"/>
      <c r="Q99" s="181">
        <v>325</v>
      </c>
      <c r="R99" s="181">
        <v>384</v>
      </c>
      <c r="S99" s="181">
        <v>510</v>
      </c>
      <c r="T99" s="181">
        <v>803</v>
      </c>
      <c r="U99" s="181">
        <v>896</v>
      </c>
      <c r="V99" s="181">
        <v>770</v>
      </c>
      <c r="W99" s="181">
        <v>675</v>
      </c>
      <c r="X99" s="181">
        <v>430</v>
      </c>
      <c r="Y99" s="181">
        <v>944</v>
      </c>
      <c r="Z99" s="181">
        <v>1029</v>
      </c>
      <c r="AA99" s="181">
        <v>1202</v>
      </c>
      <c r="AB99" s="181">
        <v>1213</v>
      </c>
      <c r="AC99" s="181">
        <v>930</v>
      </c>
      <c r="AD99" s="181">
        <v>703</v>
      </c>
      <c r="AE99" s="181">
        <v>418</v>
      </c>
      <c r="AF99" s="181">
        <v>969</v>
      </c>
      <c r="AG99" s="181">
        <v>1168</v>
      </c>
      <c r="AH99" s="181">
        <v>1291</v>
      </c>
      <c r="AI99" s="181">
        <v>1334</v>
      </c>
      <c r="AJ99" s="181">
        <v>1097</v>
      </c>
      <c r="AK99" s="181">
        <v>845</v>
      </c>
      <c r="AL99" s="181">
        <v>521</v>
      </c>
      <c r="AM99" s="181">
        <v>1095</v>
      </c>
      <c r="AN99" s="181">
        <v>1188</v>
      </c>
      <c r="AO99" s="181">
        <v>1284</v>
      </c>
      <c r="AP99" s="181">
        <v>1267</v>
      </c>
      <c r="AQ99" s="181">
        <v>1197</v>
      </c>
      <c r="AR99" s="181">
        <v>826</v>
      </c>
      <c r="AS99" s="181">
        <v>389</v>
      </c>
      <c r="AT99" s="181">
        <v>582</v>
      </c>
      <c r="AU99" s="181">
        <v>1329</v>
      </c>
      <c r="AV99" s="181">
        <v>1650</v>
      </c>
      <c r="AW99" s="181">
        <v>1718</v>
      </c>
      <c r="AX99" s="181">
        <v>1410</v>
      </c>
      <c r="AY99" s="181">
        <v>719</v>
      </c>
      <c r="AZ99" s="181">
        <v>480</v>
      </c>
      <c r="BA99" s="181">
        <v>1395</v>
      </c>
      <c r="BB99" s="181">
        <v>711</v>
      </c>
      <c r="BC99" s="181">
        <v>1961</v>
      </c>
      <c r="BD99" s="181">
        <v>1988</v>
      </c>
      <c r="BE99" s="181">
        <v>1759</v>
      </c>
      <c r="BF99" s="181">
        <v>870</v>
      </c>
      <c r="BG99" s="181">
        <v>523</v>
      </c>
      <c r="BH99" s="181">
        <v>1829</v>
      </c>
      <c r="BI99" s="181">
        <v>2026</v>
      </c>
      <c r="BJ99" s="181">
        <v>1999</v>
      </c>
      <c r="BK99" s="181">
        <v>2033</v>
      </c>
      <c r="BL99" s="181">
        <v>1832</v>
      </c>
      <c r="BM99" s="181">
        <v>1079</v>
      </c>
      <c r="BN99" s="181">
        <v>595</v>
      </c>
      <c r="BO99" s="181">
        <v>1945</v>
      </c>
      <c r="BP99" s="181">
        <v>2018</v>
      </c>
      <c r="BQ99" s="181">
        <v>2279</v>
      </c>
      <c r="BR99" s="181">
        <v>2503</v>
      </c>
      <c r="BS99" s="181">
        <v>2581</v>
      </c>
      <c r="BT99" s="181">
        <v>1740</v>
      </c>
      <c r="BU99" s="181">
        <v>999</v>
      </c>
      <c r="BV99" s="181">
        <v>1843</v>
      </c>
      <c r="BW99" s="181">
        <v>2006</v>
      </c>
      <c r="BX99" s="181">
        <v>2184</v>
      </c>
      <c r="BY99" s="181">
        <v>2204</v>
      </c>
      <c r="BZ99" s="181">
        <v>1982</v>
      </c>
      <c r="CA99" s="181">
        <v>886</v>
      </c>
      <c r="CB99" s="181">
        <v>411</v>
      </c>
      <c r="CC99" s="181">
        <v>1773</v>
      </c>
      <c r="CD99" s="181">
        <v>2070</v>
      </c>
      <c r="CE99" s="181">
        <v>2259</v>
      </c>
      <c r="CF99" s="181">
        <v>2100</v>
      </c>
      <c r="CG99" s="181">
        <v>1972</v>
      </c>
      <c r="CH99" s="181">
        <v>917</v>
      </c>
      <c r="CI99" s="181">
        <v>586</v>
      </c>
      <c r="CJ99" s="181">
        <v>1993</v>
      </c>
      <c r="CK99" s="181">
        <v>2159</v>
      </c>
      <c r="CL99" s="181">
        <v>2229</v>
      </c>
      <c r="CM99" s="181">
        <v>2171</v>
      </c>
      <c r="CN99" s="181">
        <v>1758</v>
      </c>
      <c r="CO99" s="181">
        <v>930</v>
      </c>
      <c r="CP99" s="181">
        <v>603</v>
      </c>
      <c r="CQ99" s="181">
        <v>1917</v>
      </c>
      <c r="CR99" s="181">
        <v>2158</v>
      </c>
      <c r="CS99" s="181">
        <v>2226</v>
      </c>
      <c r="CT99" s="181">
        <v>2331</v>
      </c>
      <c r="CU99" s="181">
        <v>2656</v>
      </c>
      <c r="CV99" s="181">
        <v>1340</v>
      </c>
      <c r="CW99" s="181">
        <v>471</v>
      </c>
      <c r="CX99" s="181">
        <v>1933</v>
      </c>
      <c r="CY99" s="181">
        <v>2318</v>
      </c>
      <c r="CZ99" s="181">
        <v>2282</v>
      </c>
      <c r="DA99" s="181">
        <v>2083</v>
      </c>
      <c r="DB99" s="181">
        <v>454</v>
      </c>
      <c r="DC99" s="181">
        <v>904</v>
      </c>
      <c r="DD99" s="181">
        <v>427</v>
      </c>
      <c r="DE99" s="181">
        <v>524</v>
      </c>
      <c r="DF99" s="181">
        <v>1270</v>
      </c>
      <c r="DG99" s="181">
        <v>2270</v>
      </c>
      <c r="DH99" s="181">
        <v>2145</v>
      </c>
      <c r="DI99" s="181">
        <v>1911</v>
      </c>
      <c r="DJ99" s="181">
        <v>820</v>
      </c>
      <c r="DK99" s="181">
        <v>454</v>
      </c>
      <c r="DL99" s="181">
        <v>1894</v>
      </c>
      <c r="DM99" s="181">
        <v>2135</v>
      </c>
      <c r="DN99" s="181">
        <v>2135</v>
      </c>
      <c r="DO99" s="181">
        <v>1795</v>
      </c>
      <c r="DP99" s="181">
        <v>1582</v>
      </c>
      <c r="DQ99" s="181">
        <v>826</v>
      </c>
      <c r="DR99" s="181">
        <v>469</v>
      </c>
      <c r="DS99" s="181">
        <v>1215</v>
      </c>
      <c r="DT99" s="181">
        <v>1406</v>
      </c>
      <c r="DU99" s="181">
        <v>1369</v>
      </c>
      <c r="DV99" s="181">
        <v>1415</v>
      </c>
      <c r="DW99" s="181">
        <v>1363</v>
      </c>
      <c r="DX99" s="190">
        <v>616</v>
      </c>
      <c r="DY99" s="190">
        <v>563</v>
      </c>
      <c r="DZ99" s="181">
        <v>1302</v>
      </c>
      <c r="EA99" s="181">
        <v>1492</v>
      </c>
      <c r="EB99" s="181">
        <v>1503</v>
      </c>
      <c r="EC99" s="181">
        <v>665</v>
      </c>
      <c r="ED99" s="181">
        <v>1290</v>
      </c>
      <c r="EE99" s="181">
        <v>922</v>
      </c>
      <c r="EF99" s="181">
        <v>502</v>
      </c>
      <c r="EG99" s="181">
        <v>1548</v>
      </c>
      <c r="EH99" s="181">
        <v>1987</v>
      </c>
      <c r="EI99" s="181">
        <v>2087</v>
      </c>
      <c r="EJ99" s="181">
        <v>1874</v>
      </c>
      <c r="EK99" s="181">
        <v>1832</v>
      </c>
      <c r="EL99" s="181">
        <v>910</v>
      </c>
      <c r="EM99" s="181">
        <v>417</v>
      </c>
      <c r="EN99" s="181">
        <v>1662</v>
      </c>
      <c r="EO99" s="181">
        <v>2184</v>
      </c>
      <c r="EP99" s="181">
        <v>2074</v>
      </c>
      <c r="EQ99" s="181">
        <v>2126</v>
      </c>
      <c r="ER99" s="181">
        <v>1641</v>
      </c>
      <c r="ES99" s="181">
        <v>934</v>
      </c>
      <c r="ET99" s="181">
        <v>468</v>
      </c>
      <c r="EU99" s="181">
        <v>1654</v>
      </c>
      <c r="EV99" s="181">
        <v>1789</v>
      </c>
      <c r="EW99" s="181">
        <v>1848</v>
      </c>
      <c r="EX99" s="181">
        <v>1629</v>
      </c>
      <c r="EY99" s="181">
        <v>1590</v>
      </c>
      <c r="EZ99" s="181">
        <v>770</v>
      </c>
      <c r="FA99" s="181">
        <v>418</v>
      </c>
      <c r="FB99" s="181">
        <v>1723</v>
      </c>
      <c r="FC99" s="181">
        <v>1858</v>
      </c>
      <c r="FD99" s="181">
        <v>2143</v>
      </c>
      <c r="FE99" s="181">
        <v>2030</v>
      </c>
      <c r="FF99" s="181">
        <v>1648</v>
      </c>
      <c r="FG99" s="181">
        <v>783</v>
      </c>
      <c r="FH99" s="181">
        <v>423</v>
      </c>
      <c r="FI99" s="181">
        <v>1624</v>
      </c>
      <c r="FJ99" s="181">
        <v>1867</v>
      </c>
      <c r="FK99" s="181">
        <v>1666</v>
      </c>
      <c r="FL99" s="181">
        <v>1778</v>
      </c>
      <c r="FM99" s="181">
        <v>1402</v>
      </c>
    </row>
    <row r="100" spans="2:169" ht="15.95" customHeight="1" x14ac:dyDescent="0.25">
      <c r="B100" s="56" t="s">
        <v>91</v>
      </c>
      <c r="C100" s="64">
        <v>326</v>
      </c>
      <c r="D100" s="14" t="s">
        <v>16</v>
      </c>
      <c r="E100" s="15" t="s">
        <v>103</v>
      </c>
      <c r="F100" s="15" t="s">
        <v>89</v>
      </c>
      <c r="G100" s="16">
        <v>62</v>
      </c>
      <c r="J100" s="16">
        <v>326</v>
      </c>
      <c r="K100" s="179">
        <v>2467</v>
      </c>
      <c r="L100" s="179">
        <v>6549</v>
      </c>
      <c r="M100" s="179">
        <v>7127</v>
      </c>
      <c r="N100" s="179">
        <v>5054</v>
      </c>
      <c r="O100" s="179">
        <v>6473</v>
      </c>
      <c r="P100" s="180"/>
      <c r="Q100" s="181">
        <v>326</v>
      </c>
      <c r="R100" s="181">
        <v>20</v>
      </c>
      <c r="S100" s="181">
        <v>17</v>
      </c>
      <c r="T100" s="181">
        <v>48</v>
      </c>
      <c r="U100" s="181">
        <v>48</v>
      </c>
      <c r="V100" s="181">
        <v>45</v>
      </c>
      <c r="W100" s="181">
        <v>22</v>
      </c>
      <c r="X100" s="181">
        <v>18</v>
      </c>
      <c r="Y100" s="181">
        <v>81</v>
      </c>
      <c r="Z100" s="181">
        <v>93</v>
      </c>
      <c r="AA100" s="181">
        <v>111</v>
      </c>
      <c r="AB100" s="181">
        <v>118</v>
      </c>
      <c r="AC100" s="181">
        <v>109</v>
      </c>
      <c r="AD100" s="181">
        <v>26</v>
      </c>
      <c r="AE100" s="181">
        <v>19</v>
      </c>
      <c r="AF100" s="181">
        <v>83</v>
      </c>
      <c r="AG100" s="181">
        <v>124</v>
      </c>
      <c r="AH100" s="181">
        <v>126</v>
      </c>
      <c r="AI100" s="181">
        <v>143</v>
      </c>
      <c r="AJ100" s="181">
        <v>102</v>
      </c>
      <c r="AK100" s="181">
        <v>45</v>
      </c>
      <c r="AL100" s="181">
        <v>23</v>
      </c>
      <c r="AM100" s="181">
        <v>120</v>
      </c>
      <c r="AN100" s="181">
        <v>105</v>
      </c>
      <c r="AO100" s="181">
        <v>148</v>
      </c>
      <c r="AP100" s="181">
        <v>134</v>
      </c>
      <c r="AQ100" s="181">
        <v>114</v>
      </c>
      <c r="AR100" s="181">
        <v>41</v>
      </c>
      <c r="AS100" s="181">
        <v>17</v>
      </c>
      <c r="AT100" s="181">
        <v>27</v>
      </c>
      <c r="AU100" s="181">
        <v>154</v>
      </c>
      <c r="AV100" s="181">
        <v>186</v>
      </c>
      <c r="AW100" s="181">
        <v>244</v>
      </c>
      <c r="AX100" s="181">
        <v>194</v>
      </c>
      <c r="AY100" s="181">
        <v>39</v>
      </c>
      <c r="AZ100" s="181">
        <v>12</v>
      </c>
      <c r="BA100" s="181">
        <v>198</v>
      </c>
      <c r="BB100" s="181">
        <v>39</v>
      </c>
      <c r="BC100" s="181">
        <v>348</v>
      </c>
      <c r="BD100" s="181">
        <v>303</v>
      </c>
      <c r="BE100" s="181">
        <v>293</v>
      </c>
      <c r="BF100" s="181">
        <v>53</v>
      </c>
      <c r="BG100" s="181">
        <v>23</v>
      </c>
      <c r="BH100" s="181">
        <v>315</v>
      </c>
      <c r="BI100" s="181">
        <v>315</v>
      </c>
      <c r="BJ100" s="181">
        <v>366</v>
      </c>
      <c r="BK100" s="181">
        <v>318</v>
      </c>
      <c r="BL100" s="181">
        <v>310</v>
      </c>
      <c r="BM100" s="181">
        <v>47</v>
      </c>
      <c r="BN100" s="181">
        <v>22</v>
      </c>
      <c r="BO100" s="181">
        <v>337</v>
      </c>
      <c r="BP100" s="181">
        <v>340</v>
      </c>
      <c r="BQ100" s="181">
        <v>365</v>
      </c>
      <c r="BR100" s="181">
        <v>360</v>
      </c>
      <c r="BS100" s="181">
        <v>298</v>
      </c>
      <c r="BT100" s="181">
        <v>37</v>
      </c>
      <c r="BU100" s="181">
        <v>18</v>
      </c>
      <c r="BV100" s="181">
        <v>331</v>
      </c>
      <c r="BW100" s="181">
        <v>360</v>
      </c>
      <c r="BX100" s="181">
        <v>313</v>
      </c>
      <c r="BY100" s="181">
        <v>351</v>
      </c>
      <c r="BZ100" s="181">
        <v>376</v>
      </c>
      <c r="CA100" s="181">
        <v>55</v>
      </c>
      <c r="CB100" s="181">
        <v>27</v>
      </c>
      <c r="CC100" s="181">
        <v>259</v>
      </c>
      <c r="CD100" s="181">
        <v>329</v>
      </c>
      <c r="CE100" s="181">
        <v>322</v>
      </c>
      <c r="CF100" s="181">
        <v>343</v>
      </c>
      <c r="CG100" s="181">
        <v>349</v>
      </c>
      <c r="CH100" s="181">
        <v>43</v>
      </c>
      <c r="CI100" s="181">
        <v>30</v>
      </c>
      <c r="CJ100" s="181">
        <v>279</v>
      </c>
      <c r="CK100" s="181">
        <v>313</v>
      </c>
      <c r="CL100" s="181">
        <v>339</v>
      </c>
      <c r="CM100" s="181">
        <v>353</v>
      </c>
      <c r="CN100" s="181">
        <v>290</v>
      </c>
      <c r="CO100" s="181">
        <v>56</v>
      </c>
      <c r="CP100" s="181">
        <v>20</v>
      </c>
      <c r="CQ100" s="181">
        <v>304</v>
      </c>
      <c r="CR100" s="181">
        <v>353</v>
      </c>
      <c r="CS100" s="181">
        <v>417</v>
      </c>
      <c r="CT100" s="181">
        <v>380</v>
      </c>
      <c r="CU100" s="181">
        <v>306</v>
      </c>
      <c r="CV100" s="181">
        <v>57</v>
      </c>
      <c r="CW100" s="181">
        <v>19</v>
      </c>
      <c r="CX100" s="181">
        <v>315</v>
      </c>
      <c r="CY100" s="181">
        <v>335</v>
      </c>
      <c r="CZ100" s="181">
        <v>362</v>
      </c>
      <c r="DA100" s="181">
        <v>349</v>
      </c>
      <c r="DB100" s="181">
        <v>40</v>
      </c>
      <c r="DC100" s="181">
        <v>81</v>
      </c>
      <c r="DD100" s="181">
        <v>26</v>
      </c>
      <c r="DE100" s="181">
        <v>25</v>
      </c>
      <c r="DF100" s="181">
        <v>142</v>
      </c>
      <c r="DG100" s="181">
        <v>342</v>
      </c>
      <c r="DH100" s="181">
        <v>338</v>
      </c>
      <c r="DI100" s="181">
        <v>334</v>
      </c>
      <c r="DJ100" s="181">
        <v>41</v>
      </c>
      <c r="DK100" s="181">
        <v>22</v>
      </c>
      <c r="DL100" s="181">
        <v>310</v>
      </c>
      <c r="DM100" s="181">
        <v>343</v>
      </c>
      <c r="DN100" s="181">
        <v>368</v>
      </c>
      <c r="DO100" s="181">
        <v>322</v>
      </c>
      <c r="DP100" s="181">
        <v>267</v>
      </c>
      <c r="DQ100" s="181">
        <v>37</v>
      </c>
      <c r="DR100" s="181">
        <v>30</v>
      </c>
      <c r="DS100" s="181">
        <v>127</v>
      </c>
      <c r="DT100" s="181">
        <v>152</v>
      </c>
      <c r="DU100" s="181">
        <v>177</v>
      </c>
      <c r="DV100" s="181">
        <v>151</v>
      </c>
      <c r="DW100" s="181">
        <v>157</v>
      </c>
      <c r="DX100" s="190">
        <v>32</v>
      </c>
      <c r="DY100" s="190">
        <v>24</v>
      </c>
      <c r="DZ100" s="181">
        <v>124</v>
      </c>
      <c r="EA100" s="181">
        <v>173</v>
      </c>
      <c r="EB100" s="181">
        <v>179</v>
      </c>
      <c r="EC100" s="181">
        <v>37</v>
      </c>
      <c r="ED100" s="181">
        <v>130</v>
      </c>
      <c r="EE100" s="181">
        <v>37</v>
      </c>
      <c r="EF100" s="181">
        <v>26</v>
      </c>
      <c r="EG100" s="181">
        <v>309</v>
      </c>
      <c r="EH100" s="181">
        <v>298</v>
      </c>
      <c r="EI100" s="181">
        <v>364</v>
      </c>
      <c r="EJ100" s="181">
        <v>304</v>
      </c>
      <c r="EK100" s="181">
        <v>284</v>
      </c>
      <c r="EL100" s="181">
        <v>43</v>
      </c>
      <c r="EM100" s="181">
        <v>27</v>
      </c>
      <c r="EN100" s="181">
        <v>283</v>
      </c>
      <c r="EO100" s="181">
        <v>296</v>
      </c>
      <c r="EP100" s="181">
        <v>312</v>
      </c>
      <c r="EQ100" s="181">
        <v>333</v>
      </c>
      <c r="ER100" s="181">
        <v>272</v>
      </c>
      <c r="ES100" s="181">
        <v>52</v>
      </c>
      <c r="ET100" s="181">
        <v>24</v>
      </c>
      <c r="EU100" s="181">
        <v>274</v>
      </c>
      <c r="EV100" s="181">
        <v>239</v>
      </c>
      <c r="EW100" s="181">
        <v>226</v>
      </c>
      <c r="EX100" s="181">
        <v>214</v>
      </c>
      <c r="EY100" s="181">
        <v>226</v>
      </c>
      <c r="EZ100" s="181">
        <v>35</v>
      </c>
      <c r="FA100" s="181">
        <v>25</v>
      </c>
      <c r="FB100" s="181">
        <v>257</v>
      </c>
      <c r="FC100" s="181">
        <v>267</v>
      </c>
      <c r="FD100" s="181">
        <v>335</v>
      </c>
      <c r="FE100" s="181">
        <v>293</v>
      </c>
      <c r="FF100" s="181">
        <v>229</v>
      </c>
      <c r="FG100" s="181">
        <v>45</v>
      </c>
      <c r="FH100" s="181">
        <v>13</v>
      </c>
      <c r="FI100" s="181">
        <v>253</v>
      </c>
      <c r="FJ100" s="181">
        <v>263</v>
      </c>
      <c r="FK100" s="181">
        <v>252</v>
      </c>
      <c r="FL100" s="181">
        <v>260</v>
      </c>
      <c r="FM100" s="181">
        <v>173</v>
      </c>
    </row>
    <row r="101" spans="2:169" ht="15.95" customHeight="1" x14ac:dyDescent="0.25">
      <c r="B101" s="56" t="s">
        <v>91</v>
      </c>
      <c r="C101" s="32">
        <v>33</v>
      </c>
      <c r="D101" s="14" t="s">
        <v>56</v>
      </c>
      <c r="E101" s="15" t="s">
        <v>104</v>
      </c>
      <c r="F101" s="15" t="s">
        <v>22</v>
      </c>
      <c r="G101" s="16">
        <v>64</v>
      </c>
      <c r="J101" s="16">
        <v>33</v>
      </c>
      <c r="K101" s="179">
        <v>81522</v>
      </c>
      <c r="L101" s="179">
        <v>90041</v>
      </c>
      <c r="M101" s="179">
        <v>93348</v>
      </c>
      <c r="N101" s="179">
        <v>85222</v>
      </c>
      <c r="O101" s="179">
        <v>87072</v>
      </c>
      <c r="P101" s="180"/>
      <c r="Q101" s="181">
        <v>33</v>
      </c>
      <c r="R101" s="181">
        <v>1494</v>
      </c>
      <c r="S101" s="181">
        <v>1804</v>
      </c>
      <c r="T101" s="181">
        <v>2761</v>
      </c>
      <c r="U101" s="181">
        <v>2998</v>
      </c>
      <c r="V101" s="181">
        <v>2904</v>
      </c>
      <c r="W101" s="181">
        <v>2042</v>
      </c>
      <c r="X101" s="181">
        <v>1830</v>
      </c>
      <c r="Y101" s="181">
        <v>2836</v>
      </c>
      <c r="Z101" s="181">
        <v>3091</v>
      </c>
      <c r="AA101" s="181">
        <v>3291</v>
      </c>
      <c r="AB101" s="181">
        <v>3295</v>
      </c>
      <c r="AC101" s="181">
        <v>3149</v>
      </c>
      <c r="AD101" s="181">
        <v>2230</v>
      </c>
      <c r="AE101" s="181">
        <v>1788</v>
      </c>
      <c r="AF101" s="181">
        <v>2368</v>
      </c>
      <c r="AG101" s="181">
        <v>2986</v>
      </c>
      <c r="AH101" s="181">
        <v>3048</v>
      </c>
      <c r="AI101" s="181">
        <v>3094</v>
      </c>
      <c r="AJ101" s="181">
        <v>2909</v>
      </c>
      <c r="AK101" s="181">
        <v>2225</v>
      </c>
      <c r="AL101" s="181">
        <v>1540</v>
      </c>
      <c r="AM101" s="181">
        <v>2702</v>
      </c>
      <c r="AN101" s="181">
        <v>2970</v>
      </c>
      <c r="AO101" s="181">
        <v>3069</v>
      </c>
      <c r="AP101" s="181">
        <v>3012</v>
      </c>
      <c r="AQ101" s="181">
        <v>2841</v>
      </c>
      <c r="AR101" s="181">
        <v>2663</v>
      </c>
      <c r="AS101" s="181">
        <v>1880</v>
      </c>
      <c r="AT101" s="181">
        <v>2213</v>
      </c>
      <c r="AU101" s="181">
        <v>3108</v>
      </c>
      <c r="AV101" s="181">
        <v>3381</v>
      </c>
      <c r="AW101" s="181">
        <v>3468</v>
      </c>
      <c r="AX101" s="181">
        <v>3244</v>
      </c>
      <c r="AY101" s="181">
        <v>2214</v>
      </c>
      <c r="AZ101" s="181">
        <v>2093</v>
      </c>
      <c r="BA101" s="181">
        <v>2965</v>
      </c>
      <c r="BB101" s="181">
        <v>1788</v>
      </c>
      <c r="BC101" s="181">
        <v>3546</v>
      </c>
      <c r="BD101" s="181">
        <v>3408</v>
      </c>
      <c r="BE101" s="181">
        <v>3198</v>
      </c>
      <c r="BF101" s="181">
        <v>2758</v>
      </c>
      <c r="BG101" s="181">
        <v>2219</v>
      </c>
      <c r="BH101" s="181">
        <v>3356</v>
      </c>
      <c r="BI101" s="181">
        <v>3681</v>
      </c>
      <c r="BJ101" s="181">
        <v>3532</v>
      </c>
      <c r="BK101" s="181">
        <v>3592</v>
      </c>
      <c r="BL101" s="181">
        <v>3352</v>
      </c>
      <c r="BM101" s="181">
        <v>2914</v>
      </c>
      <c r="BN101" s="181">
        <v>2402</v>
      </c>
      <c r="BO101" s="181">
        <v>3152</v>
      </c>
      <c r="BP101" s="181">
        <v>3458</v>
      </c>
      <c r="BQ101" s="181">
        <v>3901</v>
      </c>
      <c r="BR101" s="181">
        <v>3920</v>
      </c>
      <c r="BS101" s="181">
        <v>3413</v>
      </c>
      <c r="BT101" s="181">
        <v>2283</v>
      </c>
      <c r="BU101" s="181">
        <v>1614</v>
      </c>
      <c r="BV101" s="181">
        <v>3071</v>
      </c>
      <c r="BW101" s="181">
        <v>3726</v>
      </c>
      <c r="BX101" s="181">
        <v>3880</v>
      </c>
      <c r="BY101" s="181">
        <v>3893</v>
      </c>
      <c r="BZ101" s="181">
        <v>3492</v>
      </c>
      <c r="CA101" s="181">
        <v>2242</v>
      </c>
      <c r="CB101" s="181">
        <v>1452</v>
      </c>
      <c r="CC101" s="181">
        <v>2994</v>
      </c>
      <c r="CD101" s="181">
        <v>3508</v>
      </c>
      <c r="CE101" s="181">
        <v>3759</v>
      </c>
      <c r="CF101" s="181">
        <v>3604</v>
      </c>
      <c r="CG101" s="181">
        <v>3559</v>
      </c>
      <c r="CH101" s="181">
        <v>2031</v>
      </c>
      <c r="CI101" s="181">
        <v>2475</v>
      </c>
      <c r="CJ101" s="181">
        <v>3247</v>
      </c>
      <c r="CK101" s="181">
        <v>3515</v>
      </c>
      <c r="CL101" s="181">
        <v>3941</v>
      </c>
      <c r="CM101" s="181">
        <v>3620</v>
      </c>
      <c r="CN101" s="181">
        <v>3067</v>
      </c>
      <c r="CO101" s="181">
        <v>3194</v>
      </c>
      <c r="CP101" s="181">
        <v>2338</v>
      </c>
      <c r="CQ101" s="181">
        <v>3340</v>
      </c>
      <c r="CR101" s="181">
        <v>3661</v>
      </c>
      <c r="CS101" s="181">
        <v>3942</v>
      </c>
      <c r="CT101" s="181">
        <v>3646</v>
      </c>
      <c r="CU101" s="181">
        <v>3418</v>
      </c>
      <c r="CV101" s="181">
        <v>1900</v>
      </c>
      <c r="CW101" s="181">
        <v>1609</v>
      </c>
      <c r="CX101" s="181">
        <v>3323</v>
      </c>
      <c r="CY101" s="181">
        <v>3701</v>
      </c>
      <c r="CZ101" s="181">
        <v>3745</v>
      </c>
      <c r="DA101" s="181">
        <v>3649</v>
      </c>
      <c r="DB101" s="181">
        <v>1363</v>
      </c>
      <c r="DC101" s="181">
        <v>2579</v>
      </c>
      <c r="DD101" s="181">
        <v>1434</v>
      </c>
      <c r="DE101" s="181">
        <v>1908</v>
      </c>
      <c r="DF101" s="181">
        <v>3057</v>
      </c>
      <c r="DG101" s="181">
        <v>3724</v>
      </c>
      <c r="DH101" s="181">
        <v>3845</v>
      </c>
      <c r="DI101" s="181">
        <v>3336</v>
      </c>
      <c r="DJ101" s="181">
        <v>2073</v>
      </c>
      <c r="DK101" s="181">
        <v>1758</v>
      </c>
      <c r="DL101" s="181">
        <v>3433</v>
      </c>
      <c r="DM101" s="181">
        <v>3794</v>
      </c>
      <c r="DN101" s="181">
        <v>3748</v>
      </c>
      <c r="DO101" s="181">
        <v>3457</v>
      </c>
      <c r="DP101" s="181">
        <v>2703</v>
      </c>
      <c r="DQ101" s="181">
        <v>2118</v>
      </c>
      <c r="DR101" s="181">
        <v>1749</v>
      </c>
      <c r="DS101" s="181">
        <v>2816</v>
      </c>
      <c r="DT101" s="181">
        <v>3028</v>
      </c>
      <c r="DU101" s="181">
        <v>3056</v>
      </c>
      <c r="DV101" s="181">
        <v>3037</v>
      </c>
      <c r="DW101" s="181">
        <v>2851</v>
      </c>
      <c r="DX101" s="190">
        <v>2090</v>
      </c>
      <c r="DY101" s="190">
        <v>2280</v>
      </c>
      <c r="DZ101" s="181">
        <v>2771</v>
      </c>
      <c r="EA101" s="181">
        <v>3245</v>
      </c>
      <c r="EB101" s="181">
        <v>3304</v>
      </c>
      <c r="EC101" s="181">
        <v>1708</v>
      </c>
      <c r="ED101" s="181">
        <v>2769</v>
      </c>
      <c r="EE101" s="181">
        <v>2492</v>
      </c>
      <c r="EF101" s="181">
        <v>2022</v>
      </c>
      <c r="EG101" s="181">
        <v>3474</v>
      </c>
      <c r="EH101" s="181">
        <v>3576</v>
      </c>
      <c r="EI101" s="181">
        <v>3645</v>
      </c>
      <c r="EJ101" s="181">
        <v>3318</v>
      </c>
      <c r="EK101" s="181">
        <v>3176</v>
      </c>
      <c r="EL101" s="181">
        <v>2143</v>
      </c>
      <c r="EM101" s="181">
        <v>1776</v>
      </c>
      <c r="EN101" s="181">
        <v>3043</v>
      </c>
      <c r="EO101" s="181">
        <v>3377</v>
      </c>
      <c r="EP101" s="181">
        <v>3473</v>
      </c>
      <c r="EQ101" s="181">
        <v>3495</v>
      </c>
      <c r="ER101" s="181">
        <v>2649</v>
      </c>
      <c r="ES101" s="181">
        <v>2029</v>
      </c>
      <c r="ET101" s="181">
        <v>2067</v>
      </c>
      <c r="EU101" s="181">
        <v>3006</v>
      </c>
      <c r="EV101" s="181">
        <v>3290</v>
      </c>
      <c r="EW101" s="181">
        <v>3058</v>
      </c>
      <c r="EX101" s="181">
        <v>2854</v>
      </c>
      <c r="EY101" s="181">
        <v>2616</v>
      </c>
      <c r="EZ101" s="181">
        <v>2083</v>
      </c>
      <c r="FA101" s="181">
        <v>1808</v>
      </c>
      <c r="FB101" s="181">
        <v>3066</v>
      </c>
      <c r="FC101" s="181">
        <v>2985</v>
      </c>
      <c r="FD101" s="181">
        <v>3589</v>
      </c>
      <c r="FE101" s="181">
        <v>3540</v>
      </c>
      <c r="FF101" s="181">
        <v>3046</v>
      </c>
      <c r="FG101" s="181">
        <v>1996</v>
      </c>
      <c r="FH101" s="181">
        <v>1483</v>
      </c>
      <c r="FI101" s="181">
        <v>2856</v>
      </c>
      <c r="FJ101" s="181">
        <v>3103</v>
      </c>
      <c r="FK101" s="181">
        <v>2503</v>
      </c>
      <c r="FL101" s="181">
        <v>3038</v>
      </c>
      <c r="FM101" s="181">
        <v>2961</v>
      </c>
    </row>
    <row r="102" spans="2:169" ht="15.95" customHeight="1" x14ac:dyDescent="0.25">
      <c r="B102" s="12" t="s">
        <v>7</v>
      </c>
      <c r="C102" s="56" t="s">
        <v>105</v>
      </c>
      <c r="D102" s="14" t="s">
        <v>16</v>
      </c>
      <c r="E102" s="15" t="s">
        <v>106</v>
      </c>
      <c r="F102" s="15" t="s">
        <v>10</v>
      </c>
      <c r="G102" s="16">
        <v>17</v>
      </c>
      <c r="J102" s="16" t="s">
        <v>105</v>
      </c>
      <c r="K102" s="179">
        <v>21</v>
      </c>
      <c r="L102" s="179">
        <v>30</v>
      </c>
      <c r="M102" s="179">
        <v>30</v>
      </c>
      <c r="N102" s="179">
        <v>24</v>
      </c>
      <c r="O102" s="179">
        <v>23</v>
      </c>
      <c r="P102" s="180"/>
      <c r="Q102" s="181" t="s">
        <v>105</v>
      </c>
      <c r="R102" s="181"/>
      <c r="S102" s="181"/>
      <c r="T102" s="181"/>
      <c r="U102" s="181"/>
      <c r="V102" s="181"/>
      <c r="W102" s="181"/>
      <c r="X102" s="181"/>
      <c r="Y102" s="181"/>
      <c r="Z102" s="181"/>
      <c r="AA102" s="181">
        <v>1</v>
      </c>
      <c r="AB102" s="181"/>
      <c r="AC102" s="181"/>
      <c r="AD102" s="181"/>
      <c r="AE102" s="181"/>
      <c r="AF102" s="181"/>
      <c r="AG102" s="181"/>
      <c r="AH102" s="181">
        <v>7</v>
      </c>
      <c r="AI102" s="181">
        <v>2</v>
      </c>
      <c r="AJ102" s="181"/>
      <c r="AK102" s="181"/>
      <c r="AL102" s="181"/>
      <c r="AM102" s="181">
        <v>1</v>
      </c>
      <c r="AN102" s="181">
        <v>2</v>
      </c>
      <c r="AO102" s="181">
        <v>2</v>
      </c>
      <c r="AP102" s="181">
        <v>1</v>
      </c>
      <c r="AQ102" s="181"/>
      <c r="AR102" s="181"/>
      <c r="AS102" s="181"/>
      <c r="AT102" s="181"/>
      <c r="AU102" s="181">
        <v>3</v>
      </c>
      <c r="AV102" s="181">
        <v>2</v>
      </c>
      <c r="AW102" s="181">
        <v>3</v>
      </c>
      <c r="AX102" s="181"/>
      <c r="AY102" s="181"/>
      <c r="AZ102" s="181"/>
      <c r="BA102" s="181">
        <v>1</v>
      </c>
      <c r="BB102" s="181"/>
      <c r="BC102" s="181"/>
      <c r="BD102" s="181">
        <v>2</v>
      </c>
      <c r="BE102" s="181"/>
      <c r="BF102" s="181"/>
      <c r="BG102" s="181"/>
      <c r="BH102" s="181">
        <v>1</v>
      </c>
      <c r="BI102" s="181">
        <v>2</v>
      </c>
      <c r="BJ102" s="181">
        <v>3</v>
      </c>
      <c r="BK102" s="181">
        <v>3</v>
      </c>
      <c r="BL102" s="181"/>
      <c r="BM102" s="181"/>
      <c r="BN102" s="181"/>
      <c r="BO102" s="181">
        <v>1</v>
      </c>
      <c r="BP102" s="181"/>
      <c r="BQ102" s="181">
        <v>3</v>
      </c>
      <c r="BR102" s="181">
        <v>1</v>
      </c>
      <c r="BS102" s="181"/>
      <c r="BT102" s="181"/>
      <c r="BU102" s="181"/>
      <c r="BV102" s="181"/>
      <c r="BW102" s="181">
        <v>5</v>
      </c>
      <c r="BX102" s="181">
        <v>1</v>
      </c>
      <c r="BY102" s="181">
        <v>4</v>
      </c>
      <c r="BZ102" s="181"/>
      <c r="CA102" s="181"/>
      <c r="CB102" s="181"/>
      <c r="CC102" s="181">
        <v>3</v>
      </c>
      <c r="CD102" s="181"/>
      <c r="CE102" s="181">
        <v>3</v>
      </c>
      <c r="CF102" s="181">
        <v>1</v>
      </c>
      <c r="CG102" s="181"/>
      <c r="CH102" s="181"/>
      <c r="CI102" s="181"/>
      <c r="CJ102" s="181">
        <v>1</v>
      </c>
      <c r="CK102" s="181"/>
      <c r="CL102" s="181">
        <v>1</v>
      </c>
      <c r="CM102" s="181">
        <v>2</v>
      </c>
      <c r="CN102" s="181"/>
      <c r="CO102" s="181"/>
      <c r="CP102" s="181"/>
      <c r="CQ102" s="181">
        <v>3</v>
      </c>
      <c r="CR102" s="181">
        <v>2</v>
      </c>
      <c r="CS102" s="181">
        <v>1</v>
      </c>
      <c r="CT102" s="181">
        <v>1</v>
      </c>
      <c r="CU102" s="181"/>
      <c r="CV102" s="181"/>
      <c r="CW102" s="181"/>
      <c r="CX102" s="181"/>
      <c r="CY102" s="181">
        <v>2</v>
      </c>
      <c r="CZ102" s="181">
        <v>5</v>
      </c>
      <c r="DA102" s="181">
        <v>5</v>
      </c>
      <c r="DB102" s="181"/>
      <c r="DC102" s="181"/>
      <c r="DD102" s="181"/>
      <c r="DE102" s="181"/>
      <c r="DF102" s="181">
        <v>2</v>
      </c>
      <c r="DG102" s="181">
        <v>2</v>
      </c>
      <c r="DH102" s="181">
        <v>4</v>
      </c>
      <c r="DI102" s="181"/>
      <c r="DJ102" s="181"/>
      <c r="DK102" s="181"/>
      <c r="DL102" s="181">
        <v>1</v>
      </c>
      <c r="DM102" s="181">
        <v>1</v>
      </c>
      <c r="DN102" s="181">
        <v>3</v>
      </c>
      <c r="DO102" s="181"/>
      <c r="DP102" s="181"/>
      <c r="DQ102" s="181"/>
      <c r="DR102" s="181"/>
      <c r="DS102" s="181"/>
      <c r="DT102" s="181">
        <v>3</v>
      </c>
      <c r="DU102" s="181"/>
      <c r="DV102" s="181">
        <v>1</v>
      </c>
      <c r="DW102" s="181"/>
      <c r="DX102" s="190"/>
      <c r="DY102" s="190"/>
      <c r="DZ102" s="181"/>
      <c r="EA102" s="181">
        <v>2</v>
      </c>
      <c r="EB102" s="181">
        <v>3</v>
      </c>
      <c r="EC102" s="181"/>
      <c r="ED102" s="181"/>
      <c r="EE102" s="181"/>
      <c r="EF102" s="181"/>
      <c r="EG102" s="181">
        <v>1</v>
      </c>
      <c r="EH102" s="181">
        <v>1</v>
      </c>
      <c r="EI102" s="181"/>
      <c r="EJ102" s="181">
        <v>3</v>
      </c>
      <c r="EK102" s="181"/>
      <c r="EL102" s="181"/>
      <c r="EM102" s="181"/>
      <c r="EN102" s="181"/>
      <c r="EO102" s="181">
        <v>1</v>
      </c>
      <c r="EP102" s="181"/>
      <c r="EQ102" s="181">
        <v>3</v>
      </c>
      <c r="ER102" s="181"/>
      <c r="ES102" s="181"/>
      <c r="ET102" s="181"/>
      <c r="EU102" s="181"/>
      <c r="EV102" s="181">
        <v>2</v>
      </c>
      <c r="EW102" s="181"/>
      <c r="EX102" s="181"/>
      <c r="EY102" s="181"/>
      <c r="EZ102" s="181"/>
      <c r="FA102" s="181"/>
      <c r="FB102" s="181"/>
      <c r="FC102" s="181"/>
      <c r="FD102" s="181">
        <v>5</v>
      </c>
      <c r="FE102" s="181">
        <v>1</v>
      </c>
      <c r="FF102" s="181"/>
      <c r="FG102" s="181"/>
      <c r="FH102" s="181"/>
      <c r="FI102" s="181">
        <v>2</v>
      </c>
      <c r="FJ102" s="181">
        <v>2</v>
      </c>
      <c r="FK102" s="181">
        <v>4</v>
      </c>
      <c r="FL102" s="181"/>
      <c r="FM102" s="181"/>
    </row>
    <row r="103" spans="2:169" ht="15.95" customHeight="1" x14ac:dyDescent="0.25">
      <c r="B103" s="56" t="s">
        <v>91</v>
      </c>
      <c r="C103" s="65">
        <v>35</v>
      </c>
      <c r="D103" s="14" t="s">
        <v>56</v>
      </c>
      <c r="E103" s="15" t="s">
        <v>107</v>
      </c>
      <c r="F103" s="15" t="s">
        <v>108</v>
      </c>
      <c r="G103" s="16">
        <v>53</v>
      </c>
      <c r="J103" s="16">
        <v>35</v>
      </c>
      <c r="K103" s="179">
        <v>36269</v>
      </c>
      <c r="L103" s="179">
        <v>49620</v>
      </c>
      <c r="M103" s="179">
        <v>54137</v>
      </c>
      <c r="N103" s="179">
        <v>46329</v>
      </c>
      <c r="O103" s="179">
        <v>51465</v>
      </c>
      <c r="P103" s="180"/>
      <c r="Q103" s="181">
        <v>35</v>
      </c>
      <c r="R103" s="181">
        <v>628</v>
      </c>
      <c r="S103" s="181">
        <v>824</v>
      </c>
      <c r="T103" s="181">
        <v>1130</v>
      </c>
      <c r="U103" s="181">
        <v>1144</v>
      </c>
      <c r="V103" s="181">
        <v>1116</v>
      </c>
      <c r="W103" s="181">
        <v>891</v>
      </c>
      <c r="X103" s="181">
        <v>839</v>
      </c>
      <c r="Y103" s="181">
        <v>1270</v>
      </c>
      <c r="Z103" s="181">
        <v>1290</v>
      </c>
      <c r="AA103" s="181">
        <v>1339</v>
      </c>
      <c r="AB103" s="181">
        <v>1308</v>
      </c>
      <c r="AC103" s="181">
        <v>1231</v>
      </c>
      <c r="AD103" s="181">
        <v>1028</v>
      </c>
      <c r="AE103" s="181">
        <v>827</v>
      </c>
      <c r="AF103" s="181">
        <v>1207</v>
      </c>
      <c r="AG103" s="181">
        <v>1356</v>
      </c>
      <c r="AH103" s="181">
        <v>1427</v>
      </c>
      <c r="AI103" s="181">
        <v>1439</v>
      </c>
      <c r="AJ103" s="181">
        <v>1299</v>
      </c>
      <c r="AK103" s="181">
        <v>1009</v>
      </c>
      <c r="AL103" s="181">
        <v>812</v>
      </c>
      <c r="AM103" s="181">
        <v>1329</v>
      </c>
      <c r="AN103" s="181">
        <v>1361</v>
      </c>
      <c r="AO103" s="181">
        <v>1471</v>
      </c>
      <c r="AP103" s="181">
        <v>1489</v>
      </c>
      <c r="AQ103" s="181">
        <v>1359</v>
      </c>
      <c r="AR103" s="181">
        <v>919</v>
      </c>
      <c r="AS103" s="181">
        <v>762</v>
      </c>
      <c r="AT103" s="181">
        <v>1003</v>
      </c>
      <c r="AU103" s="181">
        <v>1424</v>
      </c>
      <c r="AV103" s="181">
        <v>1738</v>
      </c>
      <c r="AW103" s="181">
        <v>1781</v>
      </c>
      <c r="AX103" s="181">
        <v>1631</v>
      </c>
      <c r="AY103" s="181">
        <v>933</v>
      </c>
      <c r="AZ103" s="181">
        <v>1041</v>
      </c>
      <c r="BA103" s="181">
        <v>1479</v>
      </c>
      <c r="BB103" s="181">
        <v>1019</v>
      </c>
      <c r="BC103" s="181">
        <v>1963</v>
      </c>
      <c r="BD103" s="181">
        <v>2128</v>
      </c>
      <c r="BE103" s="181">
        <v>1975</v>
      </c>
      <c r="BF103" s="181">
        <v>1237</v>
      </c>
      <c r="BG103" s="181">
        <v>1011</v>
      </c>
      <c r="BH103" s="181">
        <v>1914</v>
      </c>
      <c r="BI103" s="181">
        <v>1940</v>
      </c>
      <c r="BJ103" s="181">
        <v>2114</v>
      </c>
      <c r="BK103" s="181">
        <v>2002</v>
      </c>
      <c r="BL103" s="181">
        <v>1997</v>
      </c>
      <c r="BM103" s="181">
        <v>1140</v>
      </c>
      <c r="BN103" s="181">
        <v>996</v>
      </c>
      <c r="BO103" s="181">
        <v>2065</v>
      </c>
      <c r="BP103" s="181">
        <v>2048</v>
      </c>
      <c r="BQ103" s="181">
        <v>2135</v>
      </c>
      <c r="BR103" s="181">
        <v>2112</v>
      </c>
      <c r="BS103" s="181">
        <v>2075</v>
      </c>
      <c r="BT103" s="181">
        <v>1394</v>
      </c>
      <c r="BU103" s="181">
        <v>831</v>
      </c>
      <c r="BV103" s="181">
        <v>1849</v>
      </c>
      <c r="BW103" s="181">
        <v>2176</v>
      </c>
      <c r="BX103" s="181">
        <v>2356</v>
      </c>
      <c r="BY103" s="181">
        <v>2278</v>
      </c>
      <c r="BZ103" s="181">
        <v>2156</v>
      </c>
      <c r="CA103" s="181">
        <v>1313</v>
      </c>
      <c r="CB103" s="181">
        <v>712</v>
      </c>
      <c r="CC103" s="181">
        <v>1794</v>
      </c>
      <c r="CD103" s="181">
        <v>2077</v>
      </c>
      <c r="CE103" s="181">
        <v>2301</v>
      </c>
      <c r="CF103" s="181">
        <v>2245</v>
      </c>
      <c r="CG103" s="181">
        <v>2098</v>
      </c>
      <c r="CH103" s="181">
        <v>1188</v>
      </c>
      <c r="CI103" s="181">
        <v>1003</v>
      </c>
      <c r="CJ103" s="181">
        <v>2098</v>
      </c>
      <c r="CK103" s="181">
        <v>2135</v>
      </c>
      <c r="CL103" s="181">
        <v>2196</v>
      </c>
      <c r="CM103" s="181">
        <v>2119</v>
      </c>
      <c r="CN103" s="181">
        <v>1771</v>
      </c>
      <c r="CO103" s="181">
        <v>1274</v>
      </c>
      <c r="CP103" s="181">
        <v>1029</v>
      </c>
      <c r="CQ103" s="181">
        <v>2035</v>
      </c>
      <c r="CR103" s="181">
        <v>2188</v>
      </c>
      <c r="CS103" s="181">
        <v>2372</v>
      </c>
      <c r="CT103" s="181">
        <v>2353</v>
      </c>
      <c r="CU103" s="181">
        <v>2257</v>
      </c>
      <c r="CV103" s="181">
        <v>1048</v>
      </c>
      <c r="CW103" s="181">
        <v>892</v>
      </c>
      <c r="CX103" s="181">
        <v>1960</v>
      </c>
      <c r="CY103" s="181">
        <v>2264</v>
      </c>
      <c r="CZ103" s="181">
        <v>2224</v>
      </c>
      <c r="DA103" s="181">
        <v>2260</v>
      </c>
      <c r="DB103" s="181">
        <v>770</v>
      </c>
      <c r="DC103" s="181">
        <v>1244</v>
      </c>
      <c r="DD103" s="181">
        <v>761</v>
      </c>
      <c r="DE103" s="181">
        <v>982</v>
      </c>
      <c r="DF103" s="181">
        <v>1544</v>
      </c>
      <c r="DG103" s="181">
        <v>2200</v>
      </c>
      <c r="DH103" s="181">
        <v>2105</v>
      </c>
      <c r="DI103" s="181">
        <v>2113</v>
      </c>
      <c r="DJ103" s="181">
        <v>1096</v>
      </c>
      <c r="DK103" s="181">
        <v>1020</v>
      </c>
      <c r="DL103" s="181">
        <v>2030</v>
      </c>
      <c r="DM103" s="181">
        <v>2201</v>
      </c>
      <c r="DN103" s="181">
        <v>2273</v>
      </c>
      <c r="DO103" s="181">
        <v>1924</v>
      </c>
      <c r="DP103" s="181">
        <v>1630</v>
      </c>
      <c r="DQ103" s="181">
        <v>1139</v>
      </c>
      <c r="DR103" s="181">
        <v>1053</v>
      </c>
      <c r="DS103" s="181">
        <v>1457</v>
      </c>
      <c r="DT103" s="181">
        <v>1632</v>
      </c>
      <c r="DU103" s="181">
        <v>1782</v>
      </c>
      <c r="DV103" s="181">
        <v>1669</v>
      </c>
      <c r="DW103" s="181">
        <v>1572</v>
      </c>
      <c r="DX103" s="190">
        <v>678</v>
      </c>
      <c r="DY103" s="190">
        <v>874</v>
      </c>
      <c r="DZ103" s="181">
        <v>1412</v>
      </c>
      <c r="EA103" s="181">
        <v>1718</v>
      </c>
      <c r="EB103" s="181">
        <v>1730</v>
      </c>
      <c r="EC103" s="181">
        <v>887</v>
      </c>
      <c r="ED103" s="181">
        <v>1447</v>
      </c>
      <c r="EE103" s="181">
        <v>1106</v>
      </c>
      <c r="EF103" s="181">
        <v>966</v>
      </c>
      <c r="EG103" s="181">
        <v>1909</v>
      </c>
      <c r="EH103" s="181">
        <v>2180</v>
      </c>
      <c r="EI103" s="181">
        <v>2143</v>
      </c>
      <c r="EJ103" s="181">
        <v>1956</v>
      </c>
      <c r="EK103" s="181">
        <v>1935</v>
      </c>
      <c r="EL103" s="181">
        <v>1049</v>
      </c>
      <c r="EM103" s="181">
        <v>892</v>
      </c>
      <c r="EN103" s="181">
        <v>1768</v>
      </c>
      <c r="EO103" s="181">
        <v>2122</v>
      </c>
      <c r="EP103" s="181">
        <v>2111</v>
      </c>
      <c r="EQ103" s="181">
        <v>2108</v>
      </c>
      <c r="ER103" s="181">
        <v>1874</v>
      </c>
      <c r="ES103" s="181">
        <v>1040</v>
      </c>
      <c r="ET103" s="181">
        <v>835</v>
      </c>
      <c r="EU103" s="181">
        <v>1888</v>
      </c>
      <c r="EV103" s="181">
        <v>1981</v>
      </c>
      <c r="EW103" s="181">
        <v>1850</v>
      </c>
      <c r="EX103" s="181">
        <v>1759</v>
      </c>
      <c r="EY103" s="181">
        <v>1841</v>
      </c>
      <c r="EZ103" s="181">
        <v>1025</v>
      </c>
      <c r="FA103" s="181">
        <v>902</v>
      </c>
      <c r="FB103" s="181">
        <v>1779</v>
      </c>
      <c r="FC103" s="181">
        <v>1812</v>
      </c>
      <c r="FD103" s="181">
        <v>2041</v>
      </c>
      <c r="FE103" s="181">
        <v>2081</v>
      </c>
      <c r="FF103" s="181">
        <v>1906</v>
      </c>
      <c r="FG103" s="181">
        <v>1059</v>
      </c>
      <c r="FH103" s="181">
        <v>766</v>
      </c>
      <c r="FI103" s="181">
        <v>1797</v>
      </c>
      <c r="FJ103" s="181">
        <v>1872</v>
      </c>
      <c r="FK103" s="181">
        <v>1623</v>
      </c>
      <c r="FL103" s="181">
        <v>1852</v>
      </c>
      <c r="FM103" s="181">
        <v>1798</v>
      </c>
    </row>
    <row r="104" spans="2:169" ht="15.95" customHeight="1" x14ac:dyDescent="0.25">
      <c r="B104" s="56" t="s">
        <v>91</v>
      </c>
      <c r="C104" s="66">
        <v>351</v>
      </c>
      <c r="D104" s="14" t="s">
        <v>16</v>
      </c>
      <c r="E104" s="15" t="s">
        <v>109</v>
      </c>
      <c r="F104" s="15" t="s">
        <v>108</v>
      </c>
      <c r="G104" s="16">
        <v>54</v>
      </c>
      <c r="J104" s="16">
        <v>351</v>
      </c>
      <c r="K104" s="179">
        <v>5239</v>
      </c>
      <c r="L104" s="179">
        <v>7400</v>
      </c>
      <c r="M104" s="179">
        <v>7649</v>
      </c>
      <c r="N104" s="179">
        <v>6904</v>
      </c>
      <c r="O104" s="179">
        <v>8109</v>
      </c>
      <c r="P104" s="180"/>
      <c r="Q104" s="181">
        <v>351</v>
      </c>
      <c r="R104" s="181"/>
      <c r="S104" s="181"/>
      <c r="T104" s="181"/>
      <c r="U104" s="181"/>
      <c r="V104" s="181"/>
      <c r="W104" s="181"/>
      <c r="X104" s="181"/>
      <c r="Y104" s="181">
        <v>231</v>
      </c>
      <c r="Z104" s="181">
        <v>247</v>
      </c>
      <c r="AA104" s="181">
        <v>267</v>
      </c>
      <c r="AB104" s="181">
        <v>255</v>
      </c>
      <c r="AC104" s="181">
        <v>264</v>
      </c>
      <c r="AD104" s="181"/>
      <c r="AE104" s="181"/>
      <c r="AF104" s="181">
        <v>291</v>
      </c>
      <c r="AG104" s="181">
        <v>305</v>
      </c>
      <c r="AH104" s="181">
        <v>332</v>
      </c>
      <c r="AI104" s="181">
        <v>292</v>
      </c>
      <c r="AJ104" s="181">
        <v>308</v>
      </c>
      <c r="AK104" s="181"/>
      <c r="AL104" s="181"/>
      <c r="AM104" s="181">
        <v>314</v>
      </c>
      <c r="AN104" s="181">
        <v>338</v>
      </c>
      <c r="AO104" s="181">
        <v>379</v>
      </c>
      <c r="AP104" s="181">
        <v>372</v>
      </c>
      <c r="AQ104" s="181">
        <v>354</v>
      </c>
      <c r="AR104" s="181"/>
      <c r="AS104" s="181"/>
      <c r="AT104" s="181"/>
      <c r="AU104" s="181">
        <v>312</v>
      </c>
      <c r="AV104" s="181">
        <v>378</v>
      </c>
      <c r="AW104" s="181">
        <v>377</v>
      </c>
      <c r="AX104" s="181">
        <v>311</v>
      </c>
      <c r="AY104" s="181"/>
      <c r="AZ104" s="181"/>
      <c r="BA104" s="181">
        <v>323</v>
      </c>
      <c r="BB104" s="181"/>
      <c r="BC104" s="181">
        <v>388</v>
      </c>
      <c r="BD104" s="181">
        <v>382</v>
      </c>
      <c r="BE104" s="181">
        <v>360</v>
      </c>
      <c r="BF104" s="181"/>
      <c r="BG104" s="181"/>
      <c r="BH104" s="181">
        <v>355</v>
      </c>
      <c r="BI104" s="181">
        <v>425</v>
      </c>
      <c r="BJ104" s="181">
        <v>401</v>
      </c>
      <c r="BK104" s="181">
        <v>363</v>
      </c>
      <c r="BL104" s="181">
        <v>377</v>
      </c>
      <c r="BM104" s="181"/>
      <c r="BN104" s="181"/>
      <c r="BO104" s="181">
        <v>361</v>
      </c>
      <c r="BP104" s="181">
        <v>369</v>
      </c>
      <c r="BQ104" s="181">
        <v>408</v>
      </c>
      <c r="BR104" s="181">
        <v>371</v>
      </c>
      <c r="BS104" s="181">
        <v>341</v>
      </c>
      <c r="BT104" s="181"/>
      <c r="BU104" s="181"/>
      <c r="BV104" s="181">
        <v>339</v>
      </c>
      <c r="BW104" s="181">
        <v>367</v>
      </c>
      <c r="BX104" s="181">
        <v>404</v>
      </c>
      <c r="BY104" s="181">
        <v>378</v>
      </c>
      <c r="BZ104" s="181">
        <v>362</v>
      </c>
      <c r="CA104" s="181"/>
      <c r="CB104" s="181"/>
      <c r="CC104" s="181">
        <v>361</v>
      </c>
      <c r="CD104" s="181">
        <v>402</v>
      </c>
      <c r="CE104" s="181">
        <v>407</v>
      </c>
      <c r="CF104" s="181">
        <v>370</v>
      </c>
      <c r="CG104" s="181">
        <v>332</v>
      </c>
      <c r="CH104" s="181"/>
      <c r="CI104" s="181"/>
      <c r="CJ104" s="181">
        <v>394</v>
      </c>
      <c r="CK104" s="181">
        <v>408</v>
      </c>
      <c r="CL104" s="181">
        <v>375</v>
      </c>
      <c r="CM104" s="181">
        <v>342</v>
      </c>
      <c r="CN104" s="181">
        <v>315</v>
      </c>
      <c r="CO104" s="181"/>
      <c r="CP104" s="181"/>
      <c r="CQ104" s="181">
        <v>360</v>
      </c>
      <c r="CR104" s="181">
        <v>388</v>
      </c>
      <c r="CS104" s="181">
        <v>414</v>
      </c>
      <c r="CT104" s="181">
        <v>394</v>
      </c>
      <c r="CU104" s="181">
        <v>376</v>
      </c>
      <c r="CV104" s="181"/>
      <c r="CW104" s="181"/>
      <c r="CX104" s="181">
        <v>402</v>
      </c>
      <c r="CY104" s="181">
        <v>413</v>
      </c>
      <c r="CZ104" s="181">
        <v>412</v>
      </c>
      <c r="DA104" s="181">
        <v>422</v>
      </c>
      <c r="DB104" s="181"/>
      <c r="DC104" s="181"/>
      <c r="DD104" s="181"/>
      <c r="DE104" s="181"/>
      <c r="DF104" s="181">
        <v>333</v>
      </c>
      <c r="DG104" s="181">
        <v>379</v>
      </c>
      <c r="DH104" s="181">
        <v>386</v>
      </c>
      <c r="DI104" s="181">
        <v>321</v>
      </c>
      <c r="DJ104" s="181"/>
      <c r="DK104" s="181"/>
      <c r="DL104" s="181">
        <v>407</v>
      </c>
      <c r="DM104" s="181">
        <v>405</v>
      </c>
      <c r="DN104" s="181">
        <v>368</v>
      </c>
      <c r="DO104" s="181">
        <v>368</v>
      </c>
      <c r="DP104" s="181">
        <v>310</v>
      </c>
      <c r="DQ104" s="181"/>
      <c r="DR104" s="181"/>
      <c r="DS104" s="181">
        <v>334</v>
      </c>
      <c r="DT104" s="181">
        <v>334</v>
      </c>
      <c r="DU104" s="181">
        <v>324</v>
      </c>
      <c r="DV104" s="181">
        <v>330</v>
      </c>
      <c r="DW104" s="181">
        <v>307</v>
      </c>
      <c r="DX104" s="190"/>
      <c r="DY104" s="190"/>
      <c r="DZ104" s="181">
        <v>271</v>
      </c>
      <c r="EA104" s="181">
        <v>330</v>
      </c>
      <c r="EB104" s="181">
        <v>321</v>
      </c>
      <c r="EC104" s="181"/>
      <c r="ED104" s="181">
        <v>240</v>
      </c>
      <c r="EE104" s="181"/>
      <c r="EF104" s="181"/>
      <c r="EG104" s="181">
        <v>394</v>
      </c>
      <c r="EH104" s="181">
        <v>442</v>
      </c>
      <c r="EI104" s="181">
        <v>386</v>
      </c>
      <c r="EJ104" s="181">
        <v>368</v>
      </c>
      <c r="EK104" s="181">
        <v>321</v>
      </c>
      <c r="EL104" s="181"/>
      <c r="EM104" s="181"/>
      <c r="EN104" s="181">
        <v>342</v>
      </c>
      <c r="EO104" s="181">
        <v>403</v>
      </c>
      <c r="EP104" s="181">
        <v>401</v>
      </c>
      <c r="EQ104" s="181">
        <v>375</v>
      </c>
      <c r="ER104" s="181">
        <v>275</v>
      </c>
      <c r="ES104" s="181"/>
      <c r="ET104" s="181"/>
      <c r="EU104" s="181">
        <v>360</v>
      </c>
      <c r="EV104" s="181">
        <v>332</v>
      </c>
      <c r="EW104" s="181">
        <v>351</v>
      </c>
      <c r="EX104" s="181">
        <v>351</v>
      </c>
      <c r="EY104" s="181">
        <v>332</v>
      </c>
      <c r="EZ104" s="181"/>
      <c r="FA104" s="181"/>
      <c r="FB104" s="181">
        <v>379</v>
      </c>
      <c r="FC104" s="181">
        <v>351</v>
      </c>
      <c r="FD104" s="181">
        <v>389</v>
      </c>
      <c r="FE104" s="181">
        <v>353</v>
      </c>
      <c r="FF104" s="181">
        <v>360</v>
      </c>
      <c r="FG104" s="181"/>
      <c r="FH104" s="181"/>
      <c r="FI104" s="181">
        <v>350</v>
      </c>
      <c r="FJ104" s="181">
        <v>377</v>
      </c>
      <c r="FK104" s="181">
        <v>317</v>
      </c>
      <c r="FL104" s="181">
        <v>325</v>
      </c>
      <c r="FM104" s="181">
        <v>311</v>
      </c>
    </row>
    <row r="105" spans="2:169" ht="15.95" customHeight="1" x14ac:dyDescent="0.25">
      <c r="B105" s="56" t="s">
        <v>91</v>
      </c>
      <c r="C105" s="23">
        <v>352</v>
      </c>
      <c r="D105" s="14" t="s">
        <v>8</v>
      </c>
      <c r="E105" s="15" t="s">
        <v>110</v>
      </c>
      <c r="F105" s="15" t="s">
        <v>108</v>
      </c>
      <c r="G105" s="16">
        <v>54</v>
      </c>
      <c r="J105" s="16">
        <v>352</v>
      </c>
      <c r="K105" s="179">
        <v>6289</v>
      </c>
      <c r="L105" s="179">
        <v>9607</v>
      </c>
      <c r="M105" s="179">
        <v>9671</v>
      </c>
      <c r="N105" s="179">
        <v>8469</v>
      </c>
      <c r="O105" s="179">
        <v>10758</v>
      </c>
      <c r="P105" s="180"/>
      <c r="Q105" s="181">
        <v>352</v>
      </c>
      <c r="R105" s="181"/>
      <c r="S105" s="181"/>
      <c r="T105" s="181"/>
      <c r="U105" s="181"/>
      <c r="V105" s="181"/>
      <c r="W105" s="181"/>
      <c r="X105" s="181"/>
      <c r="Y105" s="181">
        <v>288</v>
      </c>
      <c r="Z105" s="181">
        <v>300</v>
      </c>
      <c r="AA105" s="181">
        <v>338</v>
      </c>
      <c r="AB105" s="181">
        <v>316</v>
      </c>
      <c r="AC105" s="181">
        <v>309</v>
      </c>
      <c r="AD105" s="181"/>
      <c r="AE105" s="181"/>
      <c r="AF105" s="181">
        <v>333</v>
      </c>
      <c r="AG105" s="181">
        <v>408</v>
      </c>
      <c r="AH105" s="181">
        <v>347</v>
      </c>
      <c r="AI105" s="181">
        <v>376</v>
      </c>
      <c r="AJ105" s="181">
        <v>320</v>
      </c>
      <c r="AK105" s="181"/>
      <c r="AL105" s="181"/>
      <c r="AM105" s="181">
        <v>412</v>
      </c>
      <c r="AN105" s="181">
        <v>401</v>
      </c>
      <c r="AO105" s="181">
        <v>432</v>
      </c>
      <c r="AP105" s="181">
        <v>428</v>
      </c>
      <c r="AQ105" s="181">
        <v>377</v>
      </c>
      <c r="AR105" s="181"/>
      <c r="AS105" s="181"/>
      <c r="AT105" s="181"/>
      <c r="AU105" s="181">
        <v>420</v>
      </c>
      <c r="AV105" s="181">
        <v>484</v>
      </c>
      <c r="AW105" s="181">
        <v>452</v>
      </c>
      <c r="AX105" s="181">
        <v>425</v>
      </c>
      <c r="AY105" s="181"/>
      <c r="AZ105" s="181"/>
      <c r="BA105" s="181">
        <v>440</v>
      </c>
      <c r="BB105" s="181"/>
      <c r="BC105" s="181">
        <v>512</v>
      </c>
      <c r="BD105" s="181">
        <v>488</v>
      </c>
      <c r="BE105" s="181">
        <v>481</v>
      </c>
      <c r="BF105" s="181"/>
      <c r="BG105" s="181"/>
      <c r="BH105" s="181">
        <v>452</v>
      </c>
      <c r="BI105" s="181">
        <v>491</v>
      </c>
      <c r="BJ105" s="181">
        <v>519</v>
      </c>
      <c r="BK105" s="181">
        <v>505</v>
      </c>
      <c r="BL105" s="181">
        <v>420</v>
      </c>
      <c r="BM105" s="181"/>
      <c r="BN105" s="181"/>
      <c r="BO105" s="181">
        <v>460</v>
      </c>
      <c r="BP105" s="181">
        <v>493</v>
      </c>
      <c r="BQ105" s="181">
        <v>537</v>
      </c>
      <c r="BR105" s="181">
        <v>532</v>
      </c>
      <c r="BS105" s="181">
        <v>448</v>
      </c>
      <c r="BT105" s="181"/>
      <c r="BU105" s="181"/>
      <c r="BV105" s="181">
        <v>433</v>
      </c>
      <c r="BW105" s="181">
        <v>521</v>
      </c>
      <c r="BX105" s="181">
        <v>503</v>
      </c>
      <c r="BY105" s="181">
        <v>495</v>
      </c>
      <c r="BZ105" s="181">
        <v>436</v>
      </c>
      <c r="CA105" s="181"/>
      <c r="CB105" s="181"/>
      <c r="CC105" s="181">
        <v>450</v>
      </c>
      <c r="CD105" s="181">
        <v>549</v>
      </c>
      <c r="CE105" s="181">
        <v>515</v>
      </c>
      <c r="CF105" s="181">
        <v>518</v>
      </c>
      <c r="CG105" s="181">
        <v>412</v>
      </c>
      <c r="CH105" s="181"/>
      <c r="CI105" s="181"/>
      <c r="CJ105" s="181">
        <v>482</v>
      </c>
      <c r="CK105" s="181">
        <v>513</v>
      </c>
      <c r="CL105" s="181">
        <v>481</v>
      </c>
      <c r="CM105" s="181">
        <v>467</v>
      </c>
      <c r="CN105" s="181">
        <v>427</v>
      </c>
      <c r="CO105" s="181"/>
      <c r="CP105" s="181"/>
      <c r="CQ105" s="181">
        <v>484</v>
      </c>
      <c r="CR105" s="181">
        <v>478</v>
      </c>
      <c r="CS105" s="181">
        <v>489</v>
      </c>
      <c r="CT105" s="181">
        <v>497</v>
      </c>
      <c r="CU105" s="181">
        <v>495</v>
      </c>
      <c r="CV105" s="181"/>
      <c r="CW105" s="181"/>
      <c r="CX105" s="181">
        <v>494</v>
      </c>
      <c r="CY105" s="181">
        <v>515</v>
      </c>
      <c r="CZ105" s="181">
        <v>487</v>
      </c>
      <c r="DA105" s="181">
        <v>482</v>
      </c>
      <c r="DB105" s="181"/>
      <c r="DC105" s="181"/>
      <c r="DD105" s="181"/>
      <c r="DE105" s="181"/>
      <c r="DF105" s="181">
        <v>384</v>
      </c>
      <c r="DG105" s="181">
        <v>509</v>
      </c>
      <c r="DH105" s="181">
        <v>500</v>
      </c>
      <c r="DI105" s="181">
        <v>423</v>
      </c>
      <c r="DJ105" s="181"/>
      <c r="DK105" s="181"/>
      <c r="DL105" s="181">
        <v>460</v>
      </c>
      <c r="DM105" s="181">
        <v>503</v>
      </c>
      <c r="DN105" s="181">
        <v>503</v>
      </c>
      <c r="DO105" s="181">
        <v>426</v>
      </c>
      <c r="DP105" s="181">
        <v>344</v>
      </c>
      <c r="DQ105" s="181"/>
      <c r="DR105" s="181"/>
      <c r="DS105" s="181">
        <v>355</v>
      </c>
      <c r="DT105" s="181">
        <v>400</v>
      </c>
      <c r="DU105" s="181">
        <v>410</v>
      </c>
      <c r="DV105" s="181">
        <v>395</v>
      </c>
      <c r="DW105" s="181">
        <v>336</v>
      </c>
      <c r="DX105" s="190"/>
      <c r="DY105" s="190"/>
      <c r="DZ105" s="181">
        <v>384</v>
      </c>
      <c r="EA105" s="181">
        <v>426</v>
      </c>
      <c r="EB105" s="181">
        <v>398</v>
      </c>
      <c r="EC105" s="181"/>
      <c r="ED105" s="181">
        <v>263</v>
      </c>
      <c r="EE105" s="181"/>
      <c r="EF105" s="181"/>
      <c r="EG105" s="181">
        <v>503</v>
      </c>
      <c r="EH105" s="181">
        <v>547</v>
      </c>
      <c r="EI105" s="181">
        <v>501</v>
      </c>
      <c r="EJ105" s="181">
        <v>502</v>
      </c>
      <c r="EK105" s="181">
        <v>433</v>
      </c>
      <c r="EL105" s="181"/>
      <c r="EM105" s="181"/>
      <c r="EN105" s="181">
        <v>477</v>
      </c>
      <c r="EO105" s="181">
        <v>518</v>
      </c>
      <c r="EP105" s="181">
        <v>521</v>
      </c>
      <c r="EQ105" s="181">
        <v>501</v>
      </c>
      <c r="ER105" s="181">
        <v>443</v>
      </c>
      <c r="ES105" s="181"/>
      <c r="ET105" s="181"/>
      <c r="EU105" s="181">
        <v>508</v>
      </c>
      <c r="EV105" s="181">
        <v>532</v>
      </c>
      <c r="EW105" s="181">
        <v>449</v>
      </c>
      <c r="EX105" s="181">
        <v>363</v>
      </c>
      <c r="EY105" s="181">
        <v>427</v>
      </c>
      <c r="EZ105" s="181"/>
      <c r="FA105" s="181"/>
      <c r="FB105" s="181">
        <v>457</v>
      </c>
      <c r="FC105" s="181">
        <v>490</v>
      </c>
      <c r="FD105" s="181">
        <v>492</v>
      </c>
      <c r="FE105" s="181">
        <v>519</v>
      </c>
      <c r="FF105" s="181">
        <v>438</v>
      </c>
      <c r="FG105" s="181"/>
      <c r="FH105" s="181"/>
      <c r="FI105" s="181">
        <v>458</v>
      </c>
      <c r="FJ105" s="181">
        <v>521</v>
      </c>
      <c r="FK105" s="181">
        <v>414</v>
      </c>
      <c r="FL105" s="181">
        <v>436</v>
      </c>
      <c r="FM105" s="181">
        <v>358</v>
      </c>
    </row>
    <row r="106" spans="2:169" ht="15.95" customHeight="1" x14ac:dyDescent="0.25">
      <c r="B106" s="56" t="s">
        <v>91</v>
      </c>
      <c r="C106" s="67">
        <v>353</v>
      </c>
      <c r="D106" s="14" t="s">
        <v>11</v>
      </c>
      <c r="E106" s="15" t="s">
        <v>111</v>
      </c>
      <c r="F106" s="15" t="s">
        <v>108</v>
      </c>
      <c r="G106" s="16">
        <v>54</v>
      </c>
      <c r="J106" s="16">
        <v>353</v>
      </c>
      <c r="K106" s="179">
        <v>8609</v>
      </c>
      <c r="L106" s="179">
        <v>10652</v>
      </c>
      <c r="M106" s="179">
        <v>11454</v>
      </c>
      <c r="N106" s="179">
        <v>9275</v>
      </c>
      <c r="O106" s="179">
        <v>9733</v>
      </c>
      <c r="P106" s="180"/>
      <c r="Q106" s="181">
        <v>353</v>
      </c>
      <c r="R106" s="181">
        <v>97</v>
      </c>
      <c r="S106" s="181">
        <v>172</v>
      </c>
      <c r="T106" s="181">
        <v>328</v>
      </c>
      <c r="U106" s="181">
        <v>334</v>
      </c>
      <c r="V106" s="181">
        <v>309</v>
      </c>
      <c r="W106" s="181">
        <v>198</v>
      </c>
      <c r="X106" s="181">
        <v>165</v>
      </c>
      <c r="Y106" s="181">
        <v>278</v>
      </c>
      <c r="Z106" s="181">
        <v>314</v>
      </c>
      <c r="AA106" s="181">
        <v>307</v>
      </c>
      <c r="AB106" s="181">
        <v>342</v>
      </c>
      <c r="AC106" s="181">
        <v>336</v>
      </c>
      <c r="AD106" s="181">
        <v>265</v>
      </c>
      <c r="AE106" s="181">
        <v>186</v>
      </c>
      <c r="AF106" s="181">
        <v>294</v>
      </c>
      <c r="AG106" s="181">
        <v>325</v>
      </c>
      <c r="AH106" s="181">
        <v>324</v>
      </c>
      <c r="AI106" s="181">
        <v>333</v>
      </c>
      <c r="AJ106" s="181">
        <v>313</v>
      </c>
      <c r="AK106" s="181">
        <v>216</v>
      </c>
      <c r="AL106" s="181">
        <v>189</v>
      </c>
      <c r="AM106" s="181">
        <v>290</v>
      </c>
      <c r="AN106" s="181">
        <v>303</v>
      </c>
      <c r="AO106" s="181">
        <v>427</v>
      </c>
      <c r="AP106" s="181">
        <v>372</v>
      </c>
      <c r="AQ106" s="181">
        <v>353</v>
      </c>
      <c r="AR106" s="181">
        <v>211</v>
      </c>
      <c r="AS106" s="181">
        <v>153</v>
      </c>
      <c r="AT106" s="181">
        <v>175</v>
      </c>
      <c r="AU106" s="181">
        <v>339</v>
      </c>
      <c r="AV106" s="181">
        <v>361</v>
      </c>
      <c r="AW106" s="181">
        <v>369</v>
      </c>
      <c r="AX106" s="181">
        <v>354</v>
      </c>
      <c r="AY106" s="181">
        <v>182</v>
      </c>
      <c r="AZ106" s="181">
        <v>185</v>
      </c>
      <c r="BA106" s="181">
        <v>307</v>
      </c>
      <c r="BB106" s="181">
        <v>214</v>
      </c>
      <c r="BC106" s="181">
        <v>364</v>
      </c>
      <c r="BD106" s="181">
        <v>385</v>
      </c>
      <c r="BE106" s="181">
        <v>383</v>
      </c>
      <c r="BF106" s="181">
        <v>234</v>
      </c>
      <c r="BG106" s="181">
        <v>176</v>
      </c>
      <c r="BH106" s="181">
        <v>399</v>
      </c>
      <c r="BI106" s="181">
        <v>399</v>
      </c>
      <c r="BJ106" s="181">
        <v>417</v>
      </c>
      <c r="BK106" s="181">
        <v>447</v>
      </c>
      <c r="BL106" s="181">
        <v>403</v>
      </c>
      <c r="BM106" s="181">
        <v>276</v>
      </c>
      <c r="BN106" s="181">
        <v>166</v>
      </c>
      <c r="BO106" s="181">
        <v>408</v>
      </c>
      <c r="BP106" s="181">
        <v>419</v>
      </c>
      <c r="BQ106" s="181">
        <v>438</v>
      </c>
      <c r="BR106" s="181">
        <v>553</v>
      </c>
      <c r="BS106" s="181">
        <v>533</v>
      </c>
      <c r="BT106" s="181">
        <v>499</v>
      </c>
      <c r="BU106" s="181">
        <v>221</v>
      </c>
      <c r="BV106" s="181">
        <v>438</v>
      </c>
      <c r="BW106" s="181">
        <v>464</v>
      </c>
      <c r="BX106" s="181">
        <v>512</v>
      </c>
      <c r="BY106" s="181">
        <v>507</v>
      </c>
      <c r="BZ106" s="181">
        <v>420</v>
      </c>
      <c r="CA106" s="181">
        <v>234</v>
      </c>
      <c r="CB106" s="181">
        <v>138</v>
      </c>
      <c r="CC106" s="181">
        <v>378</v>
      </c>
      <c r="CD106" s="181">
        <v>490</v>
      </c>
      <c r="CE106" s="181">
        <v>522</v>
      </c>
      <c r="CF106" s="181">
        <v>456</v>
      </c>
      <c r="CG106" s="181">
        <v>422</v>
      </c>
      <c r="CH106" s="181">
        <v>252</v>
      </c>
      <c r="CI106" s="181">
        <v>209</v>
      </c>
      <c r="CJ106" s="181">
        <v>391</v>
      </c>
      <c r="CK106" s="181">
        <v>445</v>
      </c>
      <c r="CL106" s="181">
        <v>464</v>
      </c>
      <c r="CM106" s="181">
        <v>401</v>
      </c>
      <c r="CN106" s="181">
        <v>391</v>
      </c>
      <c r="CO106" s="181">
        <v>301</v>
      </c>
      <c r="CP106" s="181">
        <v>229</v>
      </c>
      <c r="CQ106" s="181">
        <v>416</v>
      </c>
      <c r="CR106" s="181">
        <v>460</v>
      </c>
      <c r="CS106" s="181">
        <v>486</v>
      </c>
      <c r="CT106" s="181">
        <v>485</v>
      </c>
      <c r="CU106" s="181">
        <v>590</v>
      </c>
      <c r="CV106" s="181">
        <v>381</v>
      </c>
      <c r="CW106" s="181">
        <v>205</v>
      </c>
      <c r="CX106" s="181">
        <v>367</v>
      </c>
      <c r="CY106" s="181">
        <v>450</v>
      </c>
      <c r="CZ106" s="181">
        <v>466</v>
      </c>
      <c r="DA106" s="181">
        <v>392</v>
      </c>
      <c r="DB106" s="181">
        <v>185</v>
      </c>
      <c r="DC106" s="181">
        <v>259</v>
      </c>
      <c r="DD106" s="181">
        <v>169</v>
      </c>
      <c r="DE106" s="181">
        <v>221</v>
      </c>
      <c r="DF106" s="181">
        <v>362</v>
      </c>
      <c r="DG106" s="181">
        <v>425</v>
      </c>
      <c r="DH106" s="181">
        <v>458</v>
      </c>
      <c r="DI106" s="181">
        <v>390</v>
      </c>
      <c r="DJ106" s="181">
        <v>223</v>
      </c>
      <c r="DK106" s="181">
        <v>186</v>
      </c>
      <c r="DL106" s="181">
        <v>409</v>
      </c>
      <c r="DM106" s="181">
        <v>441</v>
      </c>
      <c r="DN106" s="181">
        <v>384</v>
      </c>
      <c r="DO106" s="181">
        <v>391</v>
      </c>
      <c r="DP106" s="181">
        <v>304</v>
      </c>
      <c r="DQ106" s="181">
        <v>204</v>
      </c>
      <c r="DR106" s="181">
        <v>159</v>
      </c>
      <c r="DS106" s="181">
        <v>309</v>
      </c>
      <c r="DT106" s="181">
        <v>285</v>
      </c>
      <c r="DU106" s="181">
        <v>355</v>
      </c>
      <c r="DV106" s="181">
        <v>346</v>
      </c>
      <c r="DW106" s="181">
        <v>299</v>
      </c>
      <c r="DX106" s="190">
        <v>169</v>
      </c>
      <c r="DY106" s="190">
        <v>185</v>
      </c>
      <c r="DZ106" s="181">
        <v>305</v>
      </c>
      <c r="EA106" s="181">
        <v>365</v>
      </c>
      <c r="EB106" s="181">
        <v>354</v>
      </c>
      <c r="EC106" s="181">
        <v>191</v>
      </c>
      <c r="ED106" s="181">
        <v>323</v>
      </c>
      <c r="EE106" s="181">
        <v>256</v>
      </c>
      <c r="EF106" s="181">
        <v>218</v>
      </c>
      <c r="EG106" s="181">
        <v>348</v>
      </c>
      <c r="EH106" s="181">
        <v>410</v>
      </c>
      <c r="EI106" s="181">
        <v>429</v>
      </c>
      <c r="EJ106" s="181">
        <v>395</v>
      </c>
      <c r="EK106" s="181">
        <v>326</v>
      </c>
      <c r="EL106" s="181">
        <v>218</v>
      </c>
      <c r="EM106" s="181">
        <v>173</v>
      </c>
      <c r="EN106" s="181">
        <v>373</v>
      </c>
      <c r="EO106" s="181">
        <v>369</v>
      </c>
      <c r="EP106" s="181">
        <v>439</v>
      </c>
      <c r="EQ106" s="181">
        <v>368</v>
      </c>
      <c r="ER106" s="181">
        <v>321</v>
      </c>
      <c r="ES106" s="181">
        <v>217</v>
      </c>
      <c r="ET106" s="181">
        <v>186</v>
      </c>
      <c r="EU106" s="181">
        <v>322</v>
      </c>
      <c r="EV106" s="181">
        <v>373</v>
      </c>
      <c r="EW106" s="181">
        <v>356</v>
      </c>
      <c r="EX106" s="181">
        <v>345</v>
      </c>
      <c r="EY106" s="181">
        <v>329</v>
      </c>
      <c r="EZ106" s="181">
        <v>217</v>
      </c>
      <c r="FA106" s="181">
        <v>189</v>
      </c>
      <c r="FB106" s="181">
        <v>341</v>
      </c>
      <c r="FC106" s="181">
        <v>331</v>
      </c>
      <c r="FD106" s="181">
        <v>395</v>
      </c>
      <c r="FE106" s="181">
        <v>359</v>
      </c>
      <c r="FF106" s="181">
        <v>356</v>
      </c>
      <c r="FG106" s="181">
        <v>183</v>
      </c>
      <c r="FH106" s="181">
        <v>177</v>
      </c>
      <c r="FI106" s="181">
        <v>320</v>
      </c>
      <c r="FJ106" s="181">
        <v>340</v>
      </c>
      <c r="FK106" s="181">
        <v>341</v>
      </c>
      <c r="FL106" s="181">
        <v>318</v>
      </c>
      <c r="FM106" s="181">
        <v>327</v>
      </c>
    </row>
    <row r="107" spans="2:169" ht="15.95" customHeight="1" x14ac:dyDescent="0.25">
      <c r="B107" s="56" t="s">
        <v>91</v>
      </c>
      <c r="C107" s="68">
        <v>355</v>
      </c>
      <c r="D107" s="14" t="s">
        <v>11</v>
      </c>
      <c r="E107" s="15" t="s">
        <v>112</v>
      </c>
      <c r="F107" s="15" t="s">
        <v>108</v>
      </c>
      <c r="G107" s="16">
        <v>53</v>
      </c>
      <c r="J107" s="16">
        <v>355</v>
      </c>
      <c r="K107" s="179">
        <v>19488</v>
      </c>
      <c r="L107" s="179">
        <v>30872</v>
      </c>
      <c r="M107" s="179">
        <v>34186</v>
      </c>
      <c r="N107" s="179">
        <v>28575</v>
      </c>
      <c r="O107" s="179">
        <v>33497</v>
      </c>
      <c r="P107" s="180"/>
      <c r="Q107" s="181">
        <v>355</v>
      </c>
      <c r="R107" s="181">
        <v>312</v>
      </c>
      <c r="S107" s="181">
        <v>440</v>
      </c>
      <c r="T107" s="181">
        <v>507</v>
      </c>
      <c r="U107" s="181">
        <v>558</v>
      </c>
      <c r="V107" s="181">
        <v>501</v>
      </c>
      <c r="W107" s="181">
        <v>443</v>
      </c>
      <c r="X107" s="181">
        <v>402</v>
      </c>
      <c r="Y107" s="181">
        <v>685</v>
      </c>
      <c r="Z107" s="181">
        <v>691</v>
      </c>
      <c r="AA107" s="181">
        <v>749</v>
      </c>
      <c r="AB107" s="181">
        <v>698</v>
      </c>
      <c r="AC107" s="181">
        <v>696</v>
      </c>
      <c r="AD107" s="181">
        <v>444</v>
      </c>
      <c r="AE107" s="181">
        <v>403</v>
      </c>
      <c r="AF107" s="181">
        <v>592</v>
      </c>
      <c r="AG107" s="181">
        <v>762</v>
      </c>
      <c r="AH107" s="181">
        <v>775</v>
      </c>
      <c r="AI107" s="181">
        <v>778</v>
      </c>
      <c r="AJ107" s="181">
        <v>779</v>
      </c>
      <c r="AK107" s="181">
        <v>478</v>
      </c>
      <c r="AL107" s="181">
        <v>371</v>
      </c>
      <c r="AM107" s="181">
        <v>752</v>
      </c>
      <c r="AN107" s="181">
        <v>842</v>
      </c>
      <c r="AO107" s="181">
        <v>933</v>
      </c>
      <c r="AP107" s="181">
        <v>844</v>
      </c>
      <c r="AQ107" s="181">
        <v>863</v>
      </c>
      <c r="AR107" s="181">
        <v>448</v>
      </c>
      <c r="AS107" s="181">
        <v>318</v>
      </c>
      <c r="AT107" s="181">
        <v>447</v>
      </c>
      <c r="AU107" s="181">
        <v>964</v>
      </c>
      <c r="AV107" s="181">
        <v>1013</v>
      </c>
      <c r="AW107" s="181">
        <v>1189</v>
      </c>
      <c r="AX107" s="181">
        <v>1103</v>
      </c>
      <c r="AY107" s="181">
        <v>468</v>
      </c>
      <c r="AZ107" s="181">
        <v>511</v>
      </c>
      <c r="BA107" s="181">
        <v>902</v>
      </c>
      <c r="BB107" s="181">
        <v>477</v>
      </c>
      <c r="BC107" s="181">
        <v>1350</v>
      </c>
      <c r="BD107" s="181">
        <v>1380</v>
      </c>
      <c r="BE107" s="181">
        <v>1172</v>
      </c>
      <c r="BF107" s="181">
        <v>500</v>
      </c>
      <c r="BG107" s="181">
        <v>473</v>
      </c>
      <c r="BH107" s="181">
        <v>1284</v>
      </c>
      <c r="BI107" s="181">
        <v>1366</v>
      </c>
      <c r="BJ107" s="181">
        <v>1288</v>
      </c>
      <c r="BK107" s="181">
        <v>1416</v>
      </c>
      <c r="BL107" s="181">
        <v>1274</v>
      </c>
      <c r="BM107" s="181">
        <v>653</v>
      </c>
      <c r="BN107" s="181">
        <v>481</v>
      </c>
      <c r="BO107" s="181">
        <v>1285</v>
      </c>
      <c r="BP107" s="181">
        <v>1300</v>
      </c>
      <c r="BQ107" s="181">
        <v>1481</v>
      </c>
      <c r="BR107" s="181">
        <v>1464</v>
      </c>
      <c r="BS107" s="181">
        <v>1267</v>
      </c>
      <c r="BT107" s="181">
        <v>726</v>
      </c>
      <c r="BU107" s="181">
        <v>425</v>
      </c>
      <c r="BV107" s="181">
        <v>1196</v>
      </c>
      <c r="BW107" s="181">
        <v>1479</v>
      </c>
      <c r="BX107" s="181">
        <v>1493</v>
      </c>
      <c r="BY107" s="181">
        <v>1469</v>
      </c>
      <c r="BZ107" s="181">
        <v>1422</v>
      </c>
      <c r="CA107" s="181">
        <v>708</v>
      </c>
      <c r="CB107" s="181">
        <v>398</v>
      </c>
      <c r="CC107" s="181">
        <v>1212</v>
      </c>
      <c r="CD107" s="181">
        <v>1401</v>
      </c>
      <c r="CE107" s="181">
        <v>1500</v>
      </c>
      <c r="CF107" s="181">
        <v>1483</v>
      </c>
      <c r="CG107" s="181">
        <v>1403</v>
      </c>
      <c r="CH107" s="181">
        <v>565</v>
      </c>
      <c r="CI107" s="181">
        <v>519</v>
      </c>
      <c r="CJ107" s="181">
        <v>1434</v>
      </c>
      <c r="CK107" s="181">
        <v>1459</v>
      </c>
      <c r="CL107" s="181">
        <v>1455</v>
      </c>
      <c r="CM107" s="181">
        <v>1463</v>
      </c>
      <c r="CN107" s="181">
        <v>1149</v>
      </c>
      <c r="CO107" s="181">
        <v>649</v>
      </c>
      <c r="CP107" s="181">
        <v>532</v>
      </c>
      <c r="CQ107" s="181">
        <v>1420</v>
      </c>
      <c r="CR107" s="181">
        <v>1500</v>
      </c>
      <c r="CS107" s="181">
        <v>1524</v>
      </c>
      <c r="CT107" s="181">
        <v>1509</v>
      </c>
      <c r="CU107" s="181">
        <v>1421</v>
      </c>
      <c r="CV107" s="181">
        <v>454</v>
      </c>
      <c r="CW107" s="181">
        <v>504</v>
      </c>
      <c r="CX107" s="181">
        <v>1429</v>
      </c>
      <c r="CY107" s="181">
        <v>1461</v>
      </c>
      <c r="CZ107" s="181">
        <v>1490</v>
      </c>
      <c r="DA107" s="181">
        <v>1471</v>
      </c>
      <c r="DB107" s="181">
        <v>333</v>
      </c>
      <c r="DC107" s="181">
        <v>582</v>
      </c>
      <c r="DD107" s="181">
        <v>336</v>
      </c>
      <c r="DE107" s="181">
        <v>493</v>
      </c>
      <c r="DF107" s="181">
        <v>949</v>
      </c>
      <c r="DG107" s="181">
        <v>1434</v>
      </c>
      <c r="DH107" s="181">
        <v>1439</v>
      </c>
      <c r="DI107" s="181">
        <v>1342</v>
      </c>
      <c r="DJ107" s="181">
        <v>556</v>
      </c>
      <c r="DK107" s="181">
        <v>489</v>
      </c>
      <c r="DL107" s="181">
        <v>1342</v>
      </c>
      <c r="DM107" s="181">
        <v>1397</v>
      </c>
      <c r="DN107" s="181">
        <v>1429</v>
      </c>
      <c r="DO107" s="181">
        <v>1287</v>
      </c>
      <c r="DP107" s="181">
        <v>1164</v>
      </c>
      <c r="DQ107" s="181">
        <v>567</v>
      </c>
      <c r="DR107" s="181">
        <v>449</v>
      </c>
      <c r="DS107" s="181">
        <v>941</v>
      </c>
      <c r="DT107" s="181">
        <v>1045</v>
      </c>
      <c r="DU107" s="181">
        <v>1132</v>
      </c>
      <c r="DV107" s="181">
        <v>1073</v>
      </c>
      <c r="DW107" s="181">
        <v>918</v>
      </c>
      <c r="DX107" s="190">
        <v>348</v>
      </c>
      <c r="DY107" s="190">
        <v>427</v>
      </c>
      <c r="DZ107" s="181">
        <v>896</v>
      </c>
      <c r="EA107" s="181">
        <v>1079</v>
      </c>
      <c r="EB107" s="181">
        <v>1093</v>
      </c>
      <c r="EC107" s="181">
        <v>492</v>
      </c>
      <c r="ED107" s="181">
        <v>869</v>
      </c>
      <c r="EE107" s="181">
        <v>559</v>
      </c>
      <c r="EF107" s="181">
        <v>490</v>
      </c>
      <c r="EG107" s="181">
        <v>1392</v>
      </c>
      <c r="EH107" s="181">
        <v>1484</v>
      </c>
      <c r="EI107" s="181">
        <v>1526</v>
      </c>
      <c r="EJ107" s="181">
        <v>1356</v>
      </c>
      <c r="EK107" s="181">
        <v>1317</v>
      </c>
      <c r="EL107" s="181">
        <v>529</v>
      </c>
      <c r="EM107" s="181">
        <v>512</v>
      </c>
      <c r="EN107" s="181">
        <v>1312</v>
      </c>
      <c r="EO107" s="181">
        <v>1420</v>
      </c>
      <c r="EP107" s="181">
        <v>1437</v>
      </c>
      <c r="EQ107" s="181">
        <v>1387</v>
      </c>
      <c r="ER107" s="181">
        <v>1207</v>
      </c>
      <c r="ES107" s="181">
        <v>539</v>
      </c>
      <c r="ET107" s="181">
        <v>429</v>
      </c>
      <c r="EU107" s="181">
        <v>1278</v>
      </c>
      <c r="EV107" s="181">
        <v>1354</v>
      </c>
      <c r="EW107" s="181">
        <v>1246</v>
      </c>
      <c r="EX107" s="181">
        <v>1201</v>
      </c>
      <c r="EY107" s="181">
        <v>1257</v>
      </c>
      <c r="EZ107" s="181">
        <v>501</v>
      </c>
      <c r="FA107" s="181">
        <v>454</v>
      </c>
      <c r="FB107" s="181">
        <v>1225</v>
      </c>
      <c r="FC107" s="181">
        <v>1184</v>
      </c>
      <c r="FD107" s="181">
        <v>1375</v>
      </c>
      <c r="FE107" s="181">
        <v>1359</v>
      </c>
      <c r="FF107" s="181">
        <v>1278</v>
      </c>
      <c r="FG107" s="181">
        <v>544</v>
      </c>
      <c r="FH107" s="181">
        <v>384</v>
      </c>
      <c r="FI107" s="181">
        <v>1202</v>
      </c>
      <c r="FJ107" s="181">
        <v>1294</v>
      </c>
      <c r="FK107" s="181">
        <v>1100</v>
      </c>
      <c r="FL107" s="181">
        <v>1200</v>
      </c>
      <c r="FM107" s="181">
        <v>1090</v>
      </c>
    </row>
    <row r="108" spans="2:169" ht="15.95" customHeight="1" x14ac:dyDescent="0.25">
      <c r="B108" s="56" t="s">
        <v>91</v>
      </c>
      <c r="C108" s="69">
        <v>36</v>
      </c>
      <c r="D108" s="14" t="s">
        <v>113</v>
      </c>
      <c r="E108" s="15" t="s">
        <v>114</v>
      </c>
      <c r="F108" s="15" t="s">
        <v>89</v>
      </c>
      <c r="G108" s="16">
        <v>60</v>
      </c>
      <c r="J108" s="16">
        <v>36</v>
      </c>
      <c r="K108" s="179">
        <v>34367</v>
      </c>
      <c r="L108" s="179">
        <v>41185</v>
      </c>
      <c r="M108" s="179">
        <v>44099</v>
      </c>
      <c r="N108" s="179">
        <v>40822</v>
      </c>
      <c r="O108" s="179">
        <v>42381</v>
      </c>
      <c r="P108" s="180"/>
      <c r="Q108" s="181">
        <v>36</v>
      </c>
      <c r="R108" s="181">
        <v>553</v>
      </c>
      <c r="S108" s="181">
        <v>776</v>
      </c>
      <c r="T108" s="181">
        <v>1081</v>
      </c>
      <c r="U108" s="181">
        <v>1180</v>
      </c>
      <c r="V108" s="181">
        <v>1029</v>
      </c>
      <c r="W108" s="181">
        <v>837</v>
      </c>
      <c r="X108" s="181">
        <v>745</v>
      </c>
      <c r="Y108" s="181">
        <v>1122</v>
      </c>
      <c r="Z108" s="181">
        <v>1232</v>
      </c>
      <c r="AA108" s="181">
        <v>1329</v>
      </c>
      <c r="AB108" s="181">
        <v>1390</v>
      </c>
      <c r="AC108" s="181">
        <v>1216</v>
      </c>
      <c r="AD108" s="181">
        <v>1059</v>
      </c>
      <c r="AE108" s="181">
        <v>791</v>
      </c>
      <c r="AF108" s="181">
        <v>1077</v>
      </c>
      <c r="AG108" s="181">
        <v>1322</v>
      </c>
      <c r="AH108" s="181">
        <v>1443</v>
      </c>
      <c r="AI108" s="181">
        <v>1363</v>
      </c>
      <c r="AJ108" s="181">
        <v>1249</v>
      </c>
      <c r="AK108" s="181">
        <v>919</v>
      </c>
      <c r="AL108" s="181">
        <v>731</v>
      </c>
      <c r="AM108" s="181">
        <v>1186</v>
      </c>
      <c r="AN108" s="181">
        <v>1280</v>
      </c>
      <c r="AO108" s="181">
        <v>1357</v>
      </c>
      <c r="AP108" s="181">
        <v>1473</v>
      </c>
      <c r="AQ108" s="181">
        <v>1283</v>
      </c>
      <c r="AR108" s="181">
        <v>957</v>
      </c>
      <c r="AS108" s="181">
        <v>665</v>
      </c>
      <c r="AT108" s="181">
        <v>809</v>
      </c>
      <c r="AU108" s="181">
        <v>1308</v>
      </c>
      <c r="AV108" s="181">
        <v>1605</v>
      </c>
      <c r="AW108" s="181">
        <v>1609</v>
      </c>
      <c r="AX108" s="181">
        <v>1560</v>
      </c>
      <c r="AY108" s="181">
        <v>837</v>
      </c>
      <c r="AZ108" s="181">
        <v>731</v>
      </c>
      <c r="BA108" s="181">
        <v>1441</v>
      </c>
      <c r="BB108" s="181">
        <v>757</v>
      </c>
      <c r="BC108" s="181">
        <v>1582</v>
      </c>
      <c r="BD108" s="181">
        <v>1654</v>
      </c>
      <c r="BE108" s="181">
        <v>1589</v>
      </c>
      <c r="BF108" s="181">
        <v>1041</v>
      </c>
      <c r="BG108" s="181">
        <v>650</v>
      </c>
      <c r="BH108" s="181">
        <v>1690</v>
      </c>
      <c r="BI108" s="181">
        <v>1700</v>
      </c>
      <c r="BJ108" s="181">
        <v>1705</v>
      </c>
      <c r="BK108" s="181">
        <v>1731</v>
      </c>
      <c r="BL108" s="181">
        <v>1647</v>
      </c>
      <c r="BM108" s="181">
        <v>1108</v>
      </c>
      <c r="BN108" s="181">
        <v>758</v>
      </c>
      <c r="BO108" s="181">
        <v>1616</v>
      </c>
      <c r="BP108" s="181">
        <v>1851</v>
      </c>
      <c r="BQ108" s="181">
        <v>1748</v>
      </c>
      <c r="BR108" s="181">
        <v>1785</v>
      </c>
      <c r="BS108" s="181">
        <v>1630</v>
      </c>
      <c r="BT108" s="181">
        <v>1069</v>
      </c>
      <c r="BU108" s="181">
        <v>704</v>
      </c>
      <c r="BV108" s="181">
        <v>1347</v>
      </c>
      <c r="BW108" s="181">
        <v>1815</v>
      </c>
      <c r="BX108" s="181">
        <v>1864</v>
      </c>
      <c r="BY108" s="181">
        <v>1966</v>
      </c>
      <c r="BZ108" s="181">
        <v>1756</v>
      </c>
      <c r="CA108" s="181">
        <v>1016</v>
      </c>
      <c r="CB108" s="181">
        <v>599</v>
      </c>
      <c r="CC108" s="181">
        <v>1388</v>
      </c>
      <c r="CD108" s="181">
        <v>1821</v>
      </c>
      <c r="CE108" s="181">
        <v>1893</v>
      </c>
      <c r="CF108" s="181">
        <v>1934</v>
      </c>
      <c r="CG108" s="181">
        <v>1602</v>
      </c>
      <c r="CH108" s="181">
        <v>1061</v>
      </c>
      <c r="CI108" s="181">
        <v>814</v>
      </c>
      <c r="CJ108" s="181">
        <v>1602</v>
      </c>
      <c r="CK108" s="181">
        <v>1800</v>
      </c>
      <c r="CL108" s="181">
        <v>1842</v>
      </c>
      <c r="CM108" s="181">
        <v>1597</v>
      </c>
      <c r="CN108" s="181">
        <v>1499</v>
      </c>
      <c r="CO108" s="181">
        <v>1147</v>
      </c>
      <c r="CP108" s="181">
        <v>808</v>
      </c>
      <c r="CQ108" s="181">
        <v>1569</v>
      </c>
      <c r="CR108" s="181">
        <v>1860</v>
      </c>
      <c r="CS108" s="181">
        <v>1830</v>
      </c>
      <c r="CT108" s="181">
        <v>1772</v>
      </c>
      <c r="CU108" s="181">
        <v>1753</v>
      </c>
      <c r="CV108" s="181">
        <v>894</v>
      </c>
      <c r="CW108" s="181">
        <v>754</v>
      </c>
      <c r="CX108" s="181">
        <v>1686</v>
      </c>
      <c r="CY108" s="181">
        <v>1882</v>
      </c>
      <c r="CZ108" s="181">
        <v>1706</v>
      </c>
      <c r="DA108" s="181">
        <v>1781</v>
      </c>
      <c r="DB108" s="181">
        <v>584</v>
      </c>
      <c r="DC108" s="181">
        <v>1188</v>
      </c>
      <c r="DD108" s="181">
        <v>661</v>
      </c>
      <c r="DE108" s="181">
        <v>940</v>
      </c>
      <c r="DF108" s="181">
        <v>1445</v>
      </c>
      <c r="DG108" s="181">
        <v>1859</v>
      </c>
      <c r="DH108" s="181">
        <v>1802</v>
      </c>
      <c r="DI108" s="181">
        <v>1753</v>
      </c>
      <c r="DJ108" s="181">
        <v>960</v>
      </c>
      <c r="DK108" s="181">
        <v>838</v>
      </c>
      <c r="DL108" s="181">
        <v>1678</v>
      </c>
      <c r="DM108" s="181">
        <v>1895</v>
      </c>
      <c r="DN108" s="181">
        <v>1894</v>
      </c>
      <c r="DO108" s="181">
        <v>1688</v>
      </c>
      <c r="DP108" s="181">
        <v>1374</v>
      </c>
      <c r="DQ108" s="181">
        <v>1094</v>
      </c>
      <c r="DR108" s="181">
        <v>839</v>
      </c>
      <c r="DS108" s="181">
        <v>1340</v>
      </c>
      <c r="DT108" s="181">
        <v>1512</v>
      </c>
      <c r="DU108" s="181">
        <v>1452</v>
      </c>
      <c r="DV108" s="181">
        <v>1548</v>
      </c>
      <c r="DW108" s="181">
        <v>1453</v>
      </c>
      <c r="DX108" s="190">
        <v>815</v>
      </c>
      <c r="DY108" s="190">
        <v>699</v>
      </c>
      <c r="DZ108" s="181">
        <v>1254</v>
      </c>
      <c r="EA108" s="181">
        <v>1506</v>
      </c>
      <c r="EB108" s="181">
        <v>1597</v>
      </c>
      <c r="EC108" s="181">
        <v>809</v>
      </c>
      <c r="ED108" s="181">
        <v>1338</v>
      </c>
      <c r="EE108" s="181">
        <v>1204</v>
      </c>
      <c r="EF108" s="181">
        <v>847</v>
      </c>
      <c r="EG108" s="181">
        <v>1655</v>
      </c>
      <c r="EH108" s="181">
        <v>1734</v>
      </c>
      <c r="EI108" s="181">
        <v>1666</v>
      </c>
      <c r="EJ108" s="181">
        <v>1579</v>
      </c>
      <c r="EK108" s="181">
        <v>1514</v>
      </c>
      <c r="EL108" s="181">
        <v>1016</v>
      </c>
      <c r="EM108" s="181">
        <v>817</v>
      </c>
      <c r="EN108" s="181">
        <v>1531</v>
      </c>
      <c r="EO108" s="181">
        <v>1481</v>
      </c>
      <c r="EP108" s="181">
        <v>1663</v>
      </c>
      <c r="EQ108" s="181">
        <v>1808</v>
      </c>
      <c r="ER108" s="181">
        <v>1444</v>
      </c>
      <c r="ES108" s="181">
        <v>1029</v>
      </c>
      <c r="ET108" s="181">
        <v>731</v>
      </c>
      <c r="EU108" s="181">
        <v>1526</v>
      </c>
      <c r="EV108" s="181">
        <v>1684</v>
      </c>
      <c r="EW108" s="181">
        <v>1472</v>
      </c>
      <c r="EX108" s="181">
        <v>1335</v>
      </c>
      <c r="EY108" s="181">
        <v>1359</v>
      </c>
      <c r="EZ108" s="181">
        <v>1028</v>
      </c>
      <c r="FA108" s="181">
        <v>711</v>
      </c>
      <c r="FB108" s="181">
        <v>1485</v>
      </c>
      <c r="FC108" s="181">
        <v>1542</v>
      </c>
      <c r="FD108" s="181">
        <v>1733</v>
      </c>
      <c r="FE108" s="181">
        <v>1750</v>
      </c>
      <c r="FF108" s="181">
        <v>1561</v>
      </c>
      <c r="FG108" s="181">
        <v>940</v>
      </c>
      <c r="FH108" s="181">
        <v>687</v>
      </c>
      <c r="FI108" s="181">
        <v>1487</v>
      </c>
      <c r="FJ108" s="181">
        <v>1485</v>
      </c>
      <c r="FK108" s="181">
        <v>1362</v>
      </c>
      <c r="FL108" s="181">
        <v>1575</v>
      </c>
      <c r="FM108" s="181">
        <v>1380</v>
      </c>
    </row>
    <row r="109" spans="2:169" ht="15.95" customHeight="1" x14ac:dyDescent="0.25">
      <c r="B109" s="56" t="s">
        <v>91</v>
      </c>
      <c r="C109" s="70">
        <v>361</v>
      </c>
      <c r="D109" s="14" t="s">
        <v>11</v>
      </c>
      <c r="E109" s="15" t="s">
        <v>115</v>
      </c>
      <c r="F109" s="15" t="s">
        <v>22</v>
      </c>
      <c r="G109" s="16">
        <v>64</v>
      </c>
      <c r="J109" s="16">
        <v>361</v>
      </c>
      <c r="K109" s="179">
        <v>19977</v>
      </c>
      <c r="L109" s="179">
        <v>31659</v>
      </c>
      <c r="M109" s="179">
        <v>34557</v>
      </c>
      <c r="N109" s="179">
        <v>29078</v>
      </c>
      <c r="O109" s="179">
        <v>31740</v>
      </c>
      <c r="P109" s="180"/>
      <c r="Q109" s="181">
        <v>361</v>
      </c>
      <c r="R109" s="181">
        <v>250</v>
      </c>
      <c r="S109" s="181">
        <v>390</v>
      </c>
      <c r="T109" s="181">
        <v>523</v>
      </c>
      <c r="U109" s="181">
        <v>642</v>
      </c>
      <c r="V109" s="181">
        <v>561</v>
      </c>
      <c r="W109" s="181">
        <v>426</v>
      </c>
      <c r="X109" s="181">
        <v>323</v>
      </c>
      <c r="Y109" s="181">
        <v>641</v>
      </c>
      <c r="Z109" s="181">
        <v>685</v>
      </c>
      <c r="AA109" s="181">
        <v>728</v>
      </c>
      <c r="AB109" s="181">
        <v>730</v>
      </c>
      <c r="AC109" s="181">
        <v>648</v>
      </c>
      <c r="AD109" s="181">
        <v>517</v>
      </c>
      <c r="AE109" s="181">
        <v>371</v>
      </c>
      <c r="AF109" s="181">
        <v>701</v>
      </c>
      <c r="AG109" s="181">
        <v>814</v>
      </c>
      <c r="AH109" s="181">
        <v>769</v>
      </c>
      <c r="AI109" s="181">
        <v>888</v>
      </c>
      <c r="AJ109" s="181">
        <v>793</v>
      </c>
      <c r="AK109" s="181">
        <v>543</v>
      </c>
      <c r="AL109" s="181">
        <v>454</v>
      </c>
      <c r="AM109" s="181">
        <v>744</v>
      </c>
      <c r="AN109" s="181">
        <v>870</v>
      </c>
      <c r="AO109" s="181">
        <v>928</v>
      </c>
      <c r="AP109" s="181">
        <v>970</v>
      </c>
      <c r="AQ109" s="181">
        <v>785</v>
      </c>
      <c r="AR109" s="181">
        <v>473</v>
      </c>
      <c r="AS109" s="181">
        <v>330</v>
      </c>
      <c r="AT109" s="181">
        <v>511</v>
      </c>
      <c r="AU109" s="181">
        <v>867</v>
      </c>
      <c r="AV109" s="181">
        <v>1102</v>
      </c>
      <c r="AW109" s="181">
        <v>1174</v>
      </c>
      <c r="AX109" s="181">
        <v>1012</v>
      </c>
      <c r="AY109" s="181">
        <v>482</v>
      </c>
      <c r="AZ109" s="181">
        <v>473</v>
      </c>
      <c r="BA109" s="181">
        <v>887</v>
      </c>
      <c r="BB109" s="181">
        <v>495</v>
      </c>
      <c r="BC109" s="181">
        <v>1370</v>
      </c>
      <c r="BD109" s="181">
        <v>1438</v>
      </c>
      <c r="BE109" s="181">
        <v>1256</v>
      </c>
      <c r="BF109" s="181">
        <v>508</v>
      </c>
      <c r="BG109" s="181">
        <v>365</v>
      </c>
      <c r="BH109" s="181">
        <v>1258</v>
      </c>
      <c r="BI109" s="181">
        <v>1381</v>
      </c>
      <c r="BJ109" s="181">
        <v>1474</v>
      </c>
      <c r="BK109" s="181">
        <v>1482</v>
      </c>
      <c r="BL109" s="181">
        <v>1382</v>
      </c>
      <c r="BM109" s="181">
        <v>581</v>
      </c>
      <c r="BN109" s="181">
        <v>394</v>
      </c>
      <c r="BO109" s="181">
        <v>1328</v>
      </c>
      <c r="BP109" s="181">
        <v>1375</v>
      </c>
      <c r="BQ109" s="181">
        <v>1523</v>
      </c>
      <c r="BR109" s="181">
        <v>1522</v>
      </c>
      <c r="BS109" s="181">
        <v>1448</v>
      </c>
      <c r="BT109" s="181">
        <v>665</v>
      </c>
      <c r="BU109" s="181">
        <v>322</v>
      </c>
      <c r="BV109" s="181">
        <v>1377</v>
      </c>
      <c r="BW109" s="181">
        <v>1556</v>
      </c>
      <c r="BX109" s="181">
        <v>1551</v>
      </c>
      <c r="BY109" s="181">
        <v>1580</v>
      </c>
      <c r="BZ109" s="181">
        <v>1345</v>
      </c>
      <c r="CA109" s="181">
        <v>626</v>
      </c>
      <c r="CB109" s="181">
        <v>325</v>
      </c>
      <c r="CC109" s="181">
        <v>1290</v>
      </c>
      <c r="CD109" s="181">
        <v>1462</v>
      </c>
      <c r="CE109" s="181">
        <v>1523</v>
      </c>
      <c r="CF109" s="181">
        <v>1543</v>
      </c>
      <c r="CG109" s="181">
        <v>1333</v>
      </c>
      <c r="CH109" s="181">
        <v>680</v>
      </c>
      <c r="CI109" s="181">
        <v>423</v>
      </c>
      <c r="CJ109" s="181">
        <v>1432</v>
      </c>
      <c r="CK109" s="181">
        <v>1503</v>
      </c>
      <c r="CL109" s="181">
        <v>1610</v>
      </c>
      <c r="CM109" s="181">
        <v>1589</v>
      </c>
      <c r="CN109" s="181">
        <v>1266</v>
      </c>
      <c r="CO109" s="181">
        <v>761</v>
      </c>
      <c r="CP109" s="181">
        <v>408</v>
      </c>
      <c r="CQ109" s="181">
        <v>1433</v>
      </c>
      <c r="CR109" s="181">
        <v>1558</v>
      </c>
      <c r="CS109" s="181">
        <v>1562</v>
      </c>
      <c r="CT109" s="181">
        <v>1522</v>
      </c>
      <c r="CU109" s="181">
        <v>1352</v>
      </c>
      <c r="CV109" s="181">
        <v>533</v>
      </c>
      <c r="CW109" s="181">
        <v>398</v>
      </c>
      <c r="CX109" s="181">
        <v>1406</v>
      </c>
      <c r="CY109" s="181">
        <v>1596</v>
      </c>
      <c r="CZ109" s="181">
        <v>1468</v>
      </c>
      <c r="DA109" s="181">
        <v>1454</v>
      </c>
      <c r="DB109" s="181">
        <v>292</v>
      </c>
      <c r="DC109" s="181">
        <v>556</v>
      </c>
      <c r="DD109" s="181">
        <v>308</v>
      </c>
      <c r="DE109" s="181">
        <v>426</v>
      </c>
      <c r="DF109" s="181">
        <v>942</v>
      </c>
      <c r="DG109" s="181">
        <v>1574</v>
      </c>
      <c r="DH109" s="181">
        <v>1604</v>
      </c>
      <c r="DI109" s="181">
        <v>1438</v>
      </c>
      <c r="DJ109" s="181">
        <v>620</v>
      </c>
      <c r="DK109" s="181">
        <v>479</v>
      </c>
      <c r="DL109" s="181">
        <v>1445</v>
      </c>
      <c r="DM109" s="181">
        <v>1589</v>
      </c>
      <c r="DN109" s="181">
        <v>1671</v>
      </c>
      <c r="DO109" s="181">
        <v>1365</v>
      </c>
      <c r="DP109" s="181">
        <v>1078</v>
      </c>
      <c r="DQ109" s="181">
        <v>625</v>
      </c>
      <c r="DR109" s="181">
        <v>427</v>
      </c>
      <c r="DS109" s="181">
        <v>879</v>
      </c>
      <c r="DT109" s="181">
        <v>927</v>
      </c>
      <c r="DU109" s="181">
        <v>934</v>
      </c>
      <c r="DV109" s="181">
        <v>1115</v>
      </c>
      <c r="DW109" s="181">
        <v>943</v>
      </c>
      <c r="DX109" s="190">
        <v>370</v>
      </c>
      <c r="DY109" s="190">
        <v>410</v>
      </c>
      <c r="DZ109" s="181">
        <v>845</v>
      </c>
      <c r="EA109" s="181">
        <v>960</v>
      </c>
      <c r="EB109" s="181">
        <v>1073</v>
      </c>
      <c r="EC109" s="181">
        <v>463</v>
      </c>
      <c r="ED109" s="181">
        <v>857</v>
      </c>
      <c r="EE109" s="181">
        <v>557</v>
      </c>
      <c r="EF109" s="181">
        <v>465</v>
      </c>
      <c r="EG109" s="181">
        <v>1450</v>
      </c>
      <c r="EH109" s="181">
        <v>1547</v>
      </c>
      <c r="EI109" s="181">
        <v>1455</v>
      </c>
      <c r="EJ109" s="181">
        <v>1313</v>
      </c>
      <c r="EK109" s="181">
        <v>1319</v>
      </c>
      <c r="EL109" s="181">
        <v>567</v>
      </c>
      <c r="EM109" s="181">
        <v>418</v>
      </c>
      <c r="EN109" s="181">
        <v>1219</v>
      </c>
      <c r="EO109" s="181">
        <v>1374</v>
      </c>
      <c r="EP109" s="181">
        <v>1411</v>
      </c>
      <c r="EQ109" s="181">
        <v>1288</v>
      </c>
      <c r="ER109" s="181">
        <v>1093</v>
      </c>
      <c r="ES109" s="181">
        <v>600</v>
      </c>
      <c r="ET109" s="181">
        <v>386</v>
      </c>
      <c r="EU109" s="181">
        <v>1150</v>
      </c>
      <c r="EV109" s="181">
        <v>1359</v>
      </c>
      <c r="EW109" s="181">
        <v>1241</v>
      </c>
      <c r="EX109" s="181">
        <v>1171</v>
      </c>
      <c r="EY109" s="181">
        <v>1089</v>
      </c>
      <c r="EZ109" s="181">
        <v>509</v>
      </c>
      <c r="FA109" s="181">
        <v>397</v>
      </c>
      <c r="FB109" s="181">
        <v>1100</v>
      </c>
      <c r="FC109" s="181">
        <v>1176</v>
      </c>
      <c r="FD109" s="181">
        <v>1315</v>
      </c>
      <c r="FE109" s="181">
        <v>1268</v>
      </c>
      <c r="FF109" s="181">
        <v>1162</v>
      </c>
      <c r="FG109" s="181">
        <v>512</v>
      </c>
      <c r="FH109" s="181">
        <v>343</v>
      </c>
      <c r="FI109" s="181">
        <v>1121</v>
      </c>
      <c r="FJ109" s="181">
        <v>1195</v>
      </c>
      <c r="FK109" s="181">
        <v>1073</v>
      </c>
      <c r="FL109" s="181">
        <v>1217</v>
      </c>
      <c r="FM109" s="181">
        <v>899</v>
      </c>
    </row>
    <row r="110" spans="2:169" ht="15.95" customHeight="1" x14ac:dyDescent="0.25">
      <c r="B110" s="56" t="s">
        <v>91</v>
      </c>
      <c r="C110" s="71">
        <v>362</v>
      </c>
      <c r="D110" s="14" t="s">
        <v>11</v>
      </c>
      <c r="E110" s="15" t="s">
        <v>116</v>
      </c>
      <c r="F110" s="15" t="s">
        <v>22</v>
      </c>
      <c r="G110" s="16">
        <v>64</v>
      </c>
      <c r="J110" s="16">
        <v>362</v>
      </c>
      <c r="K110" s="179">
        <v>16319</v>
      </c>
      <c r="L110" s="179">
        <v>20632</v>
      </c>
      <c r="M110" s="179">
        <v>22993</v>
      </c>
      <c r="N110" s="179">
        <v>20516</v>
      </c>
      <c r="O110" s="179">
        <v>22830</v>
      </c>
      <c r="P110" s="180"/>
      <c r="Q110" s="181">
        <v>362</v>
      </c>
      <c r="R110" s="181">
        <v>294</v>
      </c>
      <c r="S110" s="181">
        <v>336</v>
      </c>
      <c r="T110" s="181">
        <v>483</v>
      </c>
      <c r="U110" s="181">
        <v>492</v>
      </c>
      <c r="V110" s="181">
        <v>431</v>
      </c>
      <c r="W110" s="181">
        <v>347</v>
      </c>
      <c r="X110" s="181">
        <v>314</v>
      </c>
      <c r="Y110" s="181">
        <v>570</v>
      </c>
      <c r="Z110" s="181">
        <v>624</v>
      </c>
      <c r="AA110" s="181">
        <v>621</v>
      </c>
      <c r="AB110" s="181">
        <v>624</v>
      </c>
      <c r="AC110" s="181">
        <v>543</v>
      </c>
      <c r="AD110" s="181">
        <v>411</v>
      </c>
      <c r="AE110" s="181">
        <v>339</v>
      </c>
      <c r="AF110" s="181">
        <v>567</v>
      </c>
      <c r="AG110" s="181">
        <v>645</v>
      </c>
      <c r="AH110" s="181">
        <v>614</v>
      </c>
      <c r="AI110" s="181">
        <v>730</v>
      </c>
      <c r="AJ110" s="181">
        <v>685</v>
      </c>
      <c r="AK110" s="181">
        <v>408</v>
      </c>
      <c r="AL110" s="181">
        <v>362</v>
      </c>
      <c r="AM110" s="181">
        <v>632</v>
      </c>
      <c r="AN110" s="181">
        <v>641</v>
      </c>
      <c r="AO110" s="181">
        <v>710</v>
      </c>
      <c r="AP110" s="181">
        <v>788</v>
      </c>
      <c r="AQ110" s="181">
        <v>642</v>
      </c>
      <c r="AR110" s="181">
        <v>377</v>
      </c>
      <c r="AS110" s="181">
        <v>282</v>
      </c>
      <c r="AT110" s="181">
        <v>379</v>
      </c>
      <c r="AU110" s="181">
        <v>648</v>
      </c>
      <c r="AV110" s="181">
        <v>780</v>
      </c>
      <c r="AW110" s="181">
        <v>788</v>
      </c>
      <c r="AX110" s="181">
        <v>719</v>
      </c>
      <c r="AY110" s="181">
        <v>342</v>
      </c>
      <c r="AZ110" s="181">
        <v>387</v>
      </c>
      <c r="BA110" s="181">
        <v>592</v>
      </c>
      <c r="BB110" s="181">
        <v>397</v>
      </c>
      <c r="BC110" s="181">
        <v>840</v>
      </c>
      <c r="BD110" s="181">
        <v>903</v>
      </c>
      <c r="BE110" s="181">
        <v>750</v>
      </c>
      <c r="BF110" s="181">
        <v>382</v>
      </c>
      <c r="BG110" s="181">
        <v>370</v>
      </c>
      <c r="BH110" s="181">
        <v>834</v>
      </c>
      <c r="BI110" s="181">
        <v>870</v>
      </c>
      <c r="BJ110" s="181">
        <v>930</v>
      </c>
      <c r="BK110" s="181">
        <v>898</v>
      </c>
      <c r="BL110" s="181">
        <v>831</v>
      </c>
      <c r="BM110" s="181">
        <v>462</v>
      </c>
      <c r="BN110" s="181">
        <v>372</v>
      </c>
      <c r="BO110" s="181">
        <v>871</v>
      </c>
      <c r="BP110" s="181">
        <v>924</v>
      </c>
      <c r="BQ110" s="181">
        <v>963</v>
      </c>
      <c r="BR110" s="181">
        <v>1003</v>
      </c>
      <c r="BS110" s="181">
        <v>780</v>
      </c>
      <c r="BT110" s="181">
        <v>486</v>
      </c>
      <c r="BU110" s="181">
        <v>280</v>
      </c>
      <c r="BV110" s="181">
        <v>783</v>
      </c>
      <c r="BW110" s="181">
        <v>927</v>
      </c>
      <c r="BX110" s="181">
        <v>954</v>
      </c>
      <c r="BY110" s="181">
        <v>994</v>
      </c>
      <c r="BZ110" s="181">
        <v>890</v>
      </c>
      <c r="CA110" s="181">
        <v>414</v>
      </c>
      <c r="CB110" s="181">
        <v>257</v>
      </c>
      <c r="CC110" s="181">
        <v>742</v>
      </c>
      <c r="CD110" s="181">
        <v>856</v>
      </c>
      <c r="CE110" s="181">
        <v>1006</v>
      </c>
      <c r="CF110" s="181">
        <v>918</v>
      </c>
      <c r="CG110" s="181">
        <v>872</v>
      </c>
      <c r="CH110" s="181">
        <v>527</v>
      </c>
      <c r="CI110" s="181">
        <v>348</v>
      </c>
      <c r="CJ110" s="181">
        <v>881</v>
      </c>
      <c r="CK110" s="181">
        <v>1013</v>
      </c>
      <c r="CL110" s="181">
        <v>1022</v>
      </c>
      <c r="CM110" s="181">
        <v>956</v>
      </c>
      <c r="CN110" s="181">
        <v>757</v>
      </c>
      <c r="CO110" s="181">
        <v>473</v>
      </c>
      <c r="CP110" s="181">
        <v>449</v>
      </c>
      <c r="CQ110" s="181">
        <v>956</v>
      </c>
      <c r="CR110" s="181">
        <v>1001</v>
      </c>
      <c r="CS110" s="181">
        <v>1008</v>
      </c>
      <c r="CT110" s="181">
        <v>1063</v>
      </c>
      <c r="CU110" s="181">
        <v>910</v>
      </c>
      <c r="CV110" s="181">
        <v>380</v>
      </c>
      <c r="CW110" s="181">
        <v>360</v>
      </c>
      <c r="CX110" s="181">
        <v>950</v>
      </c>
      <c r="CY110" s="181">
        <v>958</v>
      </c>
      <c r="CZ110" s="181">
        <v>1042</v>
      </c>
      <c r="DA110" s="181">
        <v>958</v>
      </c>
      <c r="DB110" s="181">
        <v>246</v>
      </c>
      <c r="DC110" s="181">
        <v>498</v>
      </c>
      <c r="DD110" s="181">
        <v>282</v>
      </c>
      <c r="DE110" s="181">
        <v>381</v>
      </c>
      <c r="DF110" s="181">
        <v>785</v>
      </c>
      <c r="DG110" s="181">
        <v>1104</v>
      </c>
      <c r="DH110" s="181">
        <v>1004</v>
      </c>
      <c r="DI110" s="181">
        <v>803</v>
      </c>
      <c r="DJ110" s="181">
        <v>488</v>
      </c>
      <c r="DK110" s="181">
        <v>332</v>
      </c>
      <c r="DL110" s="181">
        <v>834</v>
      </c>
      <c r="DM110" s="181">
        <v>941</v>
      </c>
      <c r="DN110" s="181">
        <v>979</v>
      </c>
      <c r="DO110" s="181">
        <v>920</v>
      </c>
      <c r="DP110" s="181">
        <v>753</v>
      </c>
      <c r="DQ110" s="181">
        <v>487</v>
      </c>
      <c r="DR110" s="181">
        <v>353</v>
      </c>
      <c r="DS110" s="181">
        <v>719</v>
      </c>
      <c r="DT110" s="181">
        <v>806</v>
      </c>
      <c r="DU110" s="181">
        <v>786</v>
      </c>
      <c r="DV110" s="181">
        <v>822</v>
      </c>
      <c r="DW110" s="181">
        <v>640</v>
      </c>
      <c r="DX110" s="190">
        <v>291</v>
      </c>
      <c r="DY110" s="190">
        <v>323</v>
      </c>
      <c r="DZ110" s="181">
        <v>707</v>
      </c>
      <c r="EA110" s="181">
        <v>818</v>
      </c>
      <c r="EB110" s="181">
        <v>858</v>
      </c>
      <c r="EC110" s="181">
        <v>335</v>
      </c>
      <c r="ED110" s="181">
        <v>645</v>
      </c>
      <c r="EE110" s="181">
        <v>433</v>
      </c>
      <c r="EF110" s="181">
        <v>371</v>
      </c>
      <c r="EG110" s="181">
        <v>869</v>
      </c>
      <c r="EH110" s="181">
        <v>929</v>
      </c>
      <c r="EI110" s="181">
        <v>935</v>
      </c>
      <c r="EJ110" s="181">
        <v>804</v>
      </c>
      <c r="EK110" s="181">
        <v>859</v>
      </c>
      <c r="EL110" s="181">
        <v>373</v>
      </c>
      <c r="EM110" s="181">
        <v>362</v>
      </c>
      <c r="EN110" s="181">
        <v>854</v>
      </c>
      <c r="EO110" s="181">
        <v>982</v>
      </c>
      <c r="EP110" s="181">
        <v>1031</v>
      </c>
      <c r="EQ110" s="181">
        <v>977</v>
      </c>
      <c r="ER110" s="181">
        <v>827</v>
      </c>
      <c r="ES110" s="181">
        <v>398</v>
      </c>
      <c r="ET110" s="181">
        <v>376</v>
      </c>
      <c r="EU110" s="181">
        <v>856</v>
      </c>
      <c r="EV110" s="181">
        <v>913</v>
      </c>
      <c r="EW110" s="181">
        <v>836</v>
      </c>
      <c r="EX110" s="181">
        <v>884</v>
      </c>
      <c r="EY110" s="181">
        <v>805</v>
      </c>
      <c r="EZ110" s="181">
        <v>383</v>
      </c>
      <c r="FA110" s="181">
        <v>372</v>
      </c>
      <c r="FB110" s="181">
        <v>796</v>
      </c>
      <c r="FC110" s="181">
        <v>868</v>
      </c>
      <c r="FD110" s="181">
        <v>1007</v>
      </c>
      <c r="FE110" s="181">
        <v>1008</v>
      </c>
      <c r="FF110" s="181">
        <v>764</v>
      </c>
      <c r="FG110" s="181">
        <v>413</v>
      </c>
      <c r="FH110" s="181">
        <v>291</v>
      </c>
      <c r="FI110" s="181">
        <v>802</v>
      </c>
      <c r="FJ110" s="181">
        <v>848</v>
      </c>
      <c r="FK110" s="181">
        <v>708</v>
      </c>
      <c r="FL110" s="181">
        <v>827</v>
      </c>
      <c r="FM110" s="181">
        <v>671</v>
      </c>
    </row>
    <row r="111" spans="2:169" ht="15.95" customHeight="1" x14ac:dyDescent="0.25">
      <c r="B111" s="56" t="s">
        <v>91</v>
      </c>
      <c r="C111" s="72">
        <v>363</v>
      </c>
      <c r="D111" s="14" t="s">
        <v>16</v>
      </c>
      <c r="E111" s="15" t="s">
        <v>117</v>
      </c>
      <c r="F111" s="15" t="s">
        <v>22</v>
      </c>
      <c r="G111" s="16">
        <v>64</v>
      </c>
      <c r="J111" s="16">
        <v>363</v>
      </c>
      <c r="K111" s="179">
        <v>3347</v>
      </c>
      <c r="L111" s="179">
        <v>5366</v>
      </c>
      <c r="M111" s="179">
        <v>5972</v>
      </c>
      <c r="N111" s="179">
        <v>4856</v>
      </c>
      <c r="O111" s="179">
        <v>5964</v>
      </c>
      <c r="P111" s="180"/>
      <c r="Q111" s="181">
        <v>363</v>
      </c>
      <c r="R111" s="181">
        <v>29</v>
      </c>
      <c r="S111" s="181">
        <v>55</v>
      </c>
      <c r="T111" s="181">
        <v>53</v>
      </c>
      <c r="U111" s="181">
        <v>93</v>
      </c>
      <c r="V111" s="181">
        <v>274</v>
      </c>
      <c r="W111" s="181">
        <v>49</v>
      </c>
      <c r="X111" s="181">
        <v>72</v>
      </c>
      <c r="Y111" s="181">
        <v>121</v>
      </c>
      <c r="Z111" s="181">
        <v>116</v>
      </c>
      <c r="AA111" s="181">
        <v>91</v>
      </c>
      <c r="AB111" s="181">
        <v>102</v>
      </c>
      <c r="AC111" s="181">
        <v>86</v>
      </c>
      <c r="AD111" s="181">
        <v>62</v>
      </c>
      <c r="AE111" s="181">
        <v>65</v>
      </c>
      <c r="AF111" s="181">
        <v>98</v>
      </c>
      <c r="AG111" s="181">
        <v>145</v>
      </c>
      <c r="AH111" s="181">
        <v>140</v>
      </c>
      <c r="AI111" s="181">
        <v>139</v>
      </c>
      <c r="AJ111" s="181">
        <v>118</v>
      </c>
      <c r="AK111" s="181">
        <v>63</v>
      </c>
      <c r="AL111" s="181">
        <v>85</v>
      </c>
      <c r="AM111" s="181">
        <v>146</v>
      </c>
      <c r="AN111" s="181">
        <v>118</v>
      </c>
      <c r="AO111" s="181">
        <v>153</v>
      </c>
      <c r="AP111" s="181">
        <v>163</v>
      </c>
      <c r="AQ111" s="181">
        <v>165</v>
      </c>
      <c r="AR111" s="181">
        <v>59</v>
      </c>
      <c r="AS111" s="181">
        <v>45</v>
      </c>
      <c r="AT111" s="181">
        <v>53</v>
      </c>
      <c r="AU111" s="181">
        <v>185</v>
      </c>
      <c r="AV111" s="181">
        <v>204</v>
      </c>
      <c r="AW111" s="181">
        <v>214</v>
      </c>
      <c r="AX111" s="181">
        <v>197</v>
      </c>
      <c r="AY111" s="181">
        <v>58</v>
      </c>
      <c r="AZ111" s="181">
        <v>59</v>
      </c>
      <c r="BA111" s="181">
        <v>175</v>
      </c>
      <c r="BB111" s="181">
        <v>49</v>
      </c>
      <c r="BC111" s="181">
        <v>255</v>
      </c>
      <c r="BD111" s="181">
        <v>226</v>
      </c>
      <c r="BE111" s="181">
        <v>233</v>
      </c>
      <c r="BF111" s="181">
        <v>59</v>
      </c>
      <c r="BG111" s="181">
        <v>68</v>
      </c>
      <c r="BH111" s="181">
        <v>217</v>
      </c>
      <c r="BI111" s="181">
        <v>240</v>
      </c>
      <c r="BJ111" s="181">
        <v>262</v>
      </c>
      <c r="BK111" s="181">
        <v>232</v>
      </c>
      <c r="BL111" s="181">
        <v>229</v>
      </c>
      <c r="BM111" s="181">
        <v>69</v>
      </c>
      <c r="BN111" s="181">
        <v>63</v>
      </c>
      <c r="BO111" s="181">
        <v>206</v>
      </c>
      <c r="BP111" s="181">
        <v>248</v>
      </c>
      <c r="BQ111" s="181">
        <v>260</v>
      </c>
      <c r="BR111" s="181">
        <v>277</v>
      </c>
      <c r="BS111" s="181">
        <v>236</v>
      </c>
      <c r="BT111" s="181">
        <v>61</v>
      </c>
      <c r="BU111" s="181">
        <v>53</v>
      </c>
      <c r="BV111" s="181">
        <v>241</v>
      </c>
      <c r="BW111" s="181">
        <v>287</v>
      </c>
      <c r="BX111" s="181">
        <v>258</v>
      </c>
      <c r="BY111" s="181">
        <v>334</v>
      </c>
      <c r="BZ111" s="181">
        <v>266</v>
      </c>
      <c r="CA111" s="181">
        <v>83</v>
      </c>
      <c r="CB111" s="181">
        <v>45</v>
      </c>
      <c r="CC111" s="181">
        <v>244</v>
      </c>
      <c r="CD111" s="181">
        <v>250</v>
      </c>
      <c r="CE111" s="181">
        <v>267</v>
      </c>
      <c r="CF111" s="181">
        <v>262</v>
      </c>
      <c r="CG111" s="181">
        <v>254</v>
      </c>
      <c r="CH111" s="181">
        <v>106</v>
      </c>
      <c r="CI111" s="181">
        <v>54</v>
      </c>
      <c r="CJ111" s="181">
        <v>275</v>
      </c>
      <c r="CK111" s="181">
        <v>274</v>
      </c>
      <c r="CL111" s="181">
        <v>222</v>
      </c>
      <c r="CM111" s="181">
        <v>301</v>
      </c>
      <c r="CN111" s="181">
        <v>238</v>
      </c>
      <c r="CO111" s="181">
        <v>77</v>
      </c>
      <c r="CP111" s="181">
        <v>56</v>
      </c>
      <c r="CQ111" s="181">
        <v>251</v>
      </c>
      <c r="CR111" s="181">
        <v>277</v>
      </c>
      <c r="CS111" s="181">
        <v>272</v>
      </c>
      <c r="CT111" s="181">
        <v>313</v>
      </c>
      <c r="CU111" s="181">
        <v>260</v>
      </c>
      <c r="CV111" s="181">
        <v>64</v>
      </c>
      <c r="CW111" s="181">
        <v>47</v>
      </c>
      <c r="CX111" s="181">
        <v>258</v>
      </c>
      <c r="CY111" s="181">
        <v>281</v>
      </c>
      <c r="CZ111" s="181">
        <v>264</v>
      </c>
      <c r="DA111" s="181">
        <v>264</v>
      </c>
      <c r="DB111" s="181">
        <v>32</v>
      </c>
      <c r="DC111" s="181">
        <v>64</v>
      </c>
      <c r="DD111" s="181">
        <v>51</v>
      </c>
      <c r="DE111" s="181">
        <v>47</v>
      </c>
      <c r="DF111" s="181">
        <v>163</v>
      </c>
      <c r="DG111" s="181">
        <v>299</v>
      </c>
      <c r="DH111" s="181">
        <v>236</v>
      </c>
      <c r="DI111" s="181">
        <v>232</v>
      </c>
      <c r="DJ111" s="181">
        <v>60</v>
      </c>
      <c r="DK111" s="181">
        <v>66</v>
      </c>
      <c r="DL111" s="181">
        <v>255</v>
      </c>
      <c r="DM111" s="181">
        <v>263</v>
      </c>
      <c r="DN111" s="181">
        <v>281</v>
      </c>
      <c r="DO111" s="181">
        <v>255</v>
      </c>
      <c r="DP111" s="181">
        <v>208</v>
      </c>
      <c r="DQ111" s="181">
        <v>98</v>
      </c>
      <c r="DR111" s="181">
        <v>60</v>
      </c>
      <c r="DS111" s="181">
        <v>172</v>
      </c>
      <c r="DT111" s="181">
        <v>139</v>
      </c>
      <c r="DU111" s="181">
        <v>204</v>
      </c>
      <c r="DV111" s="181">
        <v>186</v>
      </c>
      <c r="DW111" s="181">
        <v>151</v>
      </c>
      <c r="DX111" s="190">
        <v>44</v>
      </c>
      <c r="DY111" s="190">
        <v>57</v>
      </c>
      <c r="DZ111" s="181">
        <v>147</v>
      </c>
      <c r="EA111" s="181">
        <v>167</v>
      </c>
      <c r="EB111" s="181">
        <v>185</v>
      </c>
      <c r="EC111" s="181">
        <v>68</v>
      </c>
      <c r="ED111" s="181">
        <v>147</v>
      </c>
      <c r="EE111" s="181">
        <v>72</v>
      </c>
      <c r="EF111" s="181">
        <v>70</v>
      </c>
      <c r="EG111" s="181">
        <v>256</v>
      </c>
      <c r="EH111" s="181">
        <v>268</v>
      </c>
      <c r="EI111" s="181">
        <v>281</v>
      </c>
      <c r="EJ111" s="181">
        <v>255</v>
      </c>
      <c r="EK111" s="181">
        <v>239</v>
      </c>
      <c r="EL111" s="181">
        <v>83</v>
      </c>
      <c r="EM111" s="181">
        <v>69</v>
      </c>
      <c r="EN111" s="181">
        <v>221</v>
      </c>
      <c r="EO111" s="181">
        <v>261</v>
      </c>
      <c r="EP111" s="181">
        <v>268</v>
      </c>
      <c r="EQ111" s="181">
        <v>225</v>
      </c>
      <c r="ER111" s="181">
        <v>237</v>
      </c>
      <c r="ES111" s="181">
        <v>82</v>
      </c>
      <c r="ET111" s="181">
        <v>43</v>
      </c>
      <c r="EU111" s="181">
        <v>228</v>
      </c>
      <c r="EV111" s="181">
        <v>253</v>
      </c>
      <c r="EW111" s="181">
        <v>208</v>
      </c>
      <c r="EX111" s="181">
        <v>211</v>
      </c>
      <c r="EY111" s="181">
        <v>246</v>
      </c>
      <c r="EZ111" s="181">
        <v>80</v>
      </c>
      <c r="FA111" s="181">
        <v>66</v>
      </c>
      <c r="FB111" s="181">
        <v>213</v>
      </c>
      <c r="FC111" s="181">
        <v>208</v>
      </c>
      <c r="FD111" s="181">
        <v>273</v>
      </c>
      <c r="FE111" s="181">
        <v>245</v>
      </c>
      <c r="FF111" s="181">
        <v>240</v>
      </c>
      <c r="FG111" s="181">
        <v>41</v>
      </c>
      <c r="FH111" s="181">
        <v>52</v>
      </c>
      <c r="FI111" s="181">
        <v>245</v>
      </c>
      <c r="FJ111" s="181">
        <v>244</v>
      </c>
      <c r="FK111" s="181">
        <v>218</v>
      </c>
      <c r="FL111" s="181">
        <v>224</v>
      </c>
      <c r="FM111" s="181">
        <v>205</v>
      </c>
    </row>
    <row r="112" spans="2:169" ht="15.95" customHeight="1" x14ac:dyDescent="0.25">
      <c r="B112" s="56" t="s">
        <v>91</v>
      </c>
      <c r="C112" s="30">
        <v>365</v>
      </c>
      <c r="D112" s="14" t="s">
        <v>11</v>
      </c>
      <c r="E112" s="15" t="s">
        <v>118</v>
      </c>
      <c r="F112" s="15" t="s">
        <v>22</v>
      </c>
      <c r="G112" s="16">
        <v>64</v>
      </c>
      <c r="J112" s="16">
        <v>365</v>
      </c>
      <c r="K112" s="179">
        <v>20559</v>
      </c>
      <c r="L112" s="179">
        <v>28279</v>
      </c>
      <c r="M112" s="179">
        <v>29647</v>
      </c>
      <c r="N112" s="179">
        <v>27029</v>
      </c>
      <c r="O112" s="179">
        <v>29602</v>
      </c>
      <c r="P112" s="180"/>
      <c r="Q112" s="181">
        <v>365</v>
      </c>
      <c r="R112" s="181">
        <v>335</v>
      </c>
      <c r="S112" s="181">
        <v>365</v>
      </c>
      <c r="T112" s="181">
        <v>621</v>
      </c>
      <c r="U112" s="181">
        <v>622</v>
      </c>
      <c r="V112" s="181">
        <v>574</v>
      </c>
      <c r="W112" s="181">
        <v>374</v>
      </c>
      <c r="X112" s="181">
        <v>388</v>
      </c>
      <c r="Y112" s="181">
        <v>721</v>
      </c>
      <c r="Z112" s="181">
        <v>788</v>
      </c>
      <c r="AA112" s="181">
        <v>819</v>
      </c>
      <c r="AB112" s="181">
        <v>849</v>
      </c>
      <c r="AC112" s="181">
        <v>744</v>
      </c>
      <c r="AD112" s="181">
        <v>462</v>
      </c>
      <c r="AE112" s="181">
        <v>394</v>
      </c>
      <c r="AF112" s="181">
        <v>729</v>
      </c>
      <c r="AG112" s="181">
        <v>829</v>
      </c>
      <c r="AH112" s="181">
        <v>801</v>
      </c>
      <c r="AI112" s="181">
        <v>803</v>
      </c>
      <c r="AJ112" s="181">
        <v>758</v>
      </c>
      <c r="AK112" s="181">
        <v>444</v>
      </c>
      <c r="AL112" s="181">
        <v>406</v>
      </c>
      <c r="AM112" s="181">
        <v>783</v>
      </c>
      <c r="AN112" s="181">
        <v>901</v>
      </c>
      <c r="AO112" s="181">
        <v>944</v>
      </c>
      <c r="AP112" s="181">
        <v>870</v>
      </c>
      <c r="AQ112" s="181">
        <v>843</v>
      </c>
      <c r="AR112" s="181">
        <v>576</v>
      </c>
      <c r="AS112" s="181">
        <v>379</v>
      </c>
      <c r="AT112" s="181">
        <v>432</v>
      </c>
      <c r="AU112" s="181">
        <v>983</v>
      </c>
      <c r="AV112" s="181">
        <v>1022</v>
      </c>
      <c r="AW112" s="181">
        <v>1113</v>
      </c>
      <c r="AX112" s="181">
        <v>1063</v>
      </c>
      <c r="AY112" s="181">
        <v>485</v>
      </c>
      <c r="AZ112" s="181">
        <v>536</v>
      </c>
      <c r="BA112" s="181">
        <v>894</v>
      </c>
      <c r="BB112" s="181">
        <v>420</v>
      </c>
      <c r="BC112" s="181">
        <v>1142</v>
      </c>
      <c r="BD112" s="181">
        <v>1266</v>
      </c>
      <c r="BE112" s="181">
        <v>1135</v>
      </c>
      <c r="BF112" s="181">
        <v>552</v>
      </c>
      <c r="BG112" s="181">
        <v>417</v>
      </c>
      <c r="BH112" s="181">
        <v>1159</v>
      </c>
      <c r="BI112" s="181">
        <v>1275</v>
      </c>
      <c r="BJ112" s="181">
        <v>1285</v>
      </c>
      <c r="BK112" s="181">
        <v>1310</v>
      </c>
      <c r="BL112" s="181">
        <v>1202</v>
      </c>
      <c r="BM112" s="181">
        <v>507</v>
      </c>
      <c r="BN112" s="181">
        <v>437</v>
      </c>
      <c r="BO112" s="181">
        <v>1105</v>
      </c>
      <c r="BP112" s="181">
        <v>1181</v>
      </c>
      <c r="BQ112" s="181">
        <v>1233</v>
      </c>
      <c r="BR112" s="181">
        <v>1265</v>
      </c>
      <c r="BS112" s="181">
        <v>1103</v>
      </c>
      <c r="BT112" s="181">
        <v>498</v>
      </c>
      <c r="BU112" s="181">
        <v>373</v>
      </c>
      <c r="BV112" s="181">
        <v>1138</v>
      </c>
      <c r="BW112" s="181">
        <v>1364</v>
      </c>
      <c r="BX112" s="181">
        <v>1448</v>
      </c>
      <c r="BY112" s="181">
        <v>1373</v>
      </c>
      <c r="BZ112" s="181">
        <v>1228</v>
      </c>
      <c r="CA112" s="181">
        <v>517</v>
      </c>
      <c r="CB112" s="181">
        <v>303</v>
      </c>
      <c r="CC112" s="181">
        <v>1038</v>
      </c>
      <c r="CD112" s="181">
        <v>1233</v>
      </c>
      <c r="CE112" s="181">
        <v>1315</v>
      </c>
      <c r="CF112" s="181">
        <v>1289</v>
      </c>
      <c r="CG112" s="181">
        <v>1188</v>
      </c>
      <c r="CH112" s="181">
        <v>479</v>
      </c>
      <c r="CI112" s="181">
        <v>488</v>
      </c>
      <c r="CJ112" s="181">
        <v>1212</v>
      </c>
      <c r="CK112" s="181">
        <v>1202</v>
      </c>
      <c r="CL112" s="181">
        <v>1337</v>
      </c>
      <c r="CM112" s="181">
        <v>1213</v>
      </c>
      <c r="CN112" s="181">
        <v>1116</v>
      </c>
      <c r="CO112" s="181">
        <v>634</v>
      </c>
      <c r="CP112" s="181">
        <v>471</v>
      </c>
      <c r="CQ112" s="181">
        <v>1103</v>
      </c>
      <c r="CR112" s="181">
        <v>1309</v>
      </c>
      <c r="CS112" s="181">
        <v>1352</v>
      </c>
      <c r="CT112" s="181">
        <v>1304</v>
      </c>
      <c r="CU112" s="181">
        <v>1182</v>
      </c>
      <c r="CV112" s="181">
        <v>447</v>
      </c>
      <c r="CW112" s="181">
        <v>414</v>
      </c>
      <c r="CX112" s="181">
        <v>1177</v>
      </c>
      <c r="CY112" s="181">
        <v>1285</v>
      </c>
      <c r="CZ112" s="181">
        <v>1304</v>
      </c>
      <c r="DA112" s="181">
        <v>1238</v>
      </c>
      <c r="DB112" s="181">
        <v>347</v>
      </c>
      <c r="DC112" s="181">
        <v>571</v>
      </c>
      <c r="DD112" s="181">
        <v>351</v>
      </c>
      <c r="DE112" s="181">
        <v>414</v>
      </c>
      <c r="DF112" s="181">
        <v>1002</v>
      </c>
      <c r="DG112" s="181">
        <v>1346</v>
      </c>
      <c r="DH112" s="181">
        <v>1337</v>
      </c>
      <c r="DI112" s="181">
        <v>1235</v>
      </c>
      <c r="DJ112" s="181">
        <v>472</v>
      </c>
      <c r="DK112" s="181">
        <v>388</v>
      </c>
      <c r="DL112" s="181">
        <v>1209</v>
      </c>
      <c r="DM112" s="181">
        <v>1336</v>
      </c>
      <c r="DN112" s="181">
        <v>1417</v>
      </c>
      <c r="DO112" s="181">
        <v>1262</v>
      </c>
      <c r="DP112" s="181">
        <v>1040</v>
      </c>
      <c r="DQ112" s="181">
        <v>506</v>
      </c>
      <c r="DR112" s="181">
        <v>416</v>
      </c>
      <c r="DS112" s="181">
        <v>881</v>
      </c>
      <c r="DT112" s="181">
        <v>961</v>
      </c>
      <c r="DU112" s="181">
        <v>1051</v>
      </c>
      <c r="DV112" s="181">
        <v>1062</v>
      </c>
      <c r="DW112" s="181">
        <v>844</v>
      </c>
      <c r="DX112" s="190">
        <v>366</v>
      </c>
      <c r="DY112" s="190">
        <v>532</v>
      </c>
      <c r="DZ112" s="181">
        <v>865</v>
      </c>
      <c r="EA112" s="181">
        <v>1036</v>
      </c>
      <c r="EB112" s="181">
        <v>1049</v>
      </c>
      <c r="EC112" s="181">
        <v>450</v>
      </c>
      <c r="ED112" s="181">
        <v>864</v>
      </c>
      <c r="EE112" s="181">
        <v>574</v>
      </c>
      <c r="EF112" s="181">
        <v>538</v>
      </c>
      <c r="EG112" s="181">
        <v>1229</v>
      </c>
      <c r="EH112" s="181">
        <v>1347</v>
      </c>
      <c r="EI112" s="181">
        <v>1321</v>
      </c>
      <c r="EJ112" s="181">
        <v>1246</v>
      </c>
      <c r="EK112" s="181">
        <v>1186</v>
      </c>
      <c r="EL112" s="181">
        <v>453</v>
      </c>
      <c r="EM112" s="181">
        <v>488</v>
      </c>
      <c r="EN112" s="181">
        <v>1078</v>
      </c>
      <c r="EO112" s="181">
        <v>1299</v>
      </c>
      <c r="EP112" s="181">
        <v>1263</v>
      </c>
      <c r="EQ112" s="181">
        <v>1278</v>
      </c>
      <c r="ER112" s="181">
        <v>1013</v>
      </c>
      <c r="ES112" s="181">
        <v>443</v>
      </c>
      <c r="ET112" s="181">
        <v>464</v>
      </c>
      <c r="EU112" s="181">
        <v>1027</v>
      </c>
      <c r="EV112" s="181">
        <v>1210</v>
      </c>
      <c r="EW112" s="181">
        <v>1102</v>
      </c>
      <c r="EX112" s="181">
        <v>1094</v>
      </c>
      <c r="EY112" s="181">
        <v>1004</v>
      </c>
      <c r="EZ112" s="181">
        <v>486</v>
      </c>
      <c r="FA112" s="181">
        <v>439</v>
      </c>
      <c r="FB112" s="181">
        <v>1029</v>
      </c>
      <c r="FC112" s="181">
        <v>1101</v>
      </c>
      <c r="FD112" s="181">
        <v>1290</v>
      </c>
      <c r="FE112" s="181">
        <v>1165</v>
      </c>
      <c r="FF112" s="181">
        <v>1080</v>
      </c>
      <c r="FG112" s="181">
        <v>469</v>
      </c>
      <c r="FH112" s="181">
        <v>361</v>
      </c>
      <c r="FI112" s="181">
        <v>1064</v>
      </c>
      <c r="FJ112" s="181">
        <v>1138</v>
      </c>
      <c r="FK112" s="181">
        <v>967</v>
      </c>
      <c r="FL112" s="181">
        <v>1038</v>
      </c>
      <c r="FM112" s="181">
        <v>1006</v>
      </c>
    </row>
    <row r="113" spans="2:169" ht="15.95" customHeight="1" x14ac:dyDescent="0.25">
      <c r="B113" s="56" t="s">
        <v>91</v>
      </c>
      <c r="C113" s="27">
        <v>366</v>
      </c>
      <c r="D113" s="14" t="s">
        <v>11</v>
      </c>
      <c r="E113" s="15" t="s">
        <v>119</v>
      </c>
      <c r="F113" s="15" t="s">
        <v>22</v>
      </c>
      <c r="G113" s="16">
        <v>64</v>
      </c>
      <c r="J113" s="16">
        <v>366</v>
      </c>
      <c r="K113" s="179">
        <v>12424</v>
      </c>
      <c r="L113" s="179">
        <v>18890</v>
      </c>
      <c r="M113" s="179">
        <v>20312</v>
      </c>
      <c r="N113" s="179">
        <v>17012</v>
      </c>
      <c r="O113" s="179">
        <v>20011</v>
      </c>
      <c r="P113" s="180"/>
      <c r="Q113" s="181">
        <v>366</v>
      </c>
      <c r="R113" s="181">
        <v>229</v>
      </c>
      <c r="S113" s="181">
        <v>291</v>
      </c>
      <c r="T113" s="181">
        <v>341</v>
      </c>
      <c r="U113" s="181">
        <v>371</v>
      </c>
      <c r="V113" s="181">
        <v>338</v>
      </c>
      <c r="W113" s="181">
        <v>236</v>
      </c>
      <c r="X113" s="181">
        <v>266</v>
      </c>
      <c r="Y113" s="181">
        <v>424</v>
      </c>
      <c r="Z113" s="181">
        <v>443</v>
      </c>
      <c r="AA113" s="181">
        <v>365</v>
      </c>
      <c r="AB113" s="181">
        <v>404</v>
      </c>
      <c r="AC113" s="181">
        <v>470</v>
      </c>
      <c r="AD113" s="181">
        <v>274</v>
      </c>
      <c r="AE113" s="181">
        <v>200</v>
      </c>
      <c r="AF113" s="181">
        <v>404</v>
      </c>
      <c r="AG113" s="181">
        <v>456</v>
      </c>
      <c r="AH113" s="181">
        <v>490</v>
      </c>
      <c r="AI113" s="181">
        <v>530</v>
      </c>
      <c r="AJ113" s="181">
        <v>467</v>
      </c>
      <c r="AK113" s="181">
        <v>291</v>
      </c>
      <c r="AL113" s="181">
        <v>313</v>
      </c>
      <c r="AM113" s="181">
        <v>526</v>
      </c>
      <c r="AN113" s="181">
        <v>525</v>
      </c>
      <c r="AO113" s="181">
        <v>570</v>
      </c>
      <c r="AP113" s="181">
        <v>565</v>
      </c>
      <c r="AQ113" s="181">
        <v>525</v>
      </c>
      <c r="AR113" s="181">
        <v>237</v>
      </c>
      <c r="AS113" s="181">
        <v>184</v>
      </c>
      <c r="AT113" s="181">
        <v>283</v>
      </c>
      <c r="AU113" s="181">
        <v>663</v>
      </c>
      <c r="AV113" s="181">
        <v>743</v>
      </c>
      <c r="AW113" s="181">
        <v>676</v>
      </c>
      <c r="AX113" s="181">
        <v>603</v>
      </c>
      <c r="AY113" s="181">
        <v>223</v>
      </c>
      <c r="AZ113" s="181">
        <v>284</v>
      </c>
      <c r="BA113" s="181">
        <v>629</v>
      </c>
      <c r="BB113" s="181">
        <v>282</v>
      </c>
      <c r="BC113" s="181">
        <v>823</v>
      </c>
      <c r="BD113" s="181">
        <v>858</v>
      </c>
      <c r="BE113" s="181">
        <v>820</v>
      </c>
      <c r="BF113" s="181">
        <v>293</v>
      </c>
      <c r="BG113" s="181">
        <v>266</v>
      </c>
      <c r="BH113" s="181">
        <v>809</v>
      </c>
      <c r="BI113" s="181">
        <v>853</v>
      </c>
      <c r="BJ113" s="181">
        <v>810</v>
      </c>
      <c r="BK113" s="181">
        <v>872</v>
      </c>
      <c r="BL113" s="181">
        <v>768</v>
      </c>
      <c r="BM113" s="181">
        <v>323</v>
      </c>
      <c r="BN113" s="181">
        <v>239</v>
      </c>
      <c r="BO113" s="181">
        <v>777</v>
      </c>
      <c r="BP113" s="181">
        <v>795</v>
      </c>
      <c r="BQ113" s="181">
        <v>950</v>
      </c>
      <c r="BR113" s="181">
        <v>912</v>
      </c>
      <c r="BS113" s="181">
        <v>813</v>
      </c>
      <c r="BT113" s="181">
        <v>379</v>
      </c>
      <c r="BU113" s="181">
        <v>231</v>
      </c>
      <c r="BV113" s="181">
        <v>749</v>
      </c>
      <c r="BW113" s="181">
        <v>894</v>
      </c>
      <c r="BX113" s="181">
        <v>959</v>
      </c>
      <c r="BY113" s="181">
        <v>1000</v>
      </c>
      <c r="BZ113" s="181">
        <v>845</v>
      </c>
      <c r="CA113" s="181">
        <v>312</v>
      </c>
      <c r="CB113" s="181">
        <v>174</v>
      </c>
      <c r="CC113" s="181">
        <v>677</v>
      </c>
      <c r="CD113" s="181">
        <v>853</v>
      </c>
      <c r="CE113" s="181">
        <v>900</v>
      </c>
      <c r="CF113" s="181">
        <v>925</v>
      </c>
      <c r="CG113" s="181">
        <v>847</v>
      </c>
      <c r="CH113" s="181">
        <v>433</v>
      </c>
      <c r="CI113" s="181">
        <v>234</v>
      </c>
      <c r="CJ113" s="181">
        <v>824</v>
      </c>
      <c r="CK113" s="181">
        <v>840</v>
      </c>
      <c r="CL113" s="181">
        <v>966</v>
      </c>
      <c r="CM113" s="181">
        <v>926</v>
      </c>
      <c r="CN113" s="181">
        <v>720</v>
      </c>
      <c r="CO113" s="181">
        <v>315</v>
      </c>
      <c r="CP113" s="181">
        <v>263</v>
      </c>
      <c r="CQ113" s="181">
        <v>844</v>
      </c>
      <c r="CR113" s="181">
        <v>891</v>
      </c>
      <c r="CS113" s="181">
        <v>975</v>
      </c>
      <c r="CT113" s="181">
        <v>955</v>
      </c>
      <c r="CU113" s="181">
        <v>796</v>
      </c>
      <c r="CV113" s="181">
        <v>279</v>
      </c>
      <c r="CW113" s="181">
        <v>262</v>
      </c>
      <c r="CX113" s="181">
        <v>852</v>
      </c>
      <c r="CY113" s="181">
        <v>849</v>
      </c>
      <c r="CZ113" s="181">
        <v>921</v>
      </c>
      <c r="DA113" s="181">
        <v>948</v>
      </c>
      <c r="DB113" s="181">
        <v>185</v>
      </c>
      <c r="DC113" s="181">
        <v>301</v>
      </c>
      <c r="DD113" s="181">
        <v>200</v>
      </c>
      <c r="DE113" s="181">
        <v>244</v>
      </c>
      <c r="DF113" s="181">
        <v>535</v>
      </c>
      <c r="DG113" s="181">
        <v>910</v>
      </c>
      <c r="DH113" s="181">
        <v>981</v>
      </c>
      <c r="DI113" s="181">
        <v>813</v>
      </c>
      <c r="DJ113" s="181">
        <v>442</v>
      </c>
      <c r="DK113" s="181">
        <v>290</v>
      </c>
      <c r="DL113" s="181">
        <v>805</v>
      </c>
      <c r="DM113" s="181">
        <v>821</v>
      </c>
      <c r="DN113" s="181">
        <v>904</v>
      </c>
      <c r="DO113" s="181">
        <v>856</v>
      </c>
      <c r="DP113" s="181">
        <v>672</v>
      </c>
      <c r="DQ113" s="181">
        <v>279</v>
      </c>
      <c r="DR113" s="181">
        <v>290</v>
      </c>
      <c r="DS113" s="181">
        <v>546</v>
      </c>
      <c r="DT113" s="181">
        <v>634</v>
      </c>
      <c r="DU113" s="181">
        <v>631</v>
      </c>
      <c r="DV113" s="181">
        <v>611</v>
      </c>
      <c r="DW113" s="181">
        <v>488</v>
      </c>
      <c r="DX113" s="190">
        <v>185</v>
      </c>
      <c r="DY113" s="190">
        <v>220</v>
      </c>
      <c r="DZ113" s="181">
        <v>542</v>
      </c>
      <c r="EA113" s="181">
        <v>641</v>
      </c>
      <c r="EB113" s="181">
        <v>626</v>
      </c>
      <c r="EC113" s="181">
        <v>270</v>
      </c>
      <c r="ED113" s="181">
        <v>533</v>
      </c>
      <c r="EE113" s="181">
        <v>288</v>
      </c>
      <c r="EF113" s="181">
        <v>232</v>
      </c>
      <c r="EG113" s="181">
        <v>848</v>
      </c>
      <c r="EH113" s="181">
        <v>875</v>
      </c>
      <c r="EI113" s="181">
        <v>890</v>
      </c>
      <c r="EJ113" s="181">
        <v>799</v>
      </c>
      <c r="EK113" s="181">
        <v>797</v>
      </c>
      <c r="EL113" s="181">
        <v>319</v>
      </c>
      <c r="EM113" s="181">
        <v>247</v>
      </c>
      <c r="EN113" s="181">
        <v>754</v>
      </c>
      <c r="EO113" s="181">
        <v>900</v>
      </c>
      <c r="EP113" s="181">
        <v>911</v>
      </c>
      <c r="EQ113" s="181">
        <v>862</v>
      </c>
      <c r="ER113" s="181">
        <v>671</v>
      </c>
      <c r="ES113" s="181">
        <v>337</v>
      </c>
      <c r="ET113" s="181">
        <v>232</v>
      </c>
      <c r="EU113" s="181">
        <v>752</v>
      </c>
      <c r="EV113" s="181">
        <v>768</v>
      </c>
      <c r="EW113" s="181">
        <v>681</v>
      </c>
      <c r="EX113" s="181">
        <v>736</v>
      </c>
      <c r="EY113" s="181">
        <v>749</v>
      </c>
      <c r="EZ113" s="181">
        <v>332</v>
      </c>
      <c r="FA113" s="181">
        <v>269</v>
      </c>
      <c r="FB113" s="181">
        <v>743</v>
      </c>
      <c r="FC113" s="181">
        <v>655</v>
      </c>
      <c r="FD113" s="181">
        <v>878</v>
      </c>
      <c r="FE113" s="181">
        <v>863</v>
      </c>
      <c r="FF113" s="181">
        <v>739</v>
      </c>
      <c r="FG113" s="181">
        <v>307</v>
      </c>
      <c r="FH113" s="181">
        <v>232</v>
      </c>
      <c r="FI113" s="181">
        <v>705</v>
      </c>
      <c r="FJ113" s="181">
        <v>700</v>
      </c>
      <c r="FK113" s="181">
        <v>718</v>
      </c>
      <c r="FL113" s="181">
        <v>778</v>
      </c>
      <c r="FM113" s="181">
        <v>687</v>
      </c>
    </row>
    <row r="114" spans="2:169" ht="15.95" customHeight="1" x14ac:dyDescent="0.25">
      <c r="B114" s="56" t="s">
        <v>91</v>
      </c>
      <c r="C114" s="37">
        <v>372</v>
      </c>
      <c r="D114" s="14" t="s">
        <v>11</v>
      </c>
      <c r="E114" s="15" t="s">
        <v>120</v>
      </c>
      <c r="F114" s="15" t="s">
        <v>22</v>
      </c>
      <c r="G114" s="16">
        <v>65</v>
      </c>
      <c r="J114" s="16">
        <v>372</v>
      </c>
      <c r="K114" s="179">
        <v>5736</v>
      </c>
      <c r="L114" s="179">
        <v>7620</v>
      </c>
      <c r="M114" s="179">
        <v>8541</v>
      </c>
      <c r="N114" s="179">
        <v>7969</v>
      </c>
      <c r="O114" s="179">
        <v>8797</v>
      </c>
      <c r="P114" s="180"/>
      <c r="Q114" s="181">
        <v>372</v>
      </c>
      <c r="R114" s="181">
        <v>109</v>
      </c>
      <c r="S114" s="181">
        <v>133</v>
      </c>
      <c r="T114" s="181">
        <v>207</v>
      </c>
      <c r="U114" s="181">
        <v>223</v>
      </c>
      <c r="V114" s="181">
        <v>189</v>
      </c>
      <c r="W114" s="181">
        <v>96</v>
      </c>
      <c r="X114" s="181">
        <v>127</v>
      </c>
      <c r="Y114" s="181">
        <v>192</v>
      </c>
      <c r="Z114" s="181">
        <v>225</v>
      </c>
      <c r="AA114" s="181">
        <v>210</v>
      </c>
      <c r="AB114" s="181">
        <v>219</v>
      </c>
      <c r="AC114" s="181">
        <v>183</v>
      </c>
      <c r="AD114" s="181">
        <v>118</v>
      </c>
      <c r="AE114" s="181">
        <v>104</v>
      </c>
      <c r="AF114" s="181">
        <v>229</v>
      </c>
      <c r="AG114" s="181">
        <v>246</v>
      </c>
      <c r="AH114" s="181">
        <v>250</v>
      </c>
      <c r="AI114" s="181">
        <v>238</v>
      </c>
      <c r="AJ114" s="181">
        <v>189</v>
      </c>
      <c r="AK114" s="181">
        <v>152</v>
      </c>
      <c r="AL114" s="181">
        <v>112</v>
      </c>
      <c r="AM114" s="181">
        <v>194</v>
      </c>
      <c r="AN114" s="181">
        <v>226</v>
      </c>
      <c r="AO114" s="181">
        <v>267</v>
      </c>
      <c r="AP114" s="181">
        <v>216</v>
      </c>
      <c r="AQ114" s="181">
        <v>183</v>
      </c>
      <c r="AR114" s="181">
        <v>150</v>
      </c>
      <c r="AS114" s="181">
        <v>104</v>
      </c>
      <c r="AT114" s="181">
        <v>107</v>
      </c>
      <c r="AU114" s="181">
        <v>261</v>
      </c>
      <c r="AV114" s="181">
        <v>277</v>
      </c>
      <c r="AW114" s="181">
        <v>278</v>
      </c>
      <c r="AX114" s="181">
        <v>243</v>
      </c>
      <c r="AY114" s="181">
        <v>121</v>
      </c>
      <c r="AZ114" s="181">
        <v>140</v>
      </c>
      <c r="BA114" s="181">
        <v>248</v>
      </c>
      <c r="BB114" s="181">
        <v>140</v>
      </c>
      <c r="BC114" s="181">
        <v>319</v>
      </c>
      <c r="BD114" s="181">
        <v>306</v>
      </c>
      <c r="BE114" s="181">
        <v>303</v>
      </c>
      <c r="BF114" s="181">
        <v>145</v>
      </c>
      <c r="BG114" s="181">
        <v>139</v>
      </c>
      <c r="BH114" s="181">
        <v>310</v>
      </c>
      <c r="BI114" s="181">
        <v>352</v>
      </c>
      <c r="BJ114" s="181">
        <v>321</v>
      </c>
      <c r="BK114" s="181">
        <v>320</v>
      </c>
      <c r="BL114" s="181">
        <v>317</v>
      </c>
      <c r="BM114" s="181">
        <v>192</v>
      </c>
      <c r="BN114" s="181">
        <v>128</v>
      </c>
      <c r="BO114" s="181">
        <v>317</v>
      </c>
      <c r="BP114" s="181">
        <v>329</v>
      </c>
      <c r="BQ114" s="181">
        <v>325</v>
      </c>
      <c r="BR114" s="181">
        <v>329</v>
      </c>
      <c r="BS114" s="181">
        <v>330</v>
      </c>
      <c r="BT114" s="181">
        <v>166</v>
      </c>
      <c r="BU114" s="181">
        <v>122</v>
      </c>
      <c r="BV114" s="181">
        <v>292</v>
      </c>
      <c r="BW114" s="181">
        <v>340</v>
      </c>
      <c r="BX114" s="181">
        <v>393</v>
      </c>
      <c r="BY114" s="181">
        <v>355</v>
      </c>
      <c r="BZ114" s="181">
        <v>324</v>
      </c>
      <c r="CA114" s="181">
        <v>176</v>
      </c>
      <c r="CB114" s="181">
        <v>128</v>
      </c>
      <c r="CC114" s="181">
        <v>268</v>
      </c>
      <c r="CD114" s="181">
        <v>330</v>
      </c>
      <c r="CE114" s="181">
        <v>384</v>
      </c>
      <c r="CF114" s="181">
        <v>396</v>
      </c>
      <c r="CG114" s="181">
        <v>363</v>
      </c>
      <c r="CH114" s="181">
        <v>166</v>
      </c>
      <c r="CI114" s="181">
        <v>133</v>
      </c>
      <c r="CJ114" s="181">
        <v>328</v>
      </c>
      <c r="CK114" s="181">
        <v>329</v>
      </c>
      <c r="CL114" s="181">
        <v>354</v>
      </c>
      <c r="CM114" s="181">
        <v>316</v>
      </c>
      <c r="CN114" s="181">
        <v>335</v>
      </c>
      <c r="CO114" s="181">
        <v>188</v>
      </c>
      <c r="CP114" s="181">
        <v>128</v>
      </c>
      <c r="CQ114" s="181">
        <v>336</v>
      </c>
      <c r="CR114" s="181">
        <v>384</v>
      </c>
      <c r="CS114" s="181">
        <v>373</v>
      </c>
      <c r="CT114" s="181">
        <v>413</v>
      </c>
      <c r="CU114" s="181">
        <v>345</v>
      </c>
      <c r="CV114" s="181">
        <v>145</v>
      </c>
      <c r="CW114" s="181">
        <v>124</v>
      </c>
      <c r="CX114" s="181">
        <v>357</v>
      </c>
      <c r="CY114" s="181">
        <v>352</v>
      </c>
      <c r="CZ114" s="181">
        <v>405</v>
      </c>
      <c r="DA114" s="181">
        <v>336</v>
      </c>
      <c r="DB114" s="181">
        <v>72</v>
      </c>
      <c r="DC114" s="181">
        <v>172</v>
      </c>
      <c r="DD114" s="181">
        <v>81</v>
      </c>
      <c r="DE114" s="181">
        <v>147</v>
      </c>
      <c r="DF114" s="181">
        <v>292</v>
      </c>
      <c r="DG114" s="181">
        <v>396</v>
      </c>
      <c r="DH114" s="181">
        <v>375</v>
      </c>
      <c r="DI114" s="181">
        <v>353</v>
      </c>
      <c r="DJ114" s="181">
        <v>160</v>
      </c>
      <c r="DK114" s="181">
        <v>166</v>
      </c>
      <c r="DL114" s="181">
        <v>372</v>
      </c>
      <c r="DM114" s="181">
        <v>411</v>
      </c>
      <c r="DN114" s="181">
        <v>396</v>
      </c>
      <c r="DO114" s="181">
        <v>375</v>
      </c>
      <c r="DP114" s="181">
        <v>264</v>
      </c>
      <c r="DQ114" s="181">
        <v>170</v>
      </c>
      <c r="DR114" s="181">
        <v>124</v>
      </c>
      <c r="DS114" s="181">
        <v>268</v>
      </c>
      <c r="DT114" s="181">
        <v>312</v>
      </c>
      <c r="DU114" s="181">
        <v>267</v>
      </c>
      <c r="DV114" s="181">
        <v>315</v>
      </c>
      <c r="DW114" s="181">
        <v>263</v>
      </c>
      <c r="DX114" s="190">
        <v>91</v>
      </c>
      <c r="DY114" s="190">
        <v>121</v>
      </c>
      <c r="DZ114" s="181">
        <v>247</v>
      </c>
      <c r="EA114" s="181">
        <v>318</v>
      </c>
      <c r="EB114" s="181">
        <v>285</v>
      </c>
      <c r="EC114" s="181">
        <v>133</v>
      </c>
      <c r="ED114" s="181">
        <v>234</v>
      </c>
      <c r="EE114" s="181">
        <v>168</v>
      </c>
      <c r="EF114" s="181">
        <v>149</v>
      </c>
      <c r="EG114" s="181">
        <v>416</v>
      </c>
      <c r="EH114" s="181">
        <v>381</v>
      </c>
      <c r="EI114" s="181">
        <v>402</v>
      </c>
      <c r="EJ114" s="181">
        <v>334</v>
      </c>
      <c r="EK114" s="181">
        <v>350</v>
      </c>
      <c r="EL114" s="181">
        <v>158</v>
      </c>
      <c r="EM114" s="181">
        <v>177</v>
      </c>
      <c r="EN114" s="181">
        <v>297</v>
      </c>
      <c r="EO114" s="181">
        <v>361</v>
      </c>
      <c r="EP114" s="181">
        <v>363</v>
      </c>
      <c r="EQ114" s="181">
        <v>362</v>
      </c>
      <c r="ER114" s="181">
        <v>285</v>
      </c>
      <c r="ES114" s="181">
        <v>160</v>
      </c>
      <c r="ET114" s="181">
        <v>149</v>
      </c>
      <c r="EU114" s="181">
        <v>332</v>
      </c>
      <c r="EV114" s="181">
        <v>343</v>
      </c>
      <c r="EW114" s="181">
        <v>283</v>
      </c>
      <c r="EX114" s="181">
        <v>311</v>
      </c>
      <c r="EY114" s="181">
        <v>324</v>
      </c>
      <c r="EZ114" s="181">
        <v>141</v>
      </c>
      <c r="FA114" s="181">
        <v>99</v>
      </c>
      <c r="FB114" s="181">
        <v>319</v>
      </c>
      <c r="FC114" s="181">
        <v>307</v>
      </c>
      <c r="FD114" s="181">
        <v>393</v>
      </c>
      <c r="FE114" s="181">
        <v>376</v>
      </c>
      <c r="FF114" s="181">
        <v>313</v>
      </c>
      <c r="FG114" s="181">
        <v>136</v>
      </c>
      <c r="FH114" s="181">
        <v>113</v>
      </c>
      <c r="FI114" s="181">
        <v>326</v>
      </c>
      <c r="FJ114" s="181">
        <v>322</v>
      </c>
      <c r="FK114" s="181">
        <v>300</v>
      </c>
      <c r="FL114" s="181">
        <v>362</v>
      </c>
      <c r="FM114" s="181">
        <v>299</v>
      </c>
    </row>
    <row r="115" spans="2:169" ht="15.95" customHeight="1" x14ac:dyDescent="0.25">
      <c r="B115" s="56" t="s">
        <v>91</v>
      </c>
      <c r="C115" s="73">
        <v>373</v>
      </c>
      <c r="D115" s="14" t="s">
        <v>16</v>
      </c>
      <c r="E115" s="15" t="s">
        <v>121</v>
      </c>
      <c r="F115" s="15" t="s">
        <v>22</v>
      </c>
      <c r="G115" s="16">
        <v>65</v>
      </c>
      <c r="J115" s="16">
        <v>373</v>
      </c>
      <c r="K115" s="179">
        <v>2530</v>
      </c>
      <c r="L115" s="179">
        <v>3419</v>
      </c>
      <c r="M115" s="179">
        <v>3630</v>
      </c>
      <c r="N115" s="179">
        <v>3397</v>
      </c>
      <c r="O115" s="179">
        <v>3866</v>
      </c>
      <c r="P115" s="180"/>
      <c r="Q115" s="181">
        <v>373</v>
      </c>
      <c r="R115" s="181">
        <v>37</v>
      </c>
      <c r="S115" s="181">
        <v>52</v>
      </c>
      <c r="T115" s="181">
        <v>72</v>
      </c>
      <c r="U115" s="181">
        <v>68</v>
      </c>
      <c r="V115" s="181">
        <v>68</v>
      </c>
      <c r="W115" s="181">
        <v>54</v>
      </c>
      <c r="X115" s="181">
        <v>42</v>
      </c>
      <c r="Y115" s="181">
        <v>85</v>
      </c>
      <c r="Z115" s="181">
        <v>81</v>
      </c>
      <c r="AA115" s="181">
        <v>71</v>
      </c>
      <c r="AB115" s="181">
        <v>120</v>
      </c>
      <c r="AC115" s="181">
        <v>104</v>
      </c>
      <c r="AD115" s="181">
        <v>42</v>
      </c>
      <c r="AE115" s="181">
        <v>34</v>
      </c>
      <c r="AF115" s="181">
        <v>105</v>
      </c>
      <c r="AG115" s="181">
        <v>105</v>
      </c>
      <c r="AH115" s="181">
        <v>113</v>
      </c>
      <c r="AI115" s="181">
        <v>120</v>
      </c>
      <c r="AJ115" s="181">
        <v>97</v>
      </c>
      <c r="AK115" s="181">
        <v>64</v>
      </c>
      <c r="AL115" s="181">
        <v>51</v>
      </c>
      <c r="AM115" s="181">
        <v>96</v>
      </c>
      <c r="AN115" s="181">
        <v>96</v>
      </c>
      <c r="AO115" s="181">
        <v>122</v>
      </c>
      <c r="AP115" s="181">
        <v>132</v>
      </c>
      <c r="AQ115" s="181">
        <v>97</v>
      </c>
      <c r="AR115" s="181">
        <v>77</v>
      </c>
      <c r="AS115" s="181">
        <v>34</v>
      </c>
      <c r="AT115" s="181">
        <v>41</v>
      </c>
      <c r="AU115" s="181">
        <v>136</v>
      </c>
      <c r="AV115" s="181">
        <v>114</v>
      </c>
      <c r="AW115" s="181">
        <v>139</v>
      </c>
      <c r="AX115" s="181">
        <v>159</v>
      </c>
      <c r="AY115" s="181">
        <v>36</v>
      </c>
      <c r="AZ115" s="181">
        <v>47</v>
      </c>
      <c r="BA115" s="181">
        <v>100</v>
      </c>
      <c r="BB115" s="181">
        <v>42</v>
      </c>
      <c r="BC115" s="181">
        <v>156</v>
      </c>
      <c r="BD115" s="181">
        <v>108</v>
      </c>
      <c r="BE115" s="181">
        <v>142</v>
      </c>
      <c r="BF115" s="181">
        <v>106</v>
      </c>
      <c r="BG115" s="181">
        <v>55</v>
      </c>
      <c r="BH115" s="181">
        <v>133</v>
      </c>
      <c r="BI115" s="181">
        <v>149</v>
      </c>
      <c r="BJ115" s="181">
        <v>155</v>
      </c>
      <c r="BK115" s="181">
        <v>144</v>
      </c>
      <c r="BL115" s="181">
        <v>145</v>
      </c>
      <c r="BM115" s="181">
        <v>72</v>
      </c>
      <c r="BN115" s="181">
        <v>55</v>
      </c>
      <c r="BO115" s="181">
        <v>142</v>
      </c>
      <c r="BP115" s="181">
        <v>110</v>
      </c>
      <c r="BQ115" s="181">
        <v>155</v>
      </c>
      <c r="BR115" s="181">
        <v>155</v>
      </c>
      <c r="BS115" s="181">
        <v>158</v>
      </c>
      <c r="BT115" s="181">
        <v>71</v>
      </c>
      <c r="BU115" s="181">
        <v>40</v>
      </c>
      <c r="BV115" s="181">
        <v>128</v>
      </c>
      <c r="BW115" s="181">
        <v>166</v>
      </c>
      <c r="BX115" s="181">
        <v>178</v>
      </c>
      <c r="BY115" s="181">
        <v>173</v>
      </c>
      <c r="BZ115" s="181">
        <v>166</v>
      </c>
      <c r="CA115" s="181">
        <v>104</v>
      </c>
      <c r="CB115" s="181">
        <v>38</v>
      </c>
      <c r="CC115" s="181">
        <v>123</v>
      </c>
      <c r="CD115" s="181">
        <v>106</v>
      </c>
      <c r="CE115" s="181">
        <v>161</v>
      </c>
      <c r="CF115" s="181">
        <v>141</v>
      </c>
      <c r="CG115" s="181">
        <v>146</v>
      </c>
      <c r="CH115" s="181">
        <v>92</v>
      </c>
      <c r="CI115" s="181">
        <v>50</v>
      </c>
      <c r="CJ115" s="181">
        <v>163</v>
      </c>
      <c r="CK115" s="181">
        <v>127</v>
      </c>
      <c r="CL115" s="181">
        <v>188</v>
      </c>
      <c r="CM115" s="181">
        <v>157</v>
      </c>
      <c r="CN115" s="181">
        <v>143</v>
      </c>
      <c r="CO115" s="181">
        <v>74</v>
      </c>
      <c r="CP115" s="181">
        <v>60</v>
      </c>
      <c r="CQ115" s="181">
        <v>146</v>
      </c>
      <c r="CR115" s="181">
        <v>164</v>
      </c>
      <c r="CS115" s="181">
        <v>131</v>
      </c>
      <c r="CT115" s="181">
        <v>147</v>
      </c>
      <c r="CU115" s="181">
        <v>129</v>
      </c>
      <c r="CV115" s="181">
        <v>72</v>
      </c>
      <c r="CW115" s="181">
        <v>51</v>
      </c>
      <c r="CX115" s="181">
        <v>139</v>
      </c>
      <c r="CY115" s="181">
        <v>153</v>
      </c>
      <c r="CZ115" s="181">
        <v>175</v>
      </c>
      <c r="DA115" s="181">
        <v>157</v>
      </c>
      <c r="DB115" s="181">
        <v>15</v>
      </c>
      <c r="DC115" s="181">
        <v>72</v>
      </c>
      <c r="DD115" s="181">
        <v>40</v>
      </c>
      <c r="DE115" s="181">
        <v>27</v>
      </c>
      <c r="DF115" s="181">
        <v>129</v>
      </c>
      <c r="DG115" s="181">
        <v>167</v>
      </c>
      <c r="DH115" s="181">
        <v>155</v>
      </c>
      <c r="DI115" s="181">
        <v>140</v>
      </c>
      <c r="DJ115" s="181">
        <v>72</v>
      </c>
      <c r="DK115" s="181">
        <v>49</v>
      </c>
      <c r="DL115" s="181">
        <v>129</v>
      </c>
      <c r="DM115" s="181">
        <v>144</v>
      </c>
      <c r="DN115" s="181">
        <v>163</v>
      </c>
      <c r="DO115" s="181">
        <v>171</v>
      </c>
      <c r="DP115" s="181">
        <v>114</v>
      </c>
      <c r="DQ115" s="181">
        <v>78</v>
      </c>
      <c r="DR115" s="181">
        <v>46</v>
      </c>
      <c r="DS115" s="181">
        <v>130</v>
      </c>
      <c r="DT115" s="181">
        <v>126</v>
      </c>
      <c r="DU115" s="181">
        <v>141</v>
      </c>
      <c r="DV115" s="181">
        <v>126</v>
      </c>
      <c r="DW115" s="181">
        <v>128</v>
      </c>
      <c r="DX115" s="190">
        <v>49</v>
      </c>
      <c r="DY115" s="190">
        <v>56</v>
      </c>
      <c r="DZ115" s="181">
        <v>122</v>
      </c>
      <c r="EA115" s="181">
        <v>144</v>
      </c>
      <c r="EB115" s="181">
        <v>151</v>
      </c>
      <c r="EC115" s="181">
        <v>47</v>
      </c>
      <c r="ED115" s="181">
        <v>123</v>
      </c>
      <c r="EE115" s="181">
        <v>60</v>
      </c>
      <c r="EF115" s="181">
        <v>63</v>
      </c>
      <c r="EG115" s="181">
        <v>174</v>
      </c>
      <c r="EH115" s="181">
        <v>173</v>
      </c>
      <c r="EI115" s="181">
        <v>189</v>
      </c>
      <c r="EJ115" s="181">
        <v>141</v>
      </c>
      <c r="EK115" s="181">
        <v>156</v>
      </c>
      <c r="EL115" s="181">
        <v>83</v>
      </c>
      <c r="EM115" s="181">
        <v>49</v>
      </c>
      <c r="EN115" s="181">
        <v>140</v>
      </c>
      <c r="EO115" s="181">
        <v>159</v>
      </c>
      <c r="EP115" s="181">
        <v>186</v>
      </c>
      <c r="EQ115" s="181">
        <v>157</v>
      </c>
      <c r="ER115" s="181">
        <v>139</v>
      </c>
      <c r="ES115" s="181">
        <v>57</v>
      </c>
      <c r="ET115" s="181">
        <v>43</v>
      </c>
      <c r="EU115" s="181">
        <v>143</v>
      </c>
      <c r="EV115" s="181">
        <v>135</v>
      </c>
      <c r="EW115" s="181">
        <v>151</v>
      </c>
      <c r="EX115" s="181">
        <v>161</v>
      </c>
      <c r="EY115" s="181">
        <v>159</v>
      </c>
      <c r="EZ115" s="181">
        <v>56</v>
      </c>
      <c r="FA115" s="181">
        <v>40</v>
      </c>
      <c r="FB115" s="181">
        <v>146</v>
      </c>
      <c r="FC115" s="181">
        <v>148</v>
      </c>
      <c r="FD115" s="181">
        <v>164</v>
      </c>
      <c r="FE115" s="181">
        <v>148</v>
      </c>
      <c r="FF115" s="181">
        <v>132</v>
      </c>
      <c r="FG115" s="181">
        <v>72</v>
      </c>
      <c r="FH115" s="181">
        <v>36</v>
      </c>
      <c r="FI115" s="181">
        <v>142</v>
      </c>
      <c r="FJ115" s="181">
        <v>136</v>
      </c>
      <c r="FK115" s="181">
        <v>121</v>
      </c>
      <c r="FL115" s="181">
        <v>152</v>
      </c>
      <c r="FM115" s="181">
        <v>125</v>
      </c>
    </row>
    <row r="116" spans="2:169" ht="15.95" customHeight="1" x14ac:dyDescent="0.25">
      <c r="B116" s="56" t="s">
        <v>91</v>
      </c>
      <c r="C116" s="22">
        <v>376</v>
      </c>
      <c r="D116" s="14" t="s">
        <v>11</v>
      </c>
      <c r="E116" s="15" t="s">
        <v>122</v>
      </c>
      <c r="F116" s="15" t="s">
        <v>22</v>
      </c>
      <c r="G116" s="16">
        <v>65</v>
      </c>
      <c r="J116" s="16">
        <v>376</v>
      </c>
      <c r="K116" s="179">
        <v>3472</v>
      </c>
      <c r="L116" s="179">
        <v>4515</v>
      </c>
      <c r="M116" s="179">
        <v>4907</v>
      </c>
      <c r="N116" s="179">
        <v>4753</v>
      </c>
      <c r="O116" s="179">
        <v>5869</v>
      </c>
      <c r="P116" s="180"/>
      <c r="Q116" s="181">
        <v>376</v>
      </c>
      <c r="R116" s="181">
        <v>51</v>
      </c>
      <c r="S116" s="181">
        <v>50</v>
      </c>
      <c r="T116" s="181">
        <v>99</v>
      </c>
      <c r="U116" s="181">
        <v>90</v>
      </c>
      <c r="V116" s="181">
        <v>83</v>
      </c>
      <c r="W116" s="181">
        <v>74</v>
      </c>
      <c r="X116" s="181">
        <v>74</v>
      </c>
      <c r="Y116" s="181">
        <v>90</v>
      </c>
      <c r="Z116" s="181">
        <v>106</v>
      </c>
      <c r="AA116" s="181">
        <v>136</v>
      </c>
      <c r="AB116" s="181">
        <v>131</v>
      </c>
      <c r="AC116" s="181">
        <v>110</v>
      </c>
      <c r="AD116" s="181">
        <v>93</v>
      </c>
      <c r="AE116" s="181">
        <v>61</v>
      </c>
      <c r="AF116" s="181">
        <v>114</v>
      </c>
      <c r="AG116" s="181">
        <v>144</v>
      </c>
      <c r="AH116" s="181">
        <v>146</v>
      </c>
      <c r="AI116" s="181">
        <v>147</v>
      </c>
      <c r="AJ116" s="181">
        <v>162</v>
      </c>
      <c r="AK116" s="181">
        <v>100</v>
      </c>
      <c r="AL116" s="181">
        <v>79</v>
      </c>
      <c r="AM116" s="181">
        <v>132</v>
      </c>
      <c r="AN116" s="181">
        <v>143</v>
      </c>
      <c r="AO116" s="181">
        <v>172</v>
      </c>
      <c r="AP116" s="181">
        <v>176</v>
      </c>
      <c r="AQ116" s="181">
        <v>159</v>
      </c>
      <c r="AR116" s="181">
        <v>81</v>
      </c>
      <c r="AS116" s="181">
        <v>42</v>
      </c>
      <c r="AT116" s="181">
        <v>63</v>
      </c>
      <c r="AU116" s="181">
        <v>168</v>
      </c>
      <c r="AV116" s="181">
        <v>196</v>
      </c>
      <c r="AW116" s="181">
        <v>196</v>
      </c>
      <c r="AX116" s="181">
        <v>160</v>
      </c>
      <c r="AY116" s="181">
        <v>70</v>
      </c>
      <c r="AZ116" s="181">
        <v>79</v>
      </c>
      <c r="BA116" s="181">
        <v>140</v>
      </c>
      <c r="BB116" s="181">
        <v>59</v>
      </c>
      <c r="BC116" s="181">
        <v>186</v>
      </c>
      <c r="BD116" s="181">
        <v>202</v>
      </c>
      <c r="BE116" s="181">
        <v>212</v>
      </c>
      <c r="BF116" s="181">
        <v>85</v>
      </c>
      <c r="BG116" s="181">
        <v>62</v>
      </c>
      <c r="BH116" s="181">
        <v>178</v>
      </c>
      <c r="BI116" s="181">
        <v>198</v>
      </c>
      <c r="BJ116" s="181">
        <v>200</v>
      </c>
      <c r="BK116" s="181">
        <v>197</v>
      </c>
      <c r="BL116" s="181">
        <v>170</v>
      </c>
      <c r="BM116" s="181">
        <v>81</v>
      </c>
      <c r="BN116" s="181">
        <v>79</v>
      </c>
      <c r="BO116" s="181">
        <v>165</v>
      </c>
      <c r="BP116" s="181">
        <v>180</v>
      </c>
      <c r="BQ116" s="181">
        <v>193</v>
      </c>
      <c r="BR116" s="181">
        <v>228</v>
      </c>
      <c r="BS116" s="181">
        <v>163</v>
      </c>
      <c r="BT116" s="181">
        <v>111</v>
      </c>
      <c r="BU116" s="181">
        <v>65</v>
      </c>
      <c r="BV116" s="181">
        <v>195</v>
      </c>
      <c r="BW116" s="181">
        <v>191</v>
      </c>
      <c r="BX116" s="181">
        <v>233</v>
      </c>
      <c r="BY116" s="181">
        <v>237</v>
      </c>
      <c r="BZ116" s="181">
        <v>173</v>
      </c>
      <c r="CA116" s="181">
        <v>129</v>
      </c>
      <c r="CB116" s="181">
        <v>61</v>
      </c>
      <c r="CC116" s="181">
        <v>150</v>
      </c>
      <c r="CD116" s="181">
        <v>181</v>
      </c>
      <c r="CE116" s="181">
        <v>204</v>
      </c>
      <c r="CF116" s="181">
        <v>227</v>
      </c>
      <c r="CG116" s="181">
        <v>187</v>
      </c>
      <c r="CH116" s="181">
        <v>95</v>
      </c>
      <c r="CI116" s="181">
        <v>75</v>
      </c>
      <c r="CJ116" s="181">
        <v>175</v>
      </c>
      <c r="CK116" s="181">
        <v>180</v>
      </c>
      <c r="CL116" s="181">
        <v>247</v>
      </c>
      <c r="CM116" s="181">
        <v>227</v>
      </c>
      <c r="CN116" s="181">
        <v>200</v>
      </c>
      <c r="CO116" s="181">
        <v>118</v>
      </c>
      <c r="CP116" s="181">
        <v>58</v>
      </c>
      <c r="CQ116" s="181">
        <v>187</v>
      </c>
      <c r="CR116" s="181">
        <v>193</v>
      </c>
      <c r="CS116" s="181">
        <v>238</v>
      </c>
      <c r="CT116" s="181">
        <v>226</v>
      </c>
      <c r="CU116" s="181">
        <v>217</v>
      </c>
      <c r="CV116" s="181">
        <v>94</v>
      </c>
      <c r="CW116" s="181">
        <v>64</v>
      </c>
      <c r="CX116" s="181">
        <v>178</v>
      </c>
      <c r="CY116" s="181">
        <v>213</v>
      </c>
      <c r="CZ116" s="181">
        <v>206</v>
      </c>
      <c r="DA116" s="181">
        <v>240</v>
      </c>
      <c r="DB116" s="181">
        <v>44</v>
      </c>
      <c r="DC116" s="181">
        <v>71</v>
      </c>
      <c r="DD116" s="181">
        <v>49</v>
      </c>
      <c r="DE116" s="181">
        <v>53</v>
      </c>
      <c r="DF116" s="181">
        <v>142</v>
      </c>
      <c r="DG116" s="181">
        <v>217</v>
      </c>
      <c r="DH116" s="181">
        <v>217</v>
      </c>
      <c r="DI116" s="181">
        <v>185</v>
      </c>
      <c r="DJ116" s="181">
        <v>77</v>
      </c>
      <c r="DK116" s="181">
        <v>85</v>
      </c>
      <c r="DL116" s="181">
        <v>205</v>
      </c>
      <c r="DM116" s="181">
        <v>238</v>
      </c>
      <c r="DN116" s="181">
        <v>254</v>
      </c>
      <c r="DO116" s="181">
        <v>207</v>
      </c>
      <c r="DP116" s="181">
        <v>200</v>
      </c>
      <c r="DQ116" s="181">
        <v>101</v>
      </c>
      <c r="DR116" s="181">
        <v>93</v>
      </c>
      <c r="DS116" s="181">
        <v>165</v>
      </c>
      <c r="DT116" s="181">
        <v>213</v>
      </c>
      <c r="DU116" s="181">
        <v>209</v>
      </c>
      <c r="DV116" s="181">
        <v>201</v>
      </c>
      <c r="DW116" s="181">
        <v>150</v>
      </c>
      <c r="DX116" s="190">
        <v>52</v>
      </c>
      <c r="DY116" s="190">
        <v>65</v>
      </c>
      <c r="DZ116" s="181">
        <v>156</v>
      </c>
      <c r="EA116" s="181">
        <v>187</v>
      </c>
      <c r="EB116" s="181">
        <v>202</v>
      </c>
      <c r="EC116" s="181">
        <v>77</v>
      </c>
      <c r="ED116" s="181">
        <v>136</v>
      </c>
      <c r="EE116" s="181">
        <v>105</v>
      </c>
      <c r="EF116" s="181">
        <v>96</v>
      </c>
      <c r="EG116" s="181">
        <v>208</v>
      </c>
      <c r="EH116" s="181">
        <v>257</v>
      </c>
      <c r="EI116" s="181">
        <v>280</v>
      </c>
      <c r="EJ116" s="181">
        <v>229</v>
      </c>
      <c r="EK116" s="181">
        <v>218</v>
      </c>
      <c r="EL116" s="181">
        <v>92</v>
      </c>
      <c r="EM116" s="181">
        <v>74</v>
      </c>
      <c r="EN116" s="181">
        <v>207</v>
      </c>
      <c r="EO116" s="181">
        <v>230</v>
      </c>
      <c r="EP116" s="181">
        <v>265</v>
      </c>
      <c r="EQ116" s="181">
        <v>238</v>
      </c>
      <c r="ER116" s="181">
        <v>194</v>
      </c>
      <c r="ES116" s="181">
        <v>91</v>
      </c>
      <c r="ET116" s="181">
        <v>65</v>
      </c>
      <c r="EU116" s="181">
        <v>201</v>
      </c>
      <c r="EV116" s="181">
        <v>231</v>
      </c>
      <c r="EW116" s="181">
        <v>228</v>
      </c>
      <c r="EX116" s="181">
        <v>223</v>
      </c>
      <c r="EY116" s="181">
        <v>216</v>
      </c>
      <c r="EZ116" s="181">
        <v>80</v>
      </c>
      <c r="FA116" s="181">
        <v>86</v>
      </c>
      <c r="FB116" s="181">
        <v>210</v>
      </c>
      <c r="FC116" s="181">
        <v>208</v>
      </c>
      <c r="FD116" s="181">
        <v>262</v>
      </c>
      <c r="FE116" s="181">
        <v>263</v>
      </c>
      <c r="FF116" s="181">
        <v>236</v>
      </c>
      <c r="FG116" s="181">
        <v>103</v>
      </c>
      <c r="FH116" s="181">
        <v>75</v>
      </c>
      <c r="FI116" s="181">
        <v>200</v>
      </c>
      <c r="FJ116" s="181">
        <v>232</v>
      </c>
      <c r="FK116" s="181">
        <v>211</v>
      </c>
      <c r="FL116" s="181">
        <v>228</v>
      </c>
      <c r="FM116" s="181">
        <v>193</v>
      </c>
    </row>
    <row r="117" spans="2:169" ht="15.95" customHeight="1" x14ac:dyDescent="0.25">
      <c r="B117" s="56" t="s">
        <v>91</v>
      </c>
      <c r="C117" s="29">
        <v>377</v>
      </c>
      <c r="D117" s="14" t="s">
        <v>11</v>
      </c>
      <c r="E117" s="15" t="s">
        <v>123</v>
      </c>
      <c r="F117" s="15" t="s">
        <v>22</v>
      </c>
      <c r="G117" s="16">
        <v>65</v>
      </c>
      <c r="J117" s="16">
        <v>377</v>
      </c>
      <c r="K117" s="179">
        <v>2653</v>
      </c>
      <c r="L117" s="179">
        <v>4846</v>
      </c>
      <c r="M117" s="179">
        <v>5355</v>
      </c>
      <c r="N117" s="179">
        <v>4271</v>
      </c>
      <c r="O117" s="179">
        <v>5657</v>
      </c>
      <c r="P117" s="180"/>
      <c r="Q117" s="181">
        <v>377</v>
      </c>
      <c r="R117" s="181">
        <v>62</v>
      </c>
      <c r="S117" s="181">
        <v>56</v>
      </c>
      <c r="T117" s="181">
        <v>69</v>
      </c>
      <c r="U117" s="181">
        <v>81</v>
      </c>
      <c r="V117" s="181">
        <v>65</v>
      </c>
      <c r="W117" s="181">
        <v>58</v>
      </c>
      <c r="X117" s="181">
        <v>39</v>
      </c>
      <c r="Y117" s="181">
        <v>70</v>
      </c>
      <c r="Z117" s="181">
        <v>82</v>
      </c>
      <c r="AA117" s="181">
        <v>96</v>
      </c>
      <c r="AB117" s="181">
        <v>87</v>
      </c>
      <c r="AC117" s="181">
        <v>92</v>
      </c>
      <c r="AD117" s="181">
        <v>68</v>
      </c>
      <c r="AE117" s="181">
        <v>50</v>
      </c>
      <c r="AF117" s="181">
        <v>85</v>
      </c>
      <c r="AG117" s="181">
        <v>125</v>
      </c>
      <c r="AH117" s="181">
        <v>119</v>
      </c>
      <c r="AI117" s="181">
        <v>121</v>
      </c>
      <c r="AJ117" s="181">
        <v>118</v>
      </c>
      <c r="AK117" s="181">
        <v>56</v>
      </c>
      <c r="AL117" s="181">
        <v>52</v>
      </c>
      <c r="AM117" s="181">
        <v>91</v>
      </c>
      <c r="AN117" s="181">
        <v>121</v>
      </c>
      <c r="AO117" s="181">
        <v>113</v>
      </c>
      <c r="AP117" s="181">
        <v>115</v>
      </c>
      <c r="AQ117" s="181">
        <v>108</v>
      </c>
      <c r="AR117" s="181">
        <v>72</v>
      </c>
      <c r="AS117" s="181">
        <v>35</v>
      </c>
      <c r="AT117" s="181">
        <v>54</v>
      </c>
      <c r="AU117" s="181">
        <v>122</v>
      </c>
      <c r="AV117" s="181">
        <v>171</v>
      </c>
      <c r="AW117" s="181">
        <v>140</v>
      </c>
      <c r="AX117" s="181">
        <v>126</v>
      </c>
      <c r="AY117" s="181">
        <v>78</v>
      </c>
      <c r="AZ117" s="181">
        <v>62</v>
      </c>
      <c r="BA117" s="181">
        <v>152</v>
      </c>
      <c r="BB117" s="181">
        <v>53</v>
      </c>
      <c r="BC117" s="181">
        <v>207</v>
      </c>
      <c r="BD117" s="181">
        <v>202</v>
      </c>
      <c r="BE117" s="181">
        <v>210</v>
      </c>
      <c r="BF117" s="181">
        <v>60</v>
      </c>
      <c r="BG117" s="181">
        <v>56</v>
      </c>
      <c r="BH117" s="181">
        <v>209</v>
      </c>
      <c r="BI117" s="181">
        <v>256</v>
      </c>
      <c r="BJ117" s="181">
        <v>215</v>
      </c>
      <c r="BK117" s="181">
        <v>187</v>
      </c>
      <c r="BL117" s="181">
        <v>168</v>
      </c>
      <c r="BM117" s="181">
        <v>63</v>
      </c>
      <c r="BN117" s="181">
        <v>82</v>
      </c>
      <c r="BO117" s="181">
        <v>230</v>
      </c>
      <c r="BP117" s="181">
        <v>229</v>
      </c>
      <c r="BQ117" s="181">
        <v>241</v>
      </c>
      <c r="BR117" s="181">
        <v>225</v>
      </c>
      <c r="BS117" s="181">
        <v>218</v>
      </c>
      <c r="BT117" s="181">
        <v>76</v>
      </c>
      <c r="BU117" s="181">
        <v>71</v>
      </c>
      <c r="BV117" s="181">
        <v>228</v>
      </c>
      <c r="BW117" s="181">
        <v>284</v>
      </c>
      <c r="BX117" s="181">
        <v>254</v>
      </c>
      <c r="BY117" s="181">
        <v>264</v>
      </c>
      <c r="BZ117" s="181">
        <v>231</v>
      </c>
      <c r="CA117" s="181">
        <v>63</v>
      </c>
      <c r="CB117" s="181">
        <v>37</v>
      </c>
      <c r="CC117" s="181">
        <v>213</v>
      </c>
      <c r="CD117" s="181">
        <v>239</v>
      </c>
      <c r="CE117" s="181">
        <v>232</v>
      </c>
      <c r="CF117" s="181">
        <v>235</v>
      </c>
      <c r="CG117" s="181">
        <v>234</v>
      </c>
      <c r="CH117" s="181">
        <v>83</v>
      </c>
      <c r="CI117" s="181">
        <v>48</v>
      </c>
      <c r="CJ117" s="181">
        <v>200</v>
      </c>
      <c r="CK117" s="181">
        <v>263</v>
      </c>
      <c r="CL117" s="181">
        <v>239</v>
      </c>
      <c r="CM117" s="181">
        <v>227</v>
      </c>
      <c r="CN117" s="181">
        <v>206</v>
      </c>
      <c r="CO117" s="181">
        <v>68</v>
      </c>
      <c r="CP117" s="181">
        <v>64</v>
      </c>
      <c r="CQ117" s="181">
        <v>224</v>
      </c>
      <c r="CR117" s="181">
        <v>270</v>
      </c>
      <c r="CS117" s="181">
        <v>253</v>
      </c>
      <c r="CT117" s="181">
        <v>260</v>
      </c>
      <c r="CU117" s="181">
        <v>237</v>
      </c>
      <c r="CV117" s="181">
        <v>61</v>
      </c>
      <c r="CW117" s="181">
        <v>72</v>
      </c>
      <c r="CX117" s="181">
        <v>228</v>
      </c>
      <c r="CY117" s="181">
        <v>265</v>
      </c>
      <c r="CZ117" s="181">
        <v>281</v>
      </c>
      <c r="DA117" s="181">
        <v>184</v>
      </c>
      <c r="DB117" s="181">
        <v>34</v>
      </c>
      <c r="DC117" s="181">
        <v>63</v>
      </c>
      <c r="DD117" s="181">
        <v>41</v>
      </c>
      <c r="DE117" s="181">
        <v>45</v>
      </c>
      <c r="DF117" s="181">
        <v>109</v>
      </c>
      <c r="DG117" s="181">
        <v>263</v>
      </c>
      <c r="DH117" s="181">
        <v>259</v>
      </c>
      <c r="DI117" s="181">
        <v>188</v>
      </c>
      <c r="DJ117" s="181">
        <v>52</v>
      </c>
      <c r="DK117" s="181">
        <v>55</v>
      </c>
      <c r="DL117" s="181">
        <v>240</v>
      </c>
      <c r="DM117" s="181">
        <v>237</v>
      </c>
      <c r="DN117" s="181">
        <v>273</v>
      </c>
      <c r="DO117" s="181">
        <v>241</v>
      </c>
      <c r="DP117" s="181">
        <v>179</v>
      </c>
      <c r="DQ117" s="181">
        <v>87</v>
      </c>
      <c r="DR117" s="181">
        <v>51</v>
      </c>
      <c r="DS117" s="181">
        <v>135</v>
      </c>
      <c r="DT117" s="181">
        <v>145</v>
      </c>
      <c r="DU117" s="181">
        <v>144</v>
      </c>
      <c r="DV117" s="181">
        <v>130</v>
      </c>
      <c r="DW117" s="181">
        <v>121</v>
      </c>
      <c r="DX117" s="190">
        <v>48</v>
      </c>
      <c r="DY117" s="190">
        <v>39</v>
      </c>
      <c r="DZ117" s="181">
        <v>95</v>
      </c>
      <c r="EA117" s="181">
        <v>135</v>
      </c>
      <c r="EB117" s="181">
        <v>155</v>
      </c>
      <c r="EC117" s="181">
        <v>69</v>
      </c>
      <c r="ED117" s="181">
        <v>113</v>
      </c>
      <c r="EE117" s="181">
        <v>65</v>
      </c>
      <c r="EF117" s="181">
        <v>73</v>
      </c>
      <c r="EG117" s="181">
        <v>257</v>
      </c>
      <c r="EH117" s="181">
        <v>268</v>
      </c>
      <c r="EI117" s="181">
        <v>241</v>
      </c>
      <c r="EJ117" s="181">
        <v>258</v>
      </c>
      <c r="EK117" s="181">
        <v>213</v>
      </c>
      <c r="EL117" s="181">
        <v>81</v>
      </c>
      <c r="EM117" s="181">
        <v>86</v>
      </c>
      <c r="EN117" s="181">
        <v>237</v>
      </c>
      <c r="EO117" s="181">
        <v>240</v>
      </c>
      <c r="EP117" s="181">
        <v>224</v>
      </c>
      <c r="EQ117" s="181">
        <v>222</v>
      </c>
      <c r="ER117" s="181">
        <v>209</v>
      </c>
      <c r="ES117" s="181">
        <v>67</v>
      </c>
      <c r="ET117" s="181">
        <v>71</v>
      </c>
      <c r="EU117" s="181">
        <v>227</v>
      </c>
      <c r="EV117" s="181">
        <v>254</v>
      </c>
      <c r="EW117" s="181">
        <v>206</v>
      </c>
      <c r="EX117" s="181">
        <v>192</v>
      </c>
      <c r="EY117" s="181">
        <v>199</v>
      </c>
      <c r="EZ117" s="181">
        <v>76</v>
      </c>
      <c r="FA117" s="181">
        <v>45</v>
      </c>
      <c r="FB117" s="181">
        <v>226</v>
      </c>
      <c r="FC117" s="181">
        <v>230</v>
      </c>
      <c r="FD117" s="181">
        <v>272</v>
      </c>
      <c r="FE117" s="181">
        <v>242</v>
      </c>
      <c r="FF117" s="181">
        <v>121</v>
      </c>
      <c r="FG117" s="181">
        <v>74</v>
      </c>
      <c r="FH117" s="181">
        <v>65</v>
      </c>
      <c r="FI117" s="181">
        <v>222</v>
      </c>
      <c r="FJ117" s="181">
        <v>244</v>
      </c>
      <c r="FK117" s="181">
        <v>197</v>
      </c>
      <c r="FL117" s="181">
        <v>219</v>
      </c>
      <c r="FM117" s="181">
        <v>197</v>
      </c>
    </row>
    <row r="118" spans="2:169" ht="15.95" customHeight="1" x14ac:dyDescent="0.25">
      <c r="B118" s="56" t="s">
        <v>91</v>
      </c>
      <c r="C118" s="74">
        <v>378</v>
      </c>
      <c r="D118" s="14" t="s">
        <v>16</v>
      </c>
      <c r="E118" s="15" t="s">
        <v>124</v>
      </c>
      <c r="F118" s="15" t="s">
        <v>22</v>
      </c>
      <c r="G118" s="16">
        <v>65</v>
      </c>
      <c r="J118" s="16">
        <v>378</v>
      </c>
      <c r="K118" s="179">
        <v>1634</v>
      </c>
      <c r="L118" s="179">
        <v>2551</v>
      </c>
      <c r="M118" s="179">
        <v>2838</v>
      </c>
      <c r="N118" s="179">
        <v>2524</v>
      </c>
      <c r="O118" s="179">
        <v>3126</v>
      </c>
      <c r="P118" s="180"/>
      <c r="Q118" s="181">
        <v>378</v>
      </c>
      <c r="R118" s="181">
        <v>14</v>
      </c>
      <c r="S118" s="181">
        <v>19</v>
      </c>
      <c r="T118" s="181">
        <v>46</v>
      </c>
      <c r="U118" s="181">
        <v>43</v>
      </c>
      <c r="V118" s="181">
        <v>39</v>
      </c>
      <c r="W118" s="181">
        <v>36</v>
      </c>
      <c r="X118" s="181">
        <v>29</v>
      </c>
      <c r="Y118" s="181">
        <v>39</v>
      </c>
      <c r="Z118" s="181">
        <v>51</v>
      </c>
      <c r="AA118" s="181">
        <v>68</v>
      </c>
      <c r="AB118" s="181">
        <v>50</v>
      </c>
      <c r="AC118" s="181">
        <v>51</v>
      </c>
      <c r="AD118" s="181">
        <v>41</v>
      </c>
      <c r="AE118" s="181">
        <v>18</v>
      </c>
      <c r="AF118" s="181">
        <v>60</v>
      </c>
      <c r="AG118" s="181">
        <v>85</v>
      </c>
      <c r="AH118" s="181">
        <v>72</v>
      </c>
      <c r="AI118" s="181">
        <v>78</v>
      </c>
      <c r="AJ118" s="181">
        <v>73</v>
      </c>
      <c r="AK118" s="181">
        <v>28</v>
      </c>
      <c r="AL118" s="181">
        <v>39</v>
      </c>
      <c r="AM118" s="181">
        <v>68</v>
      </c>
      <c r="AN118" s="181">
        <v>66</v>
      </c>
      <c r="AO118" s="181">
        <v>99</v>
      </c>
      <c r="AP118" s="181">
        <v>81</v>
      </c>
      <c r="AQ118" s="181">
        <v>76</v>
      </c>
      <c r="AR118" s="181">
        <v>37</v>
      </c>
      <c r="AS118" s="181">
        <v>20</v>
      </c>
      <c r="AT118" s="181">
        <v>28</v>
      </c>
      <c r="AU118" s="181">
        <v>93</v>
      </c>
      <c r="AV118" s="181">
        <v>87</v>
      </c>
      <c r="AW118" s="181">
        <v>101</v>
      </c>
      <c r="AX118" s="181">
        <v>82</v>
      </c>
      <c r="AY118" s="181">
        <v>35</v>
      </c>
      <c r="AZ118" s="181">
        <v>41</v>
      </c>
      <c r="BA118" s="181">
        <v>62</v>
      </c>
      <c r="BB118" s="181">
        <v>22</v>
      </c>
      <c r="BC118" s="181">
        <v>116</v>
      </c>
      <c r="BD118" s="181">
        <v>84</v>
      </c>
      <c r="BE118" s="181">
        <v>85</v>
      </c>
      <c r="BF118" s="181">
        <v>27</v>
      </c>
      <c r="BG118" s="181">
        <v>34</v>
      </c>
      <c r="BH118" s="181">
        <v>122</v>
      </c>
      <c r="BI118" s="181">
        <v>105</v>
      </c>
      <c r="BJ118" s="181">
        <v>104</v>
      </c>
      <c r="BK118" s="181">
        <v>122</v>
      </c>
      <c r="BL118" s="181">
        <v>104</v>
      </c>
      <c r="BM118" s="181">
        <v>35</v>
      </c>
      <c r="BN118" s="181">
        <v>40</v>
      </c>
      <c r="BO118" s="181">
        <v>101</v>
      </c>
      <c r="BP118" s="181">
        <v>110</v>
      </c>
      <c r="BQ118" s="181">
        <v>159</v>
      </c>
      <c r="BR118" s="181">
        <v>114</v>
      </c>
      <c r="BS118" s="181">
        <v>106</v>
      </c>
      <c r="BT118" s="181">
        <v>56</v>
      </c>
      <c r="BU118" s="181">
        <v>32</v>
      </c>
      <c r="BV118" s="181">
        <v>110</v>
      </c>
      <c r="BW118" s="181">
        <v>100</v>
      </c>
      <c r="BX118" s="181">
        <v>178</v>
      </c>
      <c r="BY118" s="181">
        <v>164</v>
      </c>
      <c r="BZ118" s="181">
        <v>150</v>
      </c>
      <c r="CA118" s="181">
        <v>52</v>
      </c>
      <c r="CB118" s="181">
        <v>31</v>
      </c>
      <c r="CC118" s="181">
        <v>103</v>
      </c>
      <c r="CD118" s="181">
        <v>105</v>
      </c>
      <c r="CE118" s="181">
        <v>116</v>
      </c>
      <c r="CF118" s="181">
        <v>135</v>
      </c>
      <c r="CG118" s="181">
        <v>111</v>
      </c>
      <c r="CH118" s="181">
        <v>49</v>
      </c>
      <c r="CI118" s="181">
        <v>27</v>
      </c>
      <c r="CJ118" s="181">
        <v>115</v>
      </c>
      <c r="CK118" s="181">
        <v>126</v>
      </c>
      <c r="CL118" s="181">
        <v>123</v>
      </c>
      <c r="CM118" s="181">
        <v>118</v>
      </c>
      <c r="CN118" s="181">
        <v>95</v>
      </c>
      <c r="CO118" s="181">
        <v>26</v>
      </c>
      <c r="CP118" s="181">
        <v>41</v>
      </c>
      <c r="CQ118" s="181">
        <v>130</v>
      </c>
      <c r="CR118" s="181">
        <v>149</v>
      </c>
      <c r="CS118" s="181">
        <v>118</v>
      </c>
      <c r="CT118" s="181">
        <v>120</v>
      </c>
      <c r="CU118" s="181">
        <v>122</v>
      </c>
      <c r="CV118" s="181">
        <v>38</v>
      </c>
      <c r="CW118" s="181">
        <v>39</v>
      </c>
      <c r="CX118" s="181">
        <v>128</v>
      </c>
      <c r="CY118" s="181">
        <v>100</v>
      </c>
      <c r="CZ118" s="181">
        <v>144</v>
      </c>
      <c r="DA118" s="181">
        <v>137</v>
      </c>
      <c r="DB118" s="181">
        <v>20</v>
      </c>
      <c r="DC118" s="181">
        <v>39</v>
      </c>
      <c r="DD118" s="181">
        <v>31</v>
      </c>
      <c r="DE118" s="181">
        <v>30</v>
      </c>
      <c r="DF118" s="181">
        <v>65</v>
      </c>
      <c r="DG118" s="181">
        <v>104</v>
      </c>
      <c r="DH118" s="181">
        <v>135</v>
      </c>
      <c r="DI118" s="181">
        <v>126</v>
      </c>
      <c r="DJ118" s="181">
        <v>26</v>
      </c>
      <c r="DK118" s="181">
        <v>37</v>
      </c>
      <c r="DL118" s="181">
        <v>121</v>
      </c>
      <c r="DM118" s="181">
        <v>122</v>
      </c>
      <c r="DN118" s="181">
        <v>127</v>
      </c>
      <c r="DO118" s="181">
        <v>136</v>
      </c>
      <c r="DP118" s="181">
        <v>108</v>
      </c>
      <c r="DQ118" s="181">
        <v>46</v>
      </c>
      <c r="DR118" s="181">
        <v>40</v>
      </c>
      <c r="DS118" s="181">
        <v>92</v>
      </c>
      <c r="DT118" s="181">
        <v>94</v>
      </c>
      <c r="DU118" s="181">
        <v>115</v>
      </c>
      <c r="DV118" s="181">
        <v>106</v>
      </c>
      <c r="DW118" s="181">
        <v>96</v>
      </c>
      <c r="DX118" s="190">
        <v>26</v>
      </c>
      <c r="DY118" s="190">
        <v>37</v>
      </c>
      <c r="DZ118" s="181">
        <v>84</v>
      </c>
      <c r="EA118" s="181">
        <v>89</v>
      </c>
      <c r="EB118" s="181">
        <v>110</v>
      </c>
      <c r="EC118" s="181">
        <v>31</v>
      </c>
      <c r="ED118" s="181">
        <v>84</v>
      </c>
      <c r="EE118" s="181">
        <v>35</v>
      </c>
      <c r="EF118" s="181">
        <v>34</v>
      </c>
      <c r="EG118" s="181">
        <v>123</v>
      </c>
      <c r="EH118" s="181">
        <v>145</v>
      </c>
      <c r="EI118" s="181">
        <v>143</v>
      </c>
      <c r="EJ118" s="181">
        <v>133</v>
      </c>
      <c r="EK118" s="181">
        <v>143</v>
      </c>
      <c r="EL118" s="181">
        <v>50</v>
      </c>
      <c r="EM118" s="181">
        <v>37</v>
      </c>
      <c r="EN118" s="181">
        <v>117</v>
      </c>
      <c r="EO118" s="181">
        <v>139</v>
      </c>
      <c r="EP118" s="181">
        <v>123</v>
      </c>
      <c r="EQ118" s="181">
        <v>119</v>
      </c>
      <c r="ER118" s="181">
        <v>120</v>
      </c>
      <c r="ES118" s="181">
        <v>44</v>
      </c>
      <c r="ET118" s="181">
        <v>41</v>
      </c>
      <c r="EU118" s="181">
        <v>122</v>
      </c>
      <c r="EV118" s="181">
        <v>117</v>
      </c>
      <c r="EW118" s="181">
        <v>100</v>
      </c>
      <c r="EX118" s="181">
        <v>97</v>
      </c>
      <c r="EY118" s="181">
        <v>97</v>
      </c>
      <c r="EZ118" s="181">
        <v>67</v>
      </c>
      <c r="FA118" s="181">
        <v>58</v>
      </c>
      <c r="FB118" s="181">
        <v>127</v>
      </c>
      <c r="FC118" s="181">
        <v>145</v>
      </c>
      <c r="FD118" s="181">
        <v>128</v>
      </c>
      <c r="FE118" s="181">
        <v>117</v>
      </c>
      <c r="FF118" s="181">
        <v>90</v>
      </c>
      <c r="FG118" s="181">
        <v>56</v>
      </c>
      <c r="FH118" s="181">
        <v>55</v>
      </c>
      <c r="FI118" s="181">
        <v>121</v>
      </c>
      <c r="FJ118" s="181">
        <v>115</v>
      </c>
      <c r="FK118" s="181">
        <v>94</v>
      </c>
      <c r="FL118" s="181">
        <v>117</v>
      </c>
      <c r="FM118" s="181">
        <v>94</v>
      </c>
    </row>
    <row r="119" spans="2:169" ht="15.95" customHeight="1" x14ac:dyDescent="0.25">
      <c r="B119" s="56" t="s">
        <v>91</v>
      </c>
      <c r="C119" s="75">
        <v>38</v>
      </c>
      <c r="D119" s="14" t="s">
        <v>56</v>
      </c>
      <c r="E119" s="15" t="s">
        <v>125</v>
      </c>
      <c r="F119" s="15" t="s">
        <v>89</v>
      </c>
      <c r="G119" s="16">
        <v>60</v>
      </c>
      <c r="J119" s="16">
        <v>38</v>
      </c>
      <c r="K119" s="179">
        <v>25554</v>
      </c>
      <c r="L119" s="179">
        <v>29101</v>
      </c>
      <c r="M119" s="179">
        <v>31899</v>
      </c>
      <c r="N119" s="179">
        <v>27596</v>
      </c>
      <c r="O119" s="179">
        <v>27911</v>
      </c>
      <c r="P119" s="180"/>
      <c r="Q119" s="181">
        <v>38</v>
      </c>
      <c r="R119" s="181">
        <v>559</v>
      </c>
      <c r="S119" s="181">
        <v>639</v>
      </c>
      <c r="T119" s="181">
        <v>849</v>
      </c>
      <c r="U119" s="181">
        <v>864</v>
      </c>
      <c r="V119" s="181">
        <v>801</v>
      </c>
      <c r="W119" s="181">
        <v>589</v>
      </c>
      <c r="X119" s="181">
        <v>527</v>
      </c>
      <c r="Y119" s="181">
        <v>890</v>
      </c>
      <c r="Z119" s="181">
        <v>920</v>
      </c>
      <c r="AA119" s="181">
        <v>966</v>
      </c>
      <c r="AB119" s="181">
        <v>931</v>
      </c>
      <c r="AC119" s="181">
        <v>888</v>
      </c>
      <c r="AD119" s="181">
        <v>647</v>
      </c>
      <c r="AE119" s="181">
        <v>484</v>
      </c>
      <c r="AF119" s="181">
        <v>928</v>
      </c>
      <c r="AG119" s="181">
        <v>938</v>
      </c>
      <c r="AH119" s="181">
        <v>993</v>
      </c>
      <c r="AI119" s="181">
        <v>979</v>
      </c>
      <c r="AJ119" s="181">
        <v>906</v>
      </c>
      <c r="AK119" s="181">
        <v>623</v>
      </c>
      <c r="AL119" s="181">
        <v>480</v>
      </c>
      <c r="AM119" s="181">
        <v>958</v>
      </c>
      <c r="AN119" s="181">
        <v>914</v>
      </c>
      <c r="AO119" s="181">
        <v>1031</v>
      </c>
      <c r="AP119" s="181">
        <v>1043</v>
      </c>
      <c r="AQ119" s="181">
        <v>916</v>
      </c>
      <c r="AR119" s="181">
        <v>874</v>
      </c>
      <c r="AS119" s="181">
        <v>640</v>
      </c>
      <c r="AT119" s="181">
        <v>718</v>
      </c>
      <c r="AU119" s="181">
        <v>1014</v>
      </c>
      <c r="AV119" s="181">
        <v>1045</v>
      </c>
      <c r="AW119" s="181">
        <v>1143</v>
      </c>
      <c r="AX119" s="181">
        <v>985</v>
      </c>
      <c r="AY119" s="181">
        <v>581</v>
      </c>
      <c r="AZ119" s="181">
        <v>505</v>
      </c>
      <c r="BA119" s="181">
        <v>930</v>
      </c>
      <c r="BB119" s="181">
        <v>530</v>
      </c>
      <c r="BC119" s="181">
        <v>1176</v>
      </c>
      <c r="BD119" s="181">
        <v>1235</v>
      </c>
      <c r="BE119" s="181">
        <v>1172</v>
      </c>
      <c r="BF119" s="181">
        <v>795</v>
      </c>
      <c r="BG119" s="181">
        <v>687</v>
      </c>
      <c r="BH119" s="181">
        <v>1169</v>
      </c>
      <c r="BI119" s="181">
        <v>1185</v>
      </c>
      <c r="BJ119" s="181">
        <v>1320</v>
      </c>
      <c r="BK119" s="181">
        <v>1163</v>
      </c>
      <c r="BL119" s="181">
        <v>1093</v>
      </c>
      <c r="BM119" s="181">
        <v>796</v>
      </c>
      <c r="BN119" s="181">
        <v>599</v>
      </c>
      <c r="BO119" s="181">
        <v>1185</v>
      </c>
      <c r="BP119" s="181">
        <v>1226</v>
      </c>
      <c r="BQ119" s="181">
        <v>1276</v>
      </c>
      <c r="BR119" s="181">
        <v>1241</v>
      </c>
      <c r="BS119" s="181">
        <v>1208</v>
      </c>
      <c r="BT119" s="181">
        <v>707</v>
      </c>
      <c r="BU119" s="181">
        <v>461</v>
      </c>
      <c r="BV119" s="181">
        <v>1151</v>
      </c>
      <c r="BW119" s="181">
        <v>1132</v>
      </c>
      <c r="BX119" s="181">
        <v>1235</v>
      </c>
      <c r="BY119" s="181">
        <v>1215</v>
      </c>
      <c r="BZ119" s="181">
        <v>1189</v>
      </c>
      <c r="CA119" s="181">
        <v>756</v>
      </c>
      <c r="CB119" s="181">
        <v>471</v>
      </c>
      <c r="CC119" s="181">
        <v>1051</v>
      </c>
      <c r="CD119" s="181">
        <v>1146</v>
      </c>
      <c r="CE119" s="181">
        <v>1309</v>
      </c>
      <c r="CF119" s="181">
        <v>1356</v>
      </c>
      <c r="CG119" s="181">
        <v>1214</v>
      </c>
      <c r="CH119" s="181">
        <v>660</v>
      </c>
      <c r="CI119" s="181">
        <v>712</v>
      </c>
      <c r="CJ119" s="181">
        <v>1183</v>
      </c>
      <c r="CK119" s="181">
        <v>1289</v>
      </c>
      <c r="CL119" s="181">
        <v>1330</v>
      </c>
      <c r="CM119" s="181">
        <v>1326</v>
      </c>
      <c r="CN119" s="181">
        <v>1041</v>
      </c>
      <c r="CO119" s="181">
        <v>918</v>
      </c>
      <c r="CP119" s="181">
        <v>625</v>
      </c>
      <c r="CQ119" s="181">
        <v>1221</v>
      </c>
      <c r="CR119" s="181">
        <v>1222</v>
      </c>
      <c r="CS119" s="181">
        <v>1305</v>
      </c>
      <c r="CT119" s="181">
        <v>1320</v>
      </c>
      <c r="CU119" s="181">
        <v>1136</v>
      </c>
      <c r="CV119" s="181">
        <v>648</v>
      </c>
      <c r="CW119" s="181">
        <v>519</v>
      </c>
      <c r="CX119" s="181">
        <v>1272</v>
      </c>
      <c r="CY119" s="181">
        <v>1282</v>
      </c>
      <c r="CZ119" s="181">
        <v>1333</v>
      </c>
      <c r="DA119" s="181">
        <v>1304</v>
      </c>
      <c r="DB119" s="181">
        <v>499</v>
      </c>
      <c r="DC119" s="181">
        <v>746</v>
      </c>
      <c r="DD119" s="181">
        <v>516</v>
      </c>
      <c r="DE119" s="181">
        <v>576</v>
      </c>
      <c r="DF119" s="181">
        <v>1119</v>
      </c>
      <c r="DG119" s="181">
        <v>1347</v>
      </c>
      <c r="DH119" s="181">
        <v>1308</v>
      </c>
      <c r="DI119" s="181">
        <v>1193</v>
      </c>
      <c r="DJ119" s="181">
        <v>628</v>
      </c>
      <c r="DK119" s="181">
        <v>496</v>
      </c>
      <c r="DL119" s="181">
        <v>1213</v>
      </c>
      <c r="DM119" s="181">
        <v>1291</v>
      </c>
      <c r="DN119" s="181">
        <v>1369</v>
      </c>
      <c r="DO119" s="181">
        <v>1215</v>
      </c>
      <c r="DP119" s="181">
        <v>937</v>
      </c>
      <c r="DQ119" s="181">
        <v>587</v>
      </c>
      <c r="DR119" s="181">
        <v>508</v>
      </c>
      <c r="DS119" s="181">
        <v>1015</v>
      </c>
      <c r="DT119" s="181">
        <v>1080</v>
      </c>
      <c r="DU119" s="181">
        <v>1050</v>
      </c>
      <c r="DV119" s="181">
        <v>1037</v>
      </c>
      <c r="DW119" s="181">
        <v>954</v>
      </c>
      <c r="DX119" s="190">
        <v>487</v>
      </c>
      <c r="DY119" s="190">
        <v>418</v>
      </c>
      <c r="DZ119" s="181">
        <v>926</v>
      </c>
      <c r="EA119" s="181">
        <v>1017</v>
      </c>
      <c r="EB119" s="181">
        <v>1046</v>
      </c>
      <c r="EC119" s="181">
        <v>513</v>
      </c>
      <c r="ED119" s="181">
        <v>875</v>
      </c>
      <c r="EE119" s="181">
        <v>703</v>
      </c>
      <c r="EF119" s="181">
        <v>525</v>
      </c>
      <c r="EG119" s="181">
        <v>1111</v>
      </c>
      <c r="EH119" s="181">
        <v>1052</v>
      </c>
      <c r="EI119" s="181">
        <v>1193</v>
      </c>
      <c r="EJ119" s="181">
        <v>1187</v>
      </c>
      <c r="EK119" s="181">
        <v>1006</v>
      </c>
      <c r="EL119" s="181">
        <v>669</v>
      </c>
      <c r="EM119" s="181">
        <v>499</v>
      </c>
      <c r="EN119" s="181">
        <v>1026</v>
      </c>
      <c r="EO119" s="181">
        <v>1180</v>
      </c>
      <c r="EP119" s="181">
        <v>1145</v>
      </c>
      <c r="EQ119" s="181">
        <v>1192</v>
      </c>
      <c r="ER119" s="181">
        <v>908</v>
      </c>
      <c r="ES119" s="181">
        <v>568</v>
      </c>
      <c r="ET119" s="181">
        <v>490</v>
      </c>
      <c r="EU119" s="181">
        <v>986</v>
      </c>
      <c r="EV119" s="181">
        <v>1027</v>
      </c>
      <c r="EW119" s="181">
        <v>1062</v>
      </c>
      <c r="EX119" s="181">
        <v>906</v>
      </c>
      <c r="EY119" s="181">
        <v>791</v>
      </c>
      <c r="EZ119" s="181">
        <v>728</v>
      </c>
      <c r="FA119" s="181">
        <v>451</v>
      </c>
      <c r="FB119" s="181">
        <v>910</v>
      </c>
      <c r="FC119" s="181">
        <v>986</v>
      </c>
      <c r="FD119" s="181">
        <v>1101</v>
      </c>
      <c r="FE119" s="181">
        <v>1136</v>
      </c>
      <c r="FF119" s="181">
        <v>971</v>
      </c>
      <c r="FG119" s="181">
        <v>572</v>
      </c>
      <c r="FH119" s="181">
        <v>358</v>
      </c>
      <c r="FI119" s="181">
        <v>1024</v>
      </c>
      <c r="FJ119" s="181">
        <v>1001</v>
      </c>
      <c r="FK119" s="181">
        <v>909</v>
      </c>
      <c r="FL119" s="181">
        <v>1030</v>
      </c>
      <c r="FM119" s="181">
        <v>899</v>
      </c>
    </row>
    <row r="120" spans="2:169" ht="15.95" customHeight="1" x14ac:dyDescent="0.25">
      <c r="B120" s="56" t="s">
        <v>91</v>
      </c>
      <c r="C120" s="74">
        <v>391</v>
      </c>
      <c r="D120" s="14" t="s">
        <v>11</v>
      </c>
      <c r="E120" s="15" t="s">
        <v>126</v>
      </c>
      <c r="F120" s="15" t="s">
        <v>22</v>
      </c>
      <c r="G120" s="16">
        <v>67</v>
      </c>
      <c r="J120" s="16">
        <v>391</v>
      </c>
      <c r="K120" s="179">
        <v>1076</v>
      </c>
      <c r="L120" s="179">
        <v>1950</v>
      </c>
      <c r="M120" s="179">
        <v>1964</v>
      </c>
      <c r="N120" s="179">
        <v>1554</v>
      </c>
      <c r="O120" s="179">
        <v>2158</v>
      </c>
      <c r="P120" s="180"/>
      <c r="Q120" s="181">
        <v>391</v>
      </c>
      <c r="R120" s="181">
        <v>20</v>
      </c>
      <c r="S120" s="181">
        <v>19</v>
      </c>
      <c r="T120" s="181">
        <v>27</v>
      </c>
      <c r="U120" s="181">
        <v>24</v>
      </c>
      <c r="V120" s="181">
        <v>17</v>
      </c>
      <c r="W120" s="181">
        <v>20</v>
      </c>
      <c r="X120" s="181">
        <v>12</v>
      </c>
      <c r="Y120" s="181">
        <v>57</v>
      </c>
      <c r="Z120" s="181">
        <v>37</v>
      </c>
      <c r="AA120" s="181">
        <v>48</v>
      </c>
      <c r="AB120" s="181">
        <v>49</v>
      </c>
      <c r="AC120" s="181">
        <v>48</v>
      </c>
      <c r="AD120" s="181">
        <v>13</v>
      </c>
      <c r="AE120" s="181">
        <v>15</v>
      </c>
      <c r="AF120" s="181">
        <v>48</v>
      </c>
      <c r="AG120" s="181">
        <v>50</v>
      </c>
      <c r="AH120" s="181">
        <v>39</v>
      </c>
      <c r="AI120" s="181">
        <v>41</v>
      </c>
      <c r="AJ120" s="181">
        <v>33</v>
      </c>
      <c r="AK120" s="181">
        <v>28</v>
      </c>
      <c r="AL120" s="181">
        <v>21</v>
      </c>
      <c r="AM120" s="181">
        <v>59</v>
      </c>
      <c r="AN120" s="181">
        <v>46</v>
      </c>
      <c r="AO120" s="181">
        <v>38</v>
      </c>
      <c r="AP120" s="181">
        <v>56</v>
      </c>
      <c r="AQ120" s="181">
        <v>43</v>
      </c>
      <c r="AR120" s="181">
        <v>21</v>
      </c>
      <c r="AS120" s="181">
        <v>14</v>
      </c>
      <c r="AT120" s="181">
        <v>17</v>
      </c>
      <c r="AU120" s="181">
        <v>55</v>
      </c>
      <c r="AV120" s="181">
        <v>61</v>
      </c>
      <c r="AW120" s="181">
        <v>63</v>
      </c>
      <c r="AX120" s="181">
        <v>90</v>
      </c>
      <c r="AY120" s="181">
        <v>13</v>
      </c>
      <c r="AZ120" s="181">
        <v>15</v>
      </c>
      <c r="BA120" s="181">
        <v>78</v>
      </c>
      <c r="BB120" s="181">
        <v>11</v>
      </c>
      <c r="BC120" s="181">
        <v>106</v>
      </c>
      <c r="BD120" s="181">
        <v>101</v>
      </c>
      <c r="BE120" s="181">
        <v>112</v>
      </c>
      <c r="BF120" s="181">
        <v>21</v>
      </c>
      <c r="BG120" s="181">
        <v>15</v>
      </c>
      <c r="BH120" s="181">
        <v>98</v>
      </c>
      <c r="BI120" s="181">
        <v>85</v>
      </c>
      <c r="BJ120" s="181">
        <v>113</v>
      </c>
      <c r="BK120" s="181">
        <v>76</v>
      </c>
      <c r="BL120" s="181">
        <v>74</v>
      </c>
      <c r="BM120" s="181">
        <v>33</v>
      </c>
      <c r="BN120" s="181">
        <v>15</v>
      </c>
      <c r="BO120" s="181">
        <v>92</v>
      </c>
      <c r="BP120" s="181">
        <v>86</v>
      </c>
      <c r="BQ120" s="181">
        <v>96</v>
      </c>
      <c r="BR120" s="181">
        <v>80</v>
      </c>
      <c r="BS120" s="181">
        <v>99</v>
      </c>
      <c r="BT120" s="181">
        <v>24</v>
      </c>
      <c r="BU120" s="181">
        <v>11</v>
      </c>
      <c r="BV120" s="181">
        <v>72</v>
      </c>
      <c r="BW120" s="181">
        <v>71</v>
      </c>
      <c r="BX120" s="181">
        <v>112</v>
      </c>
      <c r="BY120" s="181">
        <v>88</v>
      </c>
      <c r="BZ120" s="181">
        <v>88</v>
      </c>
      <c r="CA120" s="181">
        <v>32</v>
      </c>
      <c r="CB120" s="181">
        <v>8</v>
      </c>
      <c r="CC120" s="181">
        <v>91</v>
      </c>
      <c r="CD120" s="181">
        <v>101</v>
      </c>
      <c r="CE120" s="181">
        <v>93</v>
      </c>
      <c r="CF120" s="181">
        <v>78</v>
      </c>
      <c r="CG120" s="181">
        <v>80</v>
      </c>
      <c r="CH120" s="181">
        <v>27</v>
      </c>
      <c r="CI120" s="181">
        <v>18</v>
      </c>
      <c r="CJ120" s="181">
        <v>73</v>
      </c>
      <c r="CK120" s="181">
        <v>80</v>
      </c>
      <c r="CL120" s="181">
        <v>97</v>
      </c>
      <c r="CM120" s="181">
        <v>89</v>
      </c>
      <c r="CN120" s="181">
        <v>59</v>
      </c>
      <c r="CO120" s="181">
        <v>28</v>
      </c>
      <c r="CP120" s="181">
        <v>16</v>
      </c>
      <c r="CQ120" s="181">
        <v>85</v>
      </c>
      <c r="CR120" s="181">
        <v>89</v>
      </c>
      <c r="CS120" s="181">
        <v>91</v>
      </c>
      <c r="CT120" s="181">
        <v>85</v>
      </c>
      <c r="CU120" s="181">
        <v>99</v>
      </c>
      <c r="CV120" s="181">
        <v>15</v>
      </c>
      <c r="CW120" s="181">
        <v>21</v>
      </c>
      <c r="CX120" s="181">
        <v>86</v>
      </c>
      <c r="CY120" s="181">
        <v>96</v>
      </c>
      <c r="CZ120" s="181">
        <v>102</v>
      </c>
      <c r="DA120" s="181">
        <v>96</v>
      </c>
      <c r="DB120" s="181">
        <v>17</v>
      </c>
      <c r="DC120" s="181">
        <v>19</v>
      </c>
      <c r="DD120" s="181">
        <v>5</v>
      </c>
      <c r="DE120" s="181">
        <v>12</v>
      </c>
      <c r="DF120" s="181">
        <v>65</v>
      </c>
      <c r="DG120" s="181">
        <v>98</v>
      </c>
      <c r="DH120" s="181">
        <v>89</v>
      </c>
      <c r="DI120" s="181">
        <v>81</v>
      </c>
      <c r="DJ120" s="181">
        <v>30</v>
      </c>
      <c r="DK120" s="181">
        <v>23</v>
      </c>
      <c r="DL120" s="181">
        <v>76</v>
      </c>
      <c r="DM120" s="181">
        <v>81</v>
      </c>
      <c r="DN120" s="181">
        <v>100</v>
      </c>
      <c r="DO120" s="181">
        <v>81</v>
      </c>
      <c r="DP120" s="181">
        <v>51</v>
      </c>
      <c r="DQ120" s="181">
        <v>26</v>
      </c>
      <c r="DR120" s="181">
        <v>15</v>
      </c>
      <c r="DS120" s="181">
        <v>55</v>
      </c>
      <c r="DT120" s="181">
        <v>62</v>
      </c>
      <c r="DU120" s="181">
        <v>57</v>
      </c>
      <c r="DV120" s="181">
        <v>45</v>
      </c>
      <c r="DW120" s="181">
        <v>36</v>
      </c>
      <c r="DX120" s="190">
        <v>18</v>
      </c>
      <c r="DY120" s="190">
        <v>13</v>
      </c>
      <c r="DZ120" s="181">
        <v>34</v>
      </c>
      <c r="EA120" s="181">
        <v>55</v>
      </c>
      <c r="EB120" s="181">
        <v>46</v>
      </c>
      <c r="EC120" s="181">
        <v>20</v>
      </c>
      <c r="ED120" s="181">
        <v>37</v>
      </c>
      <c r="EE120" s="181">
        <v>33</v>
      </c>
      <c r="EF120" s="181">
        <v>21</v>
      </c>
      <c r="EG120" s="181">
        <v>95</v>
      </c>
      <c r="EH120" s="181">
        <v>99</v>
      </c>
      <c r="EI120" s="181">
        <v>119</v>
      </c>
      <c r="EJ120" s="181">
        <v>83</v>
      </c>
      <c r="EK120" s="181">
        <v>95</v>
      </c>
      <c r="EL120" s="181">
        <v>25</v>
      </c>
      <c r="EM120" s="181">
        <v>16</v>
      </c>
      <c r="EN120" s="181">
        <v>84</v>
      </c>
      <c r="EO120" s="181">
        <v>75</v>
      </c>
      <c r="EP120" s="181">
        <v>106</v>
      </c>
      <c r="EQ120" s="181">
        <v>77</v>
      </c>
      <c r="ER120" s="181">
        <v>87</v>
      </c>
      <c r="ES120" s="181">
        <v>23</v>
      </c>
      <c r="ET120" s="181">
        <v>9</v>
      </c>
      <c r="EU120" s="181">
        <v>88</v>
      </c>
      <c r="EV120" s="181">
        <v>86</v>
      </c>
      <c r="EW120" s="181">
        <v>89</v>
      </c>
      <c r="EX120" s="181">
        <v>83</v>
      </c>
      <c r="EY120" s="181">
        <v>75</v>
      </c>
      <c r="EZ120" s="181">
        <v>27</v>
      </c>
      <c r="FA120" s="181">
        <v>12</v>
      </c>
      <c r="FB120" s="181">
        <v>86</v>
      </c>
      <c r="FC120" s="181">
        <v>93</v>
      </c>
      <c r="FD120" s="181">
        <v>85</v>
      </c>
      <c r="FE120" s="181">
        <v>97</v>
      </c>
      <c r="FF120" s="181">
        <v>73</v>
      </c>
      <c r="FG120" s="181">
        <v>18</v>
      </c>
      <c r="FH120" s="181">
        <v>15</v>
      </c>
      <c r="FI120" s="181">
        <v>75</v>
      </c>
      <c r="FJ120" s="181">
        <v>99</v>
      </c>
      <c r="FK120" s="181">
        <v>84</v>
      </c>
      <c r="FL120" s="181">
        <v>94</v>
      </c>
      <c r="FM120" s="181">
        <v>80</v>
      </c>
    </row>
    <row r="121" spans="2:169" ht="15.95" customHeight="1" x14ac:dyDescent="0.25">
      <c r="B121" s="56" t="s">
        <v>91</v>
      </c>
      <c r="C121" s="59">
        <v>392</v>
      </c>
      <c r="D121" s="14" t="s">
        <v>11</v>
      </c>
      <c r="E121" s="15" t="s">
        <v>127</v>
      </c>
      <c r="F121" s="15" t="s">
        <v>22</v>
      </c>
      <c r="G121" s="16">
        <v>67</v>
      </c>
      <c r="J121" s="16">
        <v>392</v>
      </c>
      <c r="K121" s="179">
        <v>1635</v>
      </c>
      <c r="L121" s="179">
        <v>2798</v>
      </c>
      <c r="M121" s="179">
        <v>3222</v>
      </c>
      <c r="N121" s="179">
        <v>3011</v>
      </c>
      <c r="O121" s="179">
        <v>3983</v>
      </c>
      <c r="P121" s="180"/>
      <c r="Q121" s="181">
        <v>392</v>
      </c>
      <c r="R121" s="181">
        <v>15</v>
      </c>
      <c r="S121" s="181">
        <v>27</v>
      </c>
      <c r="T121" s="181">
        <v>41</v>
      </c>
      <c r="U121" s="181">
        <v>44</v>
      </c>
      <c r="V121" s="181">
        <v>36</v>
      </c>
      <c r="W121" s="181">
        <v>31</v>
      </c>
      <c r="X121" s="181">
        <v>20</v>
      </c>
      <c r="Y121" s="181">
        <v>41</v>
      </c>
      <c r="Z121" s="181">
        <v>66</v>
      </c>
      <c r="AA121" s="181">
        <v>79</v>
      </c>
      <c r="AB121" s="181">
        <v>61</v>
      </c>
      <c r="AC121" s="181">
        <v>56</v>
      </c>
      <c r="AD121" s="181">
        <v>37</v>
      </c>
      <c r="AE121" s="181">
        <v>20</v>
      </c>
      <c r="AF121" s="181">
        <v>67</v>
      </c>
      <c r="AG121" s="181">
        <v>105</v>
      </c>
      <c r="AH121" s="181">
        <v>82</v>
      </c>
      <c r="AI121" s="181">
        <v>78</v>
      </c>
      <c r="AJ121" s="181">
        <v>68</v>
      </c>
      <c r="AK121" s="181">
        <v>35</v>
      </c>
      <c r="AL121" s="181">
        <v>24</v>
      </c>
      <c r="AM121" s="181">
        <v>62</v>
      </c>
      <c r="AN121" s="181">
        <v>61</v>
      </c>
      <c r="AO121" s="181">
        <v>74</v>
      </c>
      <c r="AP121" s="181">
        <v>66</v>
      </c>
      <c r="AQ121" s="181">
        <v>86</v>
      </c>
      <c r="AR121" s="181">
        <v>40</v>
      </c>
      <c r="AS121" s="181">
        <v>19</v>
      </c>
      <c r="AT121" s="181">
        <v>33</v>
      </c>
      <c r="AU121" s="181">
        <v>72</v>
      </c>
      <c r="AV121" s="181">
        <v>89</v>
      </c>
      <c r="AW121" s="181">
        <v>81</v>
      </c>
      <c r="AX121" s="181">
        <v>100</v>
      </c>
      <c r="AY121" s="181">
        <v>42</v>
      </c>
      <c r="AZ121" s="181">
        <v>39</v>
      </c>
      <c r="BA121" s="181">
        <v>77</v>
      </c>
      <c r="BB121" s="181">
        <v>54</v>
      </c>
      <c r="BC121" s="181">
        <v>103</v>
      </c>
      <c r="BD121" s="181">
        <v>130</v>
      </c>
      <c r="BE121" s="181">
        <v>110</v>
      </c>
      <c r="BF121" s="181">
        <v>37</v>
      </c>
      <c r="BG121" s="181">
        <v>25</v>
      </c>
      <c r="BH121" s="181">
        <v>132</v>
      </c>
      <c r="BI121" s="181">
        <v>135</v>
      </c>
      <c r="BJ121" s="181">
        <v>126</v>
      </c>
      <c r="BK121" s="181">
        <v>82</v>
      </c>
      <c r="BL121" s="181">
        <v>92</v>
      </c>
      <c r="BM121" s="181">
        <v>56</v>
      </c>
      <c r="BN121" s="181">
        <v>35</v>
      </c>
      <c r="BO121" s="181">
        <v>116</v>
      </c>
      <c r="BP121" s="181">
        <v>168</v>
      </c>
      <c r="BQ121" s="181">
        <v>138</v>
      </c>
      <c r="BR121" s="181">
        <v>124</v>
      </c>
      <c r="BS121" s="181">
        <v>147</v>
      </c>
      <c r="BT121" s="181">
        <v>72</v>
      </c>
      <c r="BU121" s="181">
        <v>40</v>
      </c>
      <c r="BV121" s="181">
        <v>141</v>
      </c>
      <c r="BW121" s="181">
        <v>125</v>
      </c>
      <c r="BX121" s="181">
        <v>127</v>
      </c>
      <c r="BY121" s="181">
        <v>144</v>
      </c>
      <c r="BZ121" s="181">
        <v>124</v>
      </c>
      <c r="CA121" s="181">
        <v>51</v>
      </c>
      <c r="CB121" s="181">
        <v>31</v>
      </c>
      <c r="CC121" s="181">
        <v>120</v>
      </c>
      <c r="CD121" s="181">
        <v>128</v>
      </c>
      <c r="CE121" s="181">
        <v>136</v>
      </c>
      <c r="CF121" s="181">
        <v>127</v>
      </c>
      <c r="CG121" s="181">
        <v>138</v>
      </c>
      <c r="CH121" s="181">
        <v>57</v>
      </c>
      <c r="CI121" s="181"/>
      <c r="CJ121" s="181">
        <v>127</v>
      </c>
      <c r="CK121" s="181">
        <v>143</v>
      </c>
      <c r="CL121" s="181">
        <v>132</v>
      </c>
      <c r="CM121" s="181">
        <v>159</v>
      </c>
      <c r="CN121" s="181">
        <v>98</v>
      </c>
      <c r="CO121" s="181">
        <v>75</v>
      </c>
      <c r="CP121" s="181">
        <v>38</v>
      </c>
      <c r="CQ121" s="181">
        <v>130</v>
      </c>
      <c r="CR121" s="181">
        <v>140</v>
      </c>
      <c r="CS121" s="181">
        <v>151</v>
      </c>
      <c r="CT121" s="181">
        <v>135</v>
      </c>
      <c r="CU121" s="181">
        <v>115</v>
      </c>
      <c r="CV121" s="181">
        <v>44</v>
      </c>
      <c r="CW121" s="181">
        <v>53</v>
      </c>
      <c r="CX121" s="181">
        <v>154</v>
      </c>
      <c r="CY121" s="181">
        <v>147</v>
      </c>
      <c r="CZ121" s="181">
        <v>141</v>
      </c>
      <c r="DA121" s="181">
        <v>167</v>
      </c>
      <c r="DB121" s="181">
        <v>58</v>
      </c>
      <c r="DC121" s="181">
        <v>71</v>
      </c>
      <c r="DD121" s="181">
        <v>32</v>
      </c>
      <c r="DE121" s="181">
        <v>34</v>
      </c>
      <c r="DF121" s="181">
        <v>67</v>
      </c>
      <c r="DG121" s="181">
        <v>165</v>
      </c>
      <c r="DH121" s="181">
        <v>158</v>
      </c>
      <c r="DI121" s="181">
        <v>125</v>
      </c>
      <c r="DJ121" s="181">
        <v>76</v>
      </c>
      <c r="DK121" s="181">
        <v>30</v>
      </c>
      <c r="DL121" s="181">
        <v>163</v>
      </c>
      <c r="DM121" s="181">
        <v>158</v>
      </c>
      <c r="DN121" s="181">
        <v>180</v>
      </c>
      <c r="DO121" s="181">
        <v>164</v>
      </c>
      <c r="DP121" s="181">
        <v>99</v>
      </c>
      <c r="DQ121" s="181">
        <v>55</v>
      </c>
      <c r="DR121" s="181">
        <v>43</v>
      </c>
      <c r="DS121" s="181">
        <v>89</v>
      </c>
      <c r="DT121" s="181">
        <v>128</v>
      </c>
      <c r="DU121" s="181">
        <v>108</v>
      </c>
      <c r="DV121" s="181">
        <v>113</v>
      </c>
      <c r="DW121" s="181">
        <v>93</v>
      </c>
      <c r="DX121" s="190">
        <v>41</v>
      </c>
      <c r="DY121" s="190">
        <v>33</v>
      </c>
      <c r="DZ121" s="181">
        <v>90</v>
      </c>
      <c r="EA121" s="181">
        <v>126</v>
      </c>
      <c r="EB121" s="181">
        <v>112</v>
      </c>
      <c r="EC121" s="181">
        <v>56</v>
      </c>
      <c r="ED121" s="181">
        <v>74</v>
      </c>
      <c r="EE121" s="181">
        <v>62</v>
      </c>
      <c r="EF121" s="181">
        <v>39</v>
      </c>
      <c r="EG121" s="181">
        <v>166</v>
      </c>
      <c r="EH121" s="181">
        <v>164</v>
      </c>
      <c r="EI121" s="181">
        <v>152</v>
      </c>
      <c r="EJ121" s="181">
        <v>184</v>
      </c>
      <c r="EK121" s="181">
        <v>145</v>
      </c>
      <c r="EL121" s="181">
        <v>62</v>
      </c>
      <c r="EM121" s="181">
        <v>36</v>
      </c>
      <c r="EN121" s="181">
        <v>174</v>
      </c>
      <c r="EO121" s="181">
        <v>195</v>
      </c>
      <c r="EP121" s="181">
        <v>181</v>
      </c>
      <c r="EQ121" s="181">
        <v>172</v>
      </c>
      <c r="ER121" s="181">
        <v>144</v>
      </c>
      <c r="ES121" s="181">
        <v>68</v>
      </c>
      <c r="ET121" s="181">
        <v>43</v>
      </c>
      <c r="EU121" s="181">
        <v>154</v>
      </c>
      <c r="EV121" s="181">
        <v>162</v>
      </c>
      <c r="EW121" s="181">
        <v>136</v>
      </c>
      <c r="EX121" s="181">
        <v>139</v>
      </c>
      <c r="EY121" s="181">
        <v>119</v>
      </c>
      <c r="EZ121" s="181">
        <v>68</v>
      </c>
      <c r="FA121" s="181">
        <v>44</v>
      </c>
      <c r="FB121" s="181">
        <v>155</v>
      </c>
      <c r="FC121" s="181">
        <v>159</v>
      </c>
      <c r="FD121" s="181">
        <v>186</v>
      </c>
      <c r="FE121" s="181">
        <v>153</v>
      </c>
      <c r="FF121" s="181">
        <v>124</v>
      </c>
      <c r="FG121" s="181">
        <v>68</v>
      </c>
      <c r="FH121" s="181">
        <v>35</v>
      </c>
      <c r="FI121" s="181">
        <v>138</v>
      </c>
      <c r="FJ121" s="181">
        <v>154</v>
      </c>
      <c r="FK121" s="181">
        <v>135</v>
      </c>
      <c r="FL121" s="181">
        <v>151</v>
      </c>
      <c r="FM121" s="181">
        <v>147</v>
      </c>
    </row>
    <row r="122" spans="2:169" ht="15.95" customHeight="1" x14ac:dyDescent="0.25">
      <c r="B122" s="56" t="s">
        <v>91</v>
      </c>
      <c r="C122" s="76">
        <v>393</v>
      </c>
      <c r="D122" s="14" t="s">
        <v>11</v>
      </c>
      <c r="E122" s="15" t="s">
        <v>128</v>
      </c>
      <c r="F122" s="15" t="s">
        <v>22</v>
      </c>
      <c r="G122" s="16">
        <v>67</v>
      </c>
      <c r="J122" s="16">
        <v>393</v>
      </c>
      <c r="K122" s="179">
        <v>1298</v>
      </c>
      <c r="L122" s="179">
        <v>1337</v>
      </c>
      <c r="M122" s="179">
        <v>1365</v>
      </c>
      <c r="N122" s="179">
        <v>1239</v>
      </c>
      <c r="O122" s="179">
        <v>1111</v>
      </c>
      <c r="P122" s="180"/>
      <c r="Q122" s="181">
        <v>393</v>
      </c>
      <c r="R122" s="181">
        <v>6</v>
      </c>
      <c r="S122" s="181">
        <v>24</v>
      </c>
      <c r="T122" s="181">
        <v>41</v>
      </c>
      <c r="U122" s="181">
        <v>55</v>
      </c>
      <c r="V122" s="181">
        <v>56</v>
      </c>
      <c r="W122" s="181">
        <v>33</v>
      </c>
      <c r="X122" s="181">
        <v>9</v>
      </c>
      <c r="Y122" s="181">
        <v>54</v>
      </c>
      <c r="Z122" s="181">
        <v>50</v>
      </c>
      <c r="AA122" s="181">
        <v>49</v>
      </c>
      <c r="AB122" s="181">
        <v>42</v>
      </c>
      <c r="AC122" s="181">
        <v>36</v>
      </c>
      <c r="AD122" s="181">
        <v>32</v>
      </c>
      <c r="AE122" s="181">
        <v>16</v>
      </c>
      <c r="AF122" s="181">
        <v>38</v>
      </c>
      <c r="AG122" s="181">
        <v>70</v>
      </c>
      <c r="AH122" s="181">
        <v>65</v>
      </c>
      <c r="AI122" s="181">
        <v>59</v>
      </c>
      <c r="AJ122" s="181">
        <v>36</v>
      </c>
      <c r="AK122" s="181">
        <v>41</v>
      </c>
      <c r="AL122" s="181">
        <v>18</v>
      </c>
      <c r="AM122" s="181">
        <v>38</v>
      </c>
      <c r="AN122" s="181">
        <v>55</v>
      </c>
      <c r="AO122" s="181">
        <v>47</v>
      </c>
      <c r="AP122" s="181">
        <v>61</v>
      </c>
      <c r="AQ122" s="181">
        <v>61</v>
      </c>
      <c r="AR122" s="181">
        <v>26</v>
      </c>
      <c r="AS122" s="181">
        <v>22</v>
      </c>
      <c r="AT122" s="181">
        <v>28</v>
      </c>
      <c r="AU122" s="181">
        <v>72</v>
      </c>
      <c r="AV122" s="181">
        <v>58</v>
      </c>
      <c r="AW122" s="181">
        <v>60</v>
      </c>
      <c r="AX122" s="181">
        <v>57</v>
      </c>
      <c r="AY122" s="181">
        <v>19</v>
      </c>
      <c r="AZ122" s="181">
        <v>19</v>
      </c>
      <c r="BA122" s="181">
        <v>43</v>
      </c>
      <c r="BB122" s="181">
        <v>21</v>
      </c>
      <c r="BC122" s="181">
        <v>48</v>
      </c>
      <c r="BD122" s="181">
        <v>46</v>
      </c>
      <c r="BE122" s="181">
        <v>62</v>
      </c>
      <c r="BF122" s="181">
        <v>36</v>
      </c>
      <c r="BG122" s="181">
        <v>16</v>
      </c>
      <c r="BH122" s="181">
        <v>37</v>
      </c>
      <c r="BI122" s="181">
        <v>61</v>
      </c>
      <c r="BJ122" s="181">
        <v>58</v>
      </c>
      <c r="BK122" s="181">
        <v>41</v>
      </c>
      <c r="BL122" s="181">
        <v>51</v>
      </c>
      <c r="BM122" s="181">
        <v>42</v>
      </c>
      <c r="BN122" s="181">
        <v>11</v>
      </c>
      <c r="BO122" s="181">
        <v>54</v>
      </c>
      <c r="BP122" s="181">
        <v>63</v>
      </c>
      <c r="BQ122" s="181">
        <v>53</v>
      </c>
      <c r="BR122" s="181">
        <v>50</v>
      </c>
      <c r="BS122" s="181">
        <v>51</v>
      </c>
      <c r="BT122" s="181">
        <v>50</v>
      </c>
      <c r="BU122" s="181">
        <v>24</v>
      </c>
      <c r="BV122" s="181">
        <v>47</v>
      </c>
      <c r="BW122" s="181">
        <v>86</v>
      </c>
      <c r="BX122" s="181">
        <v>65</v>
      </c>
      <c r="BY122" s="181">
        <v>66</v>
      </c>
      <c r="BZ122" s="181">
        <v>60</v>
      </c>
      <c r="CA122" s="181">
        <v>43</v>
      </c>
      <c r="CB122" s="181">
        <v>20</v>
      </c>
      <c r="CC122" s="181">
        <v>44</v>
      </c>
      <c r="CD122" s="181">
        <v>52</v>
      </c>
      <c r="CE122" s="181">
        <v>56</v>
      </c>
      <c r="CF122" s="181">
        <v>66</v>
      </c>
      <c r="CG122" s="181">
        <v>59</v>
      </c>
      <c r="CH122" s="181">
        <v>38</v>
      </c>
      <c r="CI122" s="181">
        <v>16</v>
      </c>
      <c r="CJ122" s="181">
        <v>44</v>
      </c>
      <c r="CK122" s="181">
        <v>36</v>
      </c>
      <c r="CL122" s="181">
        <v>44</v>
      </c>
      <c r="CM122" s="181">
        <v>56</v>
      </c>
      <c r="CN122" s="181">
        <v>40</v>
      </c>
      <c r="CO122" s="181">
        <v>36</v>
      </c>
      <c r="CP122" s="181">
        <v>18</v>
      </c>
      <c r="CQ122" s="181">
        <v>56</v>
      </c>
      <c r="CR122" s="181">
        <v>51</v>
      </c>
      <c r="CS122" s="181">
        <v>59</v>
      </c>
      <c r="CT122" s="181">
        <v>55</v>
      </c>
      <c r="CU122" s="181">
        <v>53</v>
      </c>
      <c r="CV122" s="181">
        <v>35</v>
      </c>
      <c r="CW122" s="181">
        <v>18</v>
      </c>
      <c r="CX122" s="181">
        <v>64</v>
      </c>
      <c r="CY122" s="181">
        <v>70</v>
      </c>
      <c r="CZ122" s="181">
        <v>44</v>
      </c>
      <c r="DA122" s="181">
        <v>73</v>
      </c>
      <c r="DB122" s="181">
        <v>16</v>
      </c>
      <c r="DC122" s="181">
        <v>32</v>
      </c>
      <c r="DD122" s="181">
        <v>11</v>
      </c>
      <c r="DE122" s="181">
        <v>24</v>
      </c>
      <c r="DF122" s="181">
        <v>51</v>
      </c>
      <c r="DG122" s="181">
        <v>53</v>
      </c>
      <c r="DH122" s="181">
        <v>54</v>
      </c>
      <c r="DI122" s="181">
        <v>45</v>
      </c>
      <c r="DJ122" s="181">
        <v>42</v>
      </c>
      <c r="DK122" s="181">
        <v>16</v>
      </c>
      <c r="DL122" s="181">
        <v>43</v>
      </c>
      <c r="DM122" s="181">
        <v>59</v>
      </c>
      <c r="DN122" s="181">
        <v>50</v>
      </c>
      <c r="DO122" s="181">
        <v>35</v>
      </c>
      <c r="DP122" s="181">
        <v>39</v>
      </c>
      <c r="DQ122" s="181">
        <v>36</v>
      </c>
      <c r="DR122" s="181">
        <v>14</v>
      </c>
      <c r="DS122" s="181">
        <v>41</v>
      </c>
      <c r="DT122" s="181">
        <v>47</v>
      </c>
      <c r="DU122" s="181">
        <v>56</v>
      </c>
      <c r="DV122" s="181">
        <v>49</v>
      </c>
      <c r="DW122" s="181">
        <v>40</v>
      </c>
      <c r="DX122" s="190">
        <v>27</v>
      </c>
      <c r="DY122" s="190">
        <v>15</v>
      </c>
      <c r="DZ122" s="181">
        <v>54</v>
      </c>
      <c r="EA122" s="181">
        <v>62</v>
      </c>
      <c r="EB122" s="181">
        <v>58</v>
      </c>
      <c r="EC122" s="181">
        <v>43</v>
      </c>
      <c r="ED122" s="181">
        <v>42</v>
      </c>
      <c r="EE122" s="181">
        <v>32</v>
      </c>
      <c r="EF122" s="181">
        <v>22</v>
      </c>
      <c r="EG122" s="181">
        <v>32</v>
      </c>
      <c r="EH122" s="181">
        <v>58</v>
      </c>
      <c r="EI122" s="181">
        <v>50</v>
      </c>
      <c r="EJ122" s="181">
        <v>44</v>
      </c>
      <c r="EK122" s="181">
        <v>41</v>
      </c>
      <c r="EL122" s="181">
        <v>26</v>
      </c>
      <c r="EM122" s="181">
        <v>17</v>
      </c>
      <c r="EN122" s="181">
        <v>45</v>
      </c>
      <c r="EO122" s="181">
        <v>49</v>
      </c>
      <c r="EP122" s="181">
        <v>40</v>
      </c>
      <c r="EQ122" s="181">
        <v>31</v>
      </c>
      <c r="ER122" s="181">
        <v>29</v>
      </c>
      <c r="ES122" s="181">
        <v>35</v>
      </c>
      <c r="ET122" s="181">
        <v>19</v>
      </c>
      <c r="EU122" s="181">
        <v>27</v>
      </c>
      <c r="EV122" s="181">
        <v>51</v>
      </c>
      <c r="EW122" s="181">
        <v>39</v>
      </c>
      <c r="EX122" s="181">
        <v>43</v>
      </c>
      <c r="EY122" s="181">
        <v>40</v>
      </c>
      <c r="EZ122" s="181">
        <v>46</v>
      </c>
      <c r="FA122" s="181">
        <v>13</v>
      </c>
      <c r="FB122" s="181">
        <v>32</v>
      </c>
      <c r="FC122" s="181">
        <v>43</v>
      </c>
      <c r="FD122" s="181">
        <v>42</v>
      </c>
      <c r="FE122" s="181">
        <v>49</v>
      </c>
      <c r="FF122" s="181">
        <v>35</v>
      </c>
      <c r="FG122" s="181">
        <v>33</v>
      </c>
      <c r="FH122" s="181">
        <v>8</v>
      </c>
      <c r="FI122" s="181">
        <v>39</v>
      </c>
      <c r="FJ122" s="181">
        <v>47</v>
      </c>
      <c r="FK122" s="181">
        <v>35</v>
      </c>
      <c r="FL122" s="181">
        <v>28</v>
      </c>
      <c r="FM122" s="181">
        <v>35</v>
      </c>
    </row>
    <row r="123" spans="2:169" ht="15.95" customHeight="1" x14ac:dyDescent="0.25">
      <c r="B123" s="56" t="s">
        <v>91</v>
      </c>
      <c r="C123" s="77">
        <v>394</v>
      </c>
      <c r="D123" s="14" t="s">
        <v>16</v>
      </c>
      <c r="E123" s="15" t="s">
        <v>129</v>
      </c>
      <c r="F123" s="15" t="s">
        <v>22</v>
      </c>
      <c r="G123" s="16">
        <v>67</v>
      </c>
      <c r="J123" s="16">
        <v>394</v>
      </c>
      <c r="K123" s="179">
        <v>12933</v>
      </c>
      <c r="L123" s="179">
        <v>18643</v>
      </c>
      <c r="M123" s="179">
        <v>21682</v>
      </c>
      <c r="N123" s="179">
        <v>18593</v>
      </c>
      <c r="O123" s="179">
        <v>21869</v>
      </c>
      <c r="P123" s="180"/>
      <c r="Q123" s="181">
        <v>394</v>
      </c>
      <c r="R123" s="181">
        <v>144</v>
      </c>
      <c r="S123" s="181">
        <v>180</v>
      </c>
      <c r="T123" s="181">
        <v>316</v>
      </c>
      <c r="U123" s="181">
        <v>307</v>
      </c>
      <c r="V123" s="181">
        <v>318</v>
      </c>
      <c r="W123" s="181">
        <v>237</v>
      </c>
      <c r="X123" s="181">
        <v>189</v>
      </c>
      <c r="Y123" s="181">
        <v>341</v>
      </c>
      <c r="Z123" s="181">
        <v>446</v>
      </c>
      <c r="AA123" s="181">
        <v>428</v>
      </c>
      <c r="AB123" s="181">
        <v>444</v>
      </c>
      <c r="AC123" s="181">
        <v>365</v>
      </c>
      <c r="AD123" s="181">
        <v>246</v>
      </c>
      <c r="AE123" s="181">
        <v>195</v>
      </c>
      <c r="AF123" s="181">
        <v>473</v>
      </c>
      <c r="AG123" s="181">
        <v>603</v>
      </c>
      <c r="AH123" s="181">
        <v>626</v>
      </c>
      <c r="AI123" s="181">
        <v>604</v>
      </c>
      <c r="AJ123" s="181">
        <v>557</v>
      </c>
      <c r="AK123" s="181">
        <v>283</v>
      </c>
      <c r="AL123" s="181">
        <v>246</v>
      </c>
      <c r="AM123" s="181">
        <v>615</v>
      </c>
      <c r="AN123" s="181">
        <v>640</v>
      </c>
      <c r="AO123" s="181">
        <v>681</v>
      </c>
      <c r="AP123" s="181">
        <v>729</v>
      </c>
      <c r="AQ123" s="181">
        <v>598</v>
      </c>
      <c r="AR123" s="181">
        <v>335</v>
      </c>
      <c r="AS123" s="181">
        <v>167</v>
      </c>
      <c r="AT123" s="181">
        <v>238</v>
      </c>
      <c r="AU123" s="181">
        <v>646</v>
      </c>
      <c r="AV123" s="181">
        <v>736</v>
      </c>
      <c r="AW123" s="181">
        <v>794</v>
      </c>
      <c r="AX123" s="181">
        <v>702</v>
      </c>
      <c r="AY123" s="181">
        <v>258</v>
      </c>
      <c r="AZ123" s="181">
        <v>206</v>
      </c>
      <c r="BA123" s="181">
        <v>559</v>
      </c>
      <c r="BB123" s="181">
        <v>248</v>
      </c>
      <c r="BC123" s="181">
        <v>745</v>
      </c>
      <c r="BD123" s="181">
        <v>737</v>
      </c>
      <c r="BE123" s="181">
        <v>728</v>
      </c>
      <c r="BF123" s="181">
        <v>280</v>
      </c>
      <c r="BG123" s="181">
        <v>213</v>
      </c>
      <c r="BH123" s="181">
        <v>801</v>
      </c>
      <c r="BI123" s="181">
        <v>795</v>
      </c>
      <c r="BJ123" s="181">
        <v>825</v>
      </c>
      <c r="BK123" s="181">
        <v>775</v>
      </c>
      <c r="BL123" s="181">
        <v>779</v>
      </c>
      <c r="BM123" s="181">
        <v>308</v>
      </c>
      <c r="BN123" s="181">
        <v>247</v>
      </c>
      <c r="BO123" s="181">
        <v>786</v>
      </c>
      <c r="BP123" s="181">
        <v>841</v>
      </c>
      <c r="BQ123" s="181">
        <v>941</v>
      </c>
      <c r="BR123" s="181">
        <v>810</v>
      </c>
      <c r="BS123" s="181">
        <v>819</v>
      </c>
      <c r="BT123" s="181">
        <v>305</v>
      </c>
      <c r="BU123" s="181">
        <v>220</v>
      </c>
      <c r="BV123" s="181">
        <v>872</v>
      </c>
      <c r="BW123" s="181">
        <v>999</v>
      </c>
      <c r="BX123" s="181">
        <v>1006</v>
      </c>
      <c r="BY123" s="181">
        <v>1044</v>
      </c>
      <c r="BZ123" s="181">
        <v>857</v>
      </c>
      <c r="CA123" s="181">
        <v>411</v>
      </c>
      <c r="CB123" s="181">
        <v>251</v>
      </c>
      <c r="CC123" s="181">
        <v>819</v>
      </c>
      <c r="CD123" s="181">
        <v>902</v>
      </c>
      <c r="CE123" s="181">
        <v>965</v>
      </c>
      <c r="CF123" s="181">
        <v>907</v>
      </c>
      <c r="CG123" s="181">
        <v>861</v>
      </c>
      <c r="CH123" s="181">
        <v>407</v>
      </c>
      <c r="CI123" s="181">
        <v>275</v>
      </c>
      <c r="CJ123" s="181">
        <v>879</v>
      </c>
      <c r="CK123" s="181">
        <v>930</v>
      </c>
      <c r="CL123" s="181">
        <v>1006</v>
      </c>
      <c r="CM123" s="181">
        <v>933</v>
      </c>
      <c r="CN123" s="181">
        <v>844</v>
      </c>
      <c r="CO123" s="181">
        <v>335</v>
      </c>
      <c r="CP123" s="181">
        <v>272</v>
      </c>
      <c r="CQ123" s="181">
        <v>947</v>
      </c>
      <c r="CR123" s="181">
        <v>949</v>
      </c>
      <c r="CS123" s="181">
        <v>1006</v>
      </c>
      <c r="CT123" s="181">
        <v>993</v>
      </c>
      <c r="CU123" s="181">
        <v>887</v>
      </c>
      <c r="CV123" s="181">
        <v>342</v>
      </c>
      <c r="CW123" s="181">
        <v>263</v>
      </c>
      <c r="CX123" s="181">
        <v>919</v>
      </c>
      <c r="CY123" s="181">
        <v>949</v>
      </c>
      <c r="CZ123" s="181">
        <v>990</v>
      </c>
      <c r="DA123" s="181">
        <v>947</v>
      </c>
      <c r="DB123" s="181">
        <v>155</v>
      </c>
      <c r="DC123" s="181">
        <v>298</v>
      </c>
      <c r="DD123" s="181">
        <v>183</v>
      </c>
      <c r="DE123" s="181">
        <v>211</v>
      </c>
      <c r="DF123" s="181">
        <v>733</v>
      </c>
      <c r="DG123" s="181">
        <v>949</v>
      </c>
      <c r="DH123" s="181">
        <v>926</v>
      </c>
      <c r="DI123" s="181">
        <v>872</v>
      </c>
      <c r="DJ123" s="181">
        <v>332</v>
      </c>
      <c r="DK123" s="181">
        <v>250</v>
      </c>
      <c r="DL123" s="181">
        <v>853</v>
      </c>
      <c r="DM123" s="181">
        <v>855</v>
      </c>
      <c r="DN123" s="181">
        <v>947</v>
      </c>
      <c r="DO123" s="181">
        <v>876</v>
      </c>
      <c r="DP123" s="181">
        <v>715</v>
      </c>
      <c r="DQ123" s="181">
        <v>311</v>
      </c>
      <c r="DR123" s="181">
        <v>249</v>
      </c>
      <c r="DS123" s="181">
        <v>679</v>
      </c>
      <c r="DT123" s="181">
        <v>698</v>
      </c>
      <c r="DU123" s="181">
        <v>746</v>
      </c>
      <c r="DV123" s="181">
        <v>735</v>
      </c>
      <c r="DW123" s="181">
        <v>655</v>
      </c>
      <c r="DX123" s="190">
        <v>251</v>
      </c>
      <c r="DY123" s="190">
        <v>249</v>
      </c>
      <c r="DZ123" s="181">
        <v>617</v>
      </c>
      <c r="EA123" s="181">
        <v>766</v>
      </c>
      <c r="EB123" s="181">
        <v>785</v>
      </c>
      <c r="EC123" s="181">
        <v>294</v>
      </c>
      <c r="ED123" s="181">
        <v>558</v>
      </c>
      <c r="EE123" s="181">
        <v>316</v>
      </c>
      <c r="EF123" s="181">
        <v>296</v>
      </c>
      <c r="EG123" s="181">
        <v>907</v>
      </c>
      <c r="EH123" s="181">
        <v>962</v>
      </c>
      <c r="EI123" s="181">
        <v>907</v>
      </c>
      <c r="EJ123" s="181">
        <v>800</v>
      </c>
      <c r="EK123" s="181">
        <v>821</v>
      </c>
      <c r="EL123" s="181">
        <v>366</v>
      </c>
      <c r="EM123" s="181">
        <v>247</v>
      </c>
      <c r="EN123" s="181">
        <v>888</v>
      </c>
      <c r="EO123" s="181">
        <v>904</v>
      </c>
      <c r="EP123" s="181">
        <v>1000</v>
      </c>
      <c r="EQ123" s="181">
        <v>900</v>
      </c>
      <c r="ER123" s="181">
        <v>757</v>
      </c>
      <c r="ES123" s="181">
        <v>427</v>
      </c>
      <c r="ET123" s="181">
        <v>220</v>
      </c>
      <c r="EU123" s="181">
        <v>821</v>
      </c>
      <c r="EV123" s="181">
        <v>888</v>
      </c>
      <c r="EW123" s="181">
        <v>844</v>
      </c>
      <c r="EX123" s="181">
        <v>784</v>
      </c>
      <c r="EY123" s="181">
        <v>821</v>
      </c>
      <c r="EZ123" s="181">
        <v>372</v>
      </c>
      <c r="FA123" s="181">
        <v>226</v>
      </c>
      <c r="FB123" s="181">
        <v>816</v>
      </c>
      <c r="FC123" s="181">
        <v>810</v>
      </c>
      <c r="FD123" s="181">
        <v>868</v>
      </c>
      <c r="FE123" s="181">
        <v>851</v>
      </c>
      <c r="FF123" s="181">
        <v>918</v>
      </c>
      <c r="FG123" s="181">
        <v>343</v>
      </c>
      <c r="FH123" s="181">
        <v>252</v>
      </c>
      <c r="FI123" s="181">
        <v>848</v>
      </c>
      <c r="FJ123" s="181">
        <v>861</v>
      </c>
      <c r="FK123" s="181">
        <v>817</v>
      </c>
      <c r="FL123" s="181">
        <v>774</v>
      </c>
      <c r="FM123" s="181">
        <v>718</v>
      </c>
    </row>
    <row r="124" spans="2:169" ht="15.95" customHeight="1" x14ac:dyDescent="0.25">
      <c r="B124" s="56" t="s">
        <v>91</v>
      </c>
      <c r="C124" s="31">
        <v>395</v>
      </c>
      <c r="D124" s="14" t="s">
        <v>8</v>
      </c>
      <c r="E124" s="15" t="s">
        <v>130</v>
      </c>
      <c r="F124" s="15" t="s">
        <v>22</v>
      </c>
      <c r="G124" s="16">
        <v>67</v>
      </c>
      <c r="J124" s="16">
        <v>395</v>
      </c>
      <c r="K124" s="179">
        <v>264</v>
      </c>
      <c r="L124" s="179">
        <v>412</v>
      </c>
      <c r="M124" s="179">
        <v>475</v>
      </c>
      <c r="N124" s="179">
        <v>441</v>
      </c>
      <c r="O124" s="179">
        <v>540</v>
      </c>
      <c r="P124" s="180"/>
      <c r="Q124" s="181">
        <v>395</v>
      </c>
      <c r="R124" s="181"/>
      <c r="S124" s="181"/>
      <c r="T124" s="181">
        <v>7</v>
      </c>
      <c r="U124" s="181">
        <v>3</v>
      </c>
      <c r="V124" s="181">
        <v>2</v>
      </c>
      <c r="W124" s="181"/>
      <c r="X124" s="181"/>
      <c r="Y124" s="181">
        <v>6</v>
      </c>
      <c r="Z124" s="181">
        <v>4</v>
      </c>
      <c r="AA124" s="181">
        <v>7</v>
      </c>
      <c r="AB124" s="181">
        <v>9</v>
      </c>
      <c r="AC124" s="181">
        <v>5</v>
      </c>
      <c r="AD124" s="181"/>
      <c r="AE124" s="181"/>
      <c r="AF124" s="181">
        <v>7</v>
      </c>
      <c r="AG124" s="181">
        <v>21</v>
      </c>
      <c r="AH124" s="181">
        <v>18</v>
      </c>
      <c r="AI124" s="181">
        <v>17</v>
      </c>
      <c r="AJ124" s="181">
        <v>24</v>
      </c>
      <c r="AK124" s="181"/>
      <c r="AL124" s="181"/>
      <c r="AM124" s="181">
        <v>15</v>
      </c>
      <c r="AN124" s="181">
        <v>15</v>
      </c>
      <c r="AO124" s="181">
        <v>26</v>
      </c>
      <c r="AP124" s="181">
        <v>23</v>
      </c>
      <c r="AQ124" s="181">
        <v>10</v>
      </c>
      <c r="AR124" s="181"/>
      <c r="AS124" s="181"/>
      <c r="AT124" s="181"/>
      <c r="AU124" s="181">
        <v>22</v>
      </c>
      <c r="AV124" s="181">
        <v>23</v>
      </c>
      <c r="AW124" s="181">
        <v>23</v>
      </c>
      <c r="AX124" s="181">
        <v>17</v>
      </c>
      <c r="AY124" s="181"/>
      <c r="AZ124" s="181"/>
      <c r="BA124" s="181">
        <v>18</v>
      </c>
      <c r="BB124" s="181"/>
      <c r="BC124" s="181">
        <v>28</v>
      </c>
      <c r="BD124" s="181">
        <v>23</v>
      </c>
      <c r="BE124" s="181">
        <v>18</v>
      </c>
      <c r="BF124" s="181"/>
      <c r="BG124" s="181"/>
      <c r="BH124" s="181">
        <v>13</v>
      </c>
      <c r="BI124" s="181">
        <v>19</v>
      </c>
      <c r="BJ124" s="181">
        <v>21</v>
      </c>
      <c r="BK124" s="181">
        <v>27</v>
      </c>
      <c r="BL124" s="181">
        <v>8</v>
      </c>
      <c r="BM124" s="181"/>
      <c r="BN124" s="181"/>
      <c r="BO124" s="181">
        <v>26</v>
      </c>
      <c r="BP124" s="181">
        <v>19</v>
      </c>
      <c r="BQ124" s="181">
        <v>18</v>
      </c>
      <c r="BR124" s="181">
        <v>13</v>
      </c>
      <c r="BS124" s="181">
        <v>16</v>
      </c>
      <c r="BT124" s="181"/>
      <c r="BU124" s="181"/>
      <c r="BV124" s="181">
        <v>29</v>
      </c>
      <c r="BW124" s="181">
        <v>24</v>
      </c>
      <c r="BX124" s="181">
        <v>25</v>
      </c>
      <c r="BY124" s="181">
        <v>27</v>
      </c>
      <c r="BZ124" s="181">
        <v>27</v>
      </c>
      <c r="CA124" s="181"/>
      <c r="CB124" s="181"/>
      <c r="CC124" s="181">
        <v>21</v>
      </c>
      <c r="CD124" s="181">
        <v>27</v>
      </c>
      <c r="CE124" s="181">
        <v>25</v>
      </c>
      <c r="CF124" s="181">
        <v>21</v>
      </c>
      <c r="CG124" s="181">
        <v>22</v>
      </c>
      <c r="CH124" s="181"/>
      <c r="CI124" s="181"/>
      <c r="CJ124" s="181">
        <v>32</v>
      </c>
      <c r="CK124" s="181">
        <v>26</v>
      </c>
      <c r="CL124" s="181">
        <v>24</v>
      </c>
      <c r="CM124" s="181">
        <v>27</v>
      </c>
      <c r="CN124" s="181">
        <v>18</v>
      </c>
      <c r="CO124" s="181"/>
      <c r="CP124" s="181"/>
      <c r="CQ124" s="181">
        <v>28</v>
      </c>
      <c r="CR124" s="181">
        <v>29</v>
      </c>
      <c r="CS124" s="181">
        <v>29</v>
      </c>
      <c r="CT124" s="181">
        <v>21</v>
      </c>
      <c r="CU124" s="181">
        <v>19</v>
      </c>
      <c r="CV124" s="181"/>
      <c r="CW124" s="181"/>
      <c r="CX124" s="181">
        <v>19</v>
      </c>
      <c r="CY124" s="181">
        <v>25</v>
      </c>
      <c r="CZ124" s="181">
        <v>21</v>
      </c>
      <c r="DA124" s="181">
        <v>14</v>
      </c>
      <c r="DB124" s="181"/>
      <c r="DC124" s="181"/>
      <c r="DD124" s="181"/>
      <c r="DE124" s="181"/>
      <c r="DF124" s="181">
        <v>19</v>
      </c>
      <c r="DG124" s="181">
        <v>28</v>
      </c>
      <c r="DH124" s="181">
        <v>25</v>
      </c>
      <c r="DI124" s="181">
        <v>18</v>
      </c>
      <c r="DJ124" s="181"/>
      <c r="DK124" s="181"/>
      <c r="DL124" s="181">
        <v>30</v>
      </c>
      <c r="DM124" s="181">
        <v>33</v>
      </c>
      <c r="DN124" s="181">
        <v>28</v>
      </c>
      <c r="DO124" s="181">
        <v>12</v>
      </c>
      <c r="DP124" s="181">
        <v>11</v>
      </c>
      <c r="DQ124" s="181"/>
      <c r="DR124" s="181"/>
      <c r="DS124" s="181">
        <v>17</v>
      </c>
      <c r="DT124" s="181">
        <v>20</v>
      </c>
      <c r="DU124" s="181">
        <v>22</v>
      </c>
      <c r="DV124" s="181">
        <v>16</v>
      </c>
      <c r="DW124" s="181">
        <v>13</v>
      </c>
      <c r="DX124" s="190"/>
      <c r="DY124" s="190"/>
      <c r="DZ124" s="181">
        <v>27</v>
      </c>
      <c r="EA124" s="181">
        <v>37</v>
      </c>
      <c r="EB124" s="181">
        <v>24</v>
      </c>
      <c r="EC124" s="181"/>
      <c r="ED124" s="181">
        <v>15</v>
      </c>
      <c r="EE124" s="181"/>
      <c r="EF124" s="181"/>
      <c r="EG124" s="181">
        <v>22</v>
      </c>
      <c r="EH124" s="181">
        <v>24</v>
      </c>
      <c r="EI124" s="181">
        <v>32</v>
      </c>
      <c r="EJ124" s="181">
        <v>18</v>
      </c>
      <c r="EK124" s="181">
        <v>18</v>
      </c>
      <c r="EL124" s="181"/>
      <c r="EM124" s="181"/>
      <c r="EN124" s="181">
        <v>25</v>
      </c>
      <c r="EO124" s="181">
        <v>27</v>
      </c>
      <c r="EP124" s="181">
        <v>25</v>
      </c>
      <c r="EQ124" s="181">
        <v>18</v>
      </c>
      <c r="ER124" s="181">
        <v>19</v>
      </c>
      <c r="ES124" s="181"/>
      <c r="ET124" s="181"/>
      <c r="EU124" s="181">
        <v>22</v>
      </c>
      <c r="EV124" s="181">
        <v>34</v>
      </c>
      <c r="EW124" s="181">
        <v>33</v>
      </c>
      <c r="EX124" s="181">
        <v>25</v>
      </c>
      <c r="EY124" s="181">
        <v>15</v>
      </c>
      <c r="EZ124" s="181"/>
      <c r="FA124" s="181"/>
      <c r="FB124" s="181">
        <v>27</v>
      </c>
      <c r="FC124" s="181">
        <v>31</v>
      </c>
      <c r="FD124" s="181">
        <v>29</v>
      </c>
      <c r="FE124" s="181">
        <v>21</v>
      </c>
      <c r="FF124" s="181">
        <v>23</v>
      </c>
      <c r="FG124" s="181"/>
      <c r="FH124" s="181"/>
      <c r="FI124" s="181">
        <v>22</v>
      </c>
      <c r="FJ124" s="181">
        <v>29</v>
      </c>
      <c r="FK124" s="181">
        <v>16</v>
      </c>
      <c r="FL124" s="181">
        <v>16</v>
      </c>
      <c r="FM124" s="181">
        <v>15</v>
      </c>
    </row>
    <row r="125" spans="2:169" ht="15.95" customHeight="1" x14ac:dyDescent="0.25">
      <c r="B125" s="56" t="s">
        <v>91</v>
      </c>
      <c r="C125" s="78">
        <v>396</v>
      </c>
      <c r="D125" s="14" t="s">
        <v>16</v>
      </c>
      <c r="E125" s="15" t="s">
        <v>131</v>
      </c>
      <c r="F125" s="15" t="s">
        <v>22</v>
      </c>
      <c r="G125" s="16">
        <v>67</v>
      </c>
      <c r="J125" s="16">
        <v>396</v>
      </c>
      <c r="K125" s="179">
        <v>1053</v>
      </c>
      <c r="L125" s="179">
        <v>1237</v>
      </c>
      <c r="M125" s="179">
        <v>1352</v>
      </c>
      <c r="N125" s="179">
        <v>1310</v>
      </c>
      <c r="O125" s="179">
        <v>1453</v>
      </c>
      <c r="P125" s="180"/>
      <c r="Q125" s="181">
        <v>396</v>
      </c>
      <c r="R125" s="181">
        <v>9</v>
      </c>
      <c r="S125" s="181">
        <v>15</v>
      </c>
      <c r="T125" s="181">
        <v>37</v>
      </c>
      <c r="U125" s="181">
        <v>50</v>
      </c>
      <c r="V125" s="181">
        <v>29</v>
      </c>
      <c r="W125" s="181">
        <v>18</v>
      </c>
      <c r="X125" s="181">
        <v>21</v>
      </c>
      <c r="Y125" s="181">
        <v>25</v>
      </c>
      <c r="Z125" s="181">
        <v>51</v>
      </c>
      <c r="AA125" s="181">
        <v>34</v>
      </c>
      <c r="AB125" s="181">
        <v>40</v>
      </c>
      <c r="AC125" s="181">
        <v>30</v>
      </c>
      <c r="AD125" s="181">
        <v>26</v>
      </c>
      <c r="AE125" s="181">
        <v>12</v>
      </c>
      <c r="AF125" s="181">
        <v>21</v>
      </c>
      <c r="AG125" s="181">
        <v>39</v>
      </c>
      <c r="AH125" s="181">
        <v>54</v>
      </c>
      <c r="AI125" s="181">
        <v>45</v>
      </c>
      <c r="AJ125" s="181">
        <v>42</v>
      </c>
      <c r="AK125" s="181">
        <v>22</v>
      </c>
      <c r="AL125" s="181">
        <v>18</v>
      </c>
      <c r="AM125" s="181">
        <v>36</v>
      </c>
      <c r="AN125" s="181">
        <v>39</v>
      </c>
      <c r="AO125" s="181">
        <v>54</v>
      </c>
      <c r="AP125" s="181">
        <v>53</v>
      </c>
      <c r="AQ125" s="181">
        <v>47</v>
      </c>
      <c r="AR125" s="181">
        <v>29</v>
      </c>
      <c r="AS125" s="181">
        <v>17</v>
      </c>
      <c r="AT125" s="181">
        <v>24</v>
      </c>
      <c r="AU125" s="181">
        <v>50</v>
      </c>
      <c r="AV125" s="181">
        <v>66</v>
      </c>
      <c r="AW125" s="181">
        <v>56</v>
      </c>
      <c r="AX125" s="181">
        <v>55</v>
      </c>
      <c r="AY125" s="181">
        <v>13</v>
      </c>
      <c r="AZ125" s="181">
        <v>12</v>
      </c>
      <c r="BA125" s="181">
        <v>32</v>
      </c>
      <c r="BB125" s="181">
        <v>31</v>
      </c>
      <c r="BC125" s="181">
        <v>67</v>
      </c>
      <c r="BD125" s="181">
        <v>63</v>
      </c>
      <c r="BE125" s="181">
        <v>47</v>
      </c>
      <c r="BF125" s="181">
        <v>26</v>
      </c>
      <c r="BG125" s="181">
        <v>22</v>
      </c>
      <c r="BH125" s="181">
        <v>32</v>
      </c>
      <c r="BI125" s="181">
        <v>56</v>
      </c>
      <c r="BJ125" s="181">
        <v>70</v>
      </c>
      <c r="BK125" s="181">
        <v>52</v>
      </c>
      <c r="BL125" s="181">
        <v>62</v>
      </c>
      <c r="BM125" s="181">
        <v>26</v>
      </c>
      <c r="BN125" s="181">
        <v>21</v>
      </c>
      <c r="BO125" s="181">
        <v>50</v>
      </c>
      <c r="BP125" s="181">
        <v>43</v>
      </c>
      <c r="BQ125" s="181">
        <v>57</v>
      </c>
      <c r="BR125" s="181">
        <v>54</v>
      </c>
      <c r="BS125" s="181">
        <v>48</v>
      </c>
      <c r="BT125" s="181">
        <v>21</v>
      </c>
      <c r="BU125" s="181">
        <v>11</v>
      </c>
      <c r="BV125" s="181">
        <v>42</v>
      </c>
      <c r="BW125" s="181">
        <v>43</v>
      </c>
      <c r="BX125" s="181">
        <v>71</v>
      </c>
      <c r="BY125" s="181">
        <v>54</v>
      </c>
      <c r="BZ125" s="181">
        <v>60</v>
      </c>
      <c r="CA125" s="181">
        <v>23</v>
      </c>
      <c r="CB125" s="181">
        <v>16</v>
      </c>
      <c r="CC125" s="181">
        <v>48</v>
      </c>
      <c r="CD125" s="181">
        <v>47</v>
      </c>
      <c r="CE125" s="181">
        <v>63</v>
      </c>
      <c r="CF125" s="181">
        <v>45</v>
      </c>
      <c r="CG125" s="181">
        <v>60</v>
      </c>
      <c r="CH125" s="181">
        <v>34</v>
      </c>
      <c r="CI125" s="181">
        <v>22</v>
      </c>
      <c r="CJ125" s="181">
        <v>49</v>
      </c>
      <c r="CK125" s="181">
        <v>42</v>
      </c>
      <c r="CL125" s="181">
        <v>69</v>
      </c>
      <c r="CM125" s="181">
        <v>54</v>
      </c>
      <c r="CN125" s="181">
        <v>44</v>
      </c>
      <c r="CO125" s="181">
        <v>32</v>
      </c>
      <c r="CP125" s="181">
        <v>23</v>
      </c>
      <c r="CQ125" s="181">
        <v>61</v>
      </c>
      <c r="CR125" s="181">
        <v>55</v>
      </c>
      <c r="CS125" s="181">
        <v>63</v>
      </c>
      <c r="CT125" s="181">
        <v>62</v>
      </c>
      <c r="CU125" s="181">
        <v>32</v>
      </c>
      <c r="CV125" s="181">
        <v>35</v>
      </c>
      <c r="CW125" s="181">
        <v>20</v>
      </c>
      <c r="CX125" s="181">
        <v>60</v>
      </c>
      <c r="CY125" s="181">
        <v>60</v>
      </c>
      <c r="CZ125" s="181">
        <v>60</v>
      </c>
      <c r="DA125" s="181">
        <v>54</v>
      </c>
      <c r="DB125" s="181">
        <v>22</v>
      </c>
      <c r="DC125" s="181">
        <v>23</v>
      </c>
      <c r="DD125" s="181">
        <v>14</v>
      </c>
      <c r="DE125" s="181">
        <v>12</v>
      </c>
      <c r="DF125" s="181">
        <v>47</v>
      </c>
      <c r="DG125" s="181">
        <v>59</v>
      </c>
      <c r="DH125" s="181">
        <v>54</v>
      </c>
      <c r="DI125" s="181">
        <v>48</v>
      </c>
      <c r="DJ125" s="181">
        <v>46</v>
      </c>
      <c r="DK125" s="181">
        <v>26</v>
      </c>
      <c r="DL125" s="181">
        <v>67</v>
      </c>
      <c r="DM125" s="181">
        <v>61</v>
      </c>
      <c r="DN125" s="181">
        <v>56</v>
      </c>
      <c r="DO125" s="181">
        <v>65</v>
      </c>
      <c r="DP125" s="181">
        <v>36</v>
      </c>
      <c r="DQ125" s="181">
        <v>33</v>
      </c>
      <c r="DR125" s="181">
        <v>19</v>
      </c>
      <c r="DS125" s="181">
        <v>41</v>
      </c>
      <c r="DT125" s="181">
        <v>50</v>
      </c>
      <c r="DU125" s="181">
        <v>54</v>
      </c>
      <c r="DV125" s="181">
        <v>64</v>
      </c>
      <c r="DW125" s="181">
        <v>43</v>
      </c>
      <c r="DX125" s="190">
        <v>18</v>
      </c>
      <c r="DY125" s="190">
        <v>24</v>
      </c>
      <c r="DZ125" s="181">
        <v>36</v>
      </c>
      <c r="EA125" s="181">
        <v>45</v>
      </c>
      <c r="EB125" s="181">
        <v>61</v>
      </c>
      <c r="EC125" s="181">
        <v>24</v>
      </c>
      <c r="ED125" s="181">
        <v>31</v>
      </c>
      <c r="EE125" s="181">
        <v>26</v>
      </c>
      <c r="EF125" s="181">
        <v>29</v>
      </c>
      <c r="EG125" s="181">
        <v>54</v>
      </c>
      <c r="EH125" s="181">
        <v>81</v>
      </c>
      <c r="EI125" s="181">
        <v>69</v>
      </c>
      <c r="EJ125" s="181">
        <v>66</v>
      </c>
      <c r="EK125" s="181">
        <v>60</v>
      </c>
      <c r="EL125" s="181">
        <v>42</v>
      </c>
      <c r="EM125" s="181">
        <v>29</v>
      </c>
      <c r="EN125" s="181">
        <v>44</v>
      </c>
      <c r="EO125" s="181">
        <v>49</v>
      </c>
      <c r="EP125" s="181">
        <v>68</v>
      </c>
      <c r="EQ125" s="181">
        <v>55</v>
      </c>
      <c r="ER125" s="181">
        <v>59</v>
      </c>
      <c r="ES125" s="181">
        <v>29</v>
      </c>
      <c r="ET125" s="181">
        <v>25</v>
      </c>
      <c r="EU125" s="181">
        <v>48</v>
      </c>
      <c r="EV125" s="181">
        <v>60</v>
      </c>
      <c r="EW125" s="181">
        <v>58</v>
      </c>
      <c r="EX125" s="181">
        <v>43</v>
      </c>
      <c r="EY125" s="181">
        <v>26</v>
      </c>
      <c r="EZ125" s="181">
        <v>45</v>
      </c>
      <c r="FA125" s="181">
        <v>24</v>
      </c>
      <c r="FB125" s="181">
        <v>35</v>
      </c>
      <c r="FC125" s="181">
        <v>65</v>
      </c>
      <c r="FD125" s="181">
        <v>63</v>
      </c>
      <c r="FE125" s="181">
        <v>43</v>
      </c>
      <c r="FF125" s="181">
        <v>54</v>
      </c>
      <c r="FG125" s="181">
        <v>29</v>
      </c>
      <c r="FH125" s="181">
        <v>28</v>
      </c>
      <c r="FI125" s="181">
        <v>36</v>
      </c>
      <c r="FJ125" s="181">
        <v>55</v>
      </c>
      <c r="FK125" s="181">
        <v>39</v>
      </c>
      <c r="FL125" s="181">
        <v>52</v>
      </c>
      <c r="FM125" s="181">
        <v>55</v>
      </c>
    </row>
    <row r="126" spans="2:169" ht="15.95" customHeight="1" x14ac:dyDescent="0.25">
      <c r="B126" s="56" t="s">
        <v>91</v>
      </c>
      <c r="C126" s="79">
        <v>399</v>
      </c>
      <c r="D126" s="14" t="s">
        <v>132</v>
      </c>
      <c r="E126" s="15" t="s">
        <v>133</v>
      </c>
      <c r="F126" s="15" t="s">
        <v>22</v>
      </c>
      <c r="G126" s="16">
        <v>67</v>
      </c>
      <c r="J126" s="16">
        <v>399</v>
      </c>
      <c r="K126" s="179">
        <v>33</v>
      </c>
      <c r="L126" s="179">
        <v>35</v>
      </c>
      <c r="M126" s="179">
        <v>28</v>
      </c>
      <c r="N126" s="179">
        <v>32</v>
      </c>
      <c r="O126" s="179">
        <v>35</v>
      </c>
      <c r="P126" s="180"/>
      <c r="Q126" s="181">
        <v>399</v>
      </c>
      <c r="R126" s="181"/>
      <c r="S126" s="181"/>
      <c r="T126" s="181"/>
      <c r="U126" s="181"/>
      <c r="V126" s="181"/>
      <c r="W126" s="181"/>
      <c r="X126" s="181"/>
      <c r="Y126" s="181"/>
      <c r="Z126" s="181"/>
      <c r="AA126" s="181"/>
      <c r="AB126" s="181">
        <v>2</v>
      </c>
      <c r="AC126" s="181"/>
      <c r="AD126" s="181"/>
      <c r="AE126" s="181"/>
      <c r="AF126" s="181"/>
      <c r="AG126" s="181"/>
      <c r="AH126" s="181"/>
      <c r="AI126" s="181">
        <v>13</v>
      </c>
      <c r="AJ126" s="181"/>
      <c r="AK126" s="181"/>
      <c r="AL126" s="181"/>
      <c r="AM126" s="181"/>
      <c r="AN126" s="181"/>
      <c r="AO126" s="181"/>
      <c r="AP126" s="181">
        <v>18</v>
      </c>
      <c r="AQ126" s="181"/>
      <c r="AR126" s="181"/>
      <c r="AS126" s="181"/>
      <c r="AT126" s="181"/>
      <c r="AU126" s="181"/>
      <c r="AV126" s="181"/>
      <c r="AW126" s="181">
        <v>11</v>
      </c>
      <c r="AX126" s="181"/>
      <c r="AY126" s="181"/>
      <c r="AZ126" s="181"/>
      <c r="BA126" s="181"/>
      <c r="BB126" s="181"/>
      <c r="BC126" s="181"/>
      <c r="BD126" s="181">
        <v>5</v>
      </c>
      <c r="BE126" s="181"/>
      <c r="BF126" s="181"/>
      <c r="BG126" s="181"/>
      <c r="BH126" s="181"/>
      <c r="BI126" s="181"/>
      <c r="BJ126" s="181"/>
      <c r="BK126" s="181">
        <v>7</v>
      </c>
      <c r="BL126" s="181"/>
      <c r="BM126" s="181"/>
      <c r="BN126" s="181"/>
      <c r="BO126" s="181"/>
      <c r="BP126" s="181"/>
      <c r="BQ126" s="181"/>
      <c r="BR126" s="181">
        <v>4</v>
      </c>
      <c r="BS126" s="181"/>
      <c r="BT126" s="181"/>
      <c r="BU126" s="181"/>
      <c r="BV126" s="181"/>
      <c r="BW126" s="181"/>
      <c r="BX126" s="181"/>
      <c r="BY126" s="181">
        <v>8</v>
      </c>
      <c r="BZ126" s="181"/>
      <c r="CA126" s="181"/>
      <c r="CB126" s="181"/>
      <c r="CC126" s="181"/>
      <c r="CD126" s="181"/>
      <c r="CE126" s="181"/>
      <c r="CF126" s="181">
        <v>6</v>
      </c>
      <c r="CG126" s="181"/>
      <c r="CH126" s="181"/>
      <c r="CI126" s="181"/>
      <c r="CJ126" s="181"/>
      <c r="CK126" s="181"/>
      <c r="CL126" s="181"/>
      <c r="CM126" s="181">
        <v>9</v>
      </c>
      <c r="CN126" s="181"/>
      <c r="CO126" s="181"/>
      <c r="CP126" s="181"/>
      <c r="CQ126" s="181"/>
      <c r="CR126" s="181"/>
      <c r="CS126" s="181"/>
      <c r="CT126" s="181">
        <v>8</v>
      </c>
      <c r="CU126" s="181"/>
      <c r="CV126" s="181"/>
      <c r="CW126" s="181"/>
      <c r="CX126" s="181"/>
      <c r="CY126" s="181"/>
      <c r="CZ126" s="181"/>
      <c r="DA126" s="181">
        <v>5</v>
      </c>
      <c r="DB126" s="181"/>
      <c r="DC126" s="181"/>
      <c r="DD126" s="181"/>
      <c r="DE126" s="181"/>
      <c r="DF126" s="181"/>
      <c r="DG126" s="181"/>
      <c r="DH126" s="181">
        <v>8</v>
      </c>
      <c r="DI126" s="181"/>
      <c r="DJ126" s="181"/>
      <c r="DK126" s="181"/>
      <c r="DL126" s="181"/>
      <c r="DM126" s="181"/>
      <c r="DN126" s="181"/>
      <c r="DO126" s="181">
        <v>12</v>
      </c>
      <c r="DP126" s="181"/>
      <c r="DQ126" s="181"/>
      <c r="DR126" s="181"/>
      <c r="DS126" s="181"/>
      <c r="DT126" s="181"/>
      <c r="DU126" s="181"/>
      <c r="DV126" s="181">
        <v>12</v>
      </c>
      <c r="DW126" s="181"/>
      <c r="DX126" s="190"/>
      <c r="DY126" s="190"/>
      <c r="DZ126" s="181"/>
      <c r="EA126" s="181"/>
      <c r="EB126" s="181"/>
      <c r="EC126" s="181"/>
      <c r="ED126" s="181"/>
      <c r="EE126" s="181"/>
      <c r="EF126" s="181"/>
      <c r="EG126" s="181"/>
      <c r="EH126" s="181"/>
      <c r="EI126" s="181"/>
      <c r="EJ126" s="181">
        <v>5</v>
      </c>
      <c r="EK126" s="181"/>
      <c r="EL126" s="181"/>
      <c r="EM126" s="181"/>
      <c r="EN126" s="181"/>
      <c r="EO126" s="181"/>
      <c r="EP126" s="181"/>
      <c r="EQ126" s="181">
        <v>9</v>
      </c>
      <c r="ER126" s="181"/>
      <c r="ES126" s="181"/>
      <c r="ET126" s="181"/>
      <c r="EU126" s="181"/>
      <c r="EV126" s="181"/>
      <c r="EW126" s="181"/>
      <c r="EX126" s="181">
        <v>7</v>
      </c>
      <c r="EY126" s="181"/>
      <c r="EZ126" s="181"/>
      <c r="FA126" s="181"/>
      <c r="FB126" s="181"/>
      <c r="FC126" s="181"/>
      <c r="FD126" s="181"/>
      <c r="FE126" s="181">
        <v>6</v>
      </c>
      <c r="FF126" s="181"/>
      <c r="FG126" s="181"/>
      <c r="FH126" s="181"/>
      <c r="FI126" s="181"/>
      <c r="FJ126" s="181"/>
      <c r="FK126" s="181"/>
      <c r="FL126" s="181">
        <v>8</v>
      </c>
      <c r="FM126" s="181"/>
    </row>
    <row r="127" spans="2:169" ht="15.95" customHeight="1" x14ac:dyDescent="0.25">
      <c r="B127" s="80" t="s">
        <v>134</v>
      </c>
      <c r="C127" s="81">
        <v>501</v>
      </c>
      <c r="D127" s="14" t="s">
        <v>16</v>
      </c>
      <c r="E127" s="15" t="s">
        <v>135</v>
      </c>
      <c r="F127" s="15" t="s">
        <v>136</v>
      </c>
      <c r="G127" s="16">
        <v>24</v>
      </c>
      <c r="J127" s="16">
        <v>501</v>
      </c>
      <c r="K127" s="179">
        <v>8488</v>
      </c>
      <c r="L127" s="179">
        <v>7332</v>
      </c>
      <c r="M127" s="179">
        <v>6891</v>
      </c>
      <c r="N127" s="179">
        <v>6152</v>
      </c>
      <c r="O127" s="179">
        <v>4373</v>
      </c>
      <c r="P127" s="180"/>
      <c r="Q127" s="181">
        <v>501</v>
      </c>
      <c r="R127" s="181">
        <v>290</v>
      </c>
      <c r="S127" s="181">
        <v>328</v>
      </c>
      <c r="T127" s="181">
        <v>359</v>
      </c>
      <c r="U127" s="181">
        <v>383</v>
      </c>
      <c r="V127" s="181">
        <v>321</v>
      </c>
      <c r="W127" s="181">
        <v>208</v>
      </c>
      <c r="X127" s="181">
        <v>294</v>
      </c>
      <c r="Y127" s="181">
        <v>293</v>
      </c>
      <c r="Z127" s="181">
        <v>337</v>
      </c>
      <c r="AA127" s="181">
        <v>325</v>
      </c>
      <c r="AB127" s="181">
        <v>292</v>
      </c>
      <c r="AC127" s="181">
        <v>352</v>
      </c>
      <c r="AD127" s="181">
        <v>281</v>
      </c>
      <c r="AE127" s="181">
        <v>273</v>
      </c>
      <c r="AF127" s="181">
        <v>215</v>
      </c>
      <c r="AG127" s="181">
        <v>220</v>
      </c>
      <c r="AH127" s="181">
        <v>277</v>
      </c>
      <c r="AI127" s="181">
        <v>321</v>
      </c>
      <c r="AJ127" s="181">
        <v>209</v>
      </c>
      <c r="AK127" s="181">
        <v>282</v>
      </c>
      <c r="AL127" s="181">
        <v>213</v>
      </c>
      <c r="AM127" s="181">
        <v>250</v>
      </c>
      <c r="AN127" s="181">
        <v>193</v>
      </c>
      <c r="AO127" s="181">
        <v>229</v>
      </c>
      <c r="AP127" s="181">
        <v>270</v>
      </c>
      <c r="AQ127" s="181">
        <v>320</v>
      </c>
      <c r="AR127" s="181">
        <v>242</v>
      </c>
      <c r="AS127" s="181">
        <v>183</v>
      </c>
      <c r="AT127" s="181">
        <v>270</v>
      </c>
      <c r="AU127" s="181">
        <v>183</v>
      </c>
      <c r="AV127" s="181">
        <v>275</v>
      </c>
      <c r="AW127" s="181">
        <v>229</v>
      </c>
      <c r="AX127" s="181">
        <v>205</v>
      </c>
      <c r="AY127" s="181">
        <v>178</v>
      </c>
      <c r="AZ127" s="181">
        <v>287</v>
      </c>
      <c r="BA127" s="181">
        <v>291</v>
      </c>
      <c r="BB127" s="181">
        <v>286</v>
      </c>
      <c r="BC127" s="181">
        <v>274</v>
      </c>
      <c r="BD127" s="181">
        <v>255</v>
      </c>
      <c r="BE127" s="181">
        <v>237</v>
      </c>
      <c r="BF127" s="181">
        <v>231</v>
      </c>
      <c r="BG127" s="181">
        <v>307</v>
      </c>
      <c r="BH127" s="181">
        <v>241</v>
      </c>
      <c r="BI127" s="181">
        <v>209</v>
      </c>
      <c r="BJ127" s="181">
        <v>365</v>
      </c>
      <c r="BK127" s="181">
        <v>234</v>
      </c>
      <c r="BL127" s="181">
        <v>308</v>
      </c>
      <c r="BM127" s="181">
        <v>300</v>
      </c>
      <c r="BN127" s="181">
        <v>310</v>
      </c>
      <c r="BO127" s="181">
        <v>226</v>
      </c>
      <c r="BP127" s="181">
        <v>266</v>
      </c>
      <c r="BQ127" s="181">
        <v>278</v>
      </c>
      <c r="BR127" s="181">
        <v>282</v>
      </c>
      <c r="BS127" s="181">
        <v>246</v>
      </c>
      <c r="BT127" s="181">
        <v>282</v>
      </c>
      <c r="BU127" s="181">
        <v>235</v>
      </c>
      <c r="BV127" s="181">
        <v>151</v>
      </c>
      <c r="BW127" s="181">
        <v>168</v>
      </c>
      <c r="BX127" s="181">
        <v>198</v>
      </c>
      <c r="BY127" s="181">
        <v>253</v>
      </c>
      <c r="BZ127" s="181">
        <v>369</v>
      </c>
      <c r="CA127" s="181">
        <v>268</v>
      </c>
      <c r="CB127" s="181">
        <v>152</v>
      </c>
      <c r="CC127" s="181">
        <v>129</v>
      </c>
      <c r="CD127" s="181">
        <v>151</v>
      </c>
      <c r="CE127" s="181">
        <v>189</v>
      </c>
      <c r="CF127" s="181">
        <v>253</v>
      </c>
      <c r="CG127" s="181">
        <v>283</v>
      </c>
      <c r="CH127" s="181">
        <v>258</v>
      </c>
      <c r="CI127" s="181">
        <v>322</v>
      </c>
      <c r="CJ127" s="181">
        <v>184</v>
      </c>
      <c r="CK127" s="181">
        <v>185</v>
      </c>
      <c r="CL127" s="181">
        <v>192</v>
      </c>
      <c r="CM127" s="181">
        <v>238</v>
      </c>
      <c r="CN127" s="181">
        <v>196</v>
      </c>
      <c r="CO127" s="181">
        <v>242</v>
      </c>
      <c r="CP127" s="181">
        <v>243</v>
      </c>
      <c r="CQ127" s="181">
        <v>192</v>
      </c>
      <c r="CR127" s="181">
        <v>211</v>
      </c>
      <c r="CS127" s="181">
        <v>213</v>
      </c>
      <c r="CT127" s="181">
        <v>241</v>
      </c>
      <c r="CU127" s="181">
        <v>201</v>
      </c>
      <c r="CV127" s="181">
        <v>190</v>
      </c>
      <c r="CW127" s="181">
        <v>204</v>
      </c>
      <c r="CX127" s="181">
        <v>176</v>
      </c>
      <c r="CY127" s="181">
        <v>188</v>
      </c>
      <c r="CZ127" s="181">
        <v>173</v>
      </c>
      <c r="DA127" s="181">
        <v>168</v>
      </c>
      <c r="DB127" s="181">
        <v>236</v>
      </c>
      <c r="DC127" s="181">
        <v>246</v>
      </c>
      <c r="DD127" s="181">
        <v>398</v>
      </c>
      <c r="DE127" s="181">
        <v>313</v>
      </c>
      <c r="DF127" s="181">
        <v>225</v>
      </c>
      <c r="DG127" s="181">
        <v>178</v>
      </c>
      <c r="DH127" s="181">
        <v>158</v>
      </c>
      <c r="DI127" s="181">
        <v>179</v>
      </c>
      <c r="DJ127" s="181">
        <v>180</v>
      </c>
      <c r="DK127" s="181">
        <v>237</v>
      </c>
      <c r="DL127" s="181">
        <v>198</v>
      </c>
      <c r="DM127" s="181">
        <v>176</v>
      </c>
      <c r="DN127" s="181">
        <v>242</v>
      </c>
      <c r="DO127" s="181">
        <v>155</v>
      </c>
      <c r="DP127" s="181">
        <v>115</v>
      </c>
      <c r="DQ127" s="181">
        <v>181</v>
      </c>
      <c r="DR127" s="181">
        <v>216</v>
      </c>
      <c r="DS127" s="181">
        <v>223</v>
      </c>
      <c r="DT127" s="181">
        <v>223</v>
      </c>
      <c r="DU127" s="181">
        <v>183</v>
      </c>
      <c r="DV127" s="181">
        <v>238</v>
      </c>
      <c r="DW127" s="181">
        <v>221</v>
      </c>
      <c r="DX127" s="190">
        <v>167</v>
      </c>
      <c r="DY127" s="190">
        <v>228</v>
      </c>
      <c r="DZ127" s="181">
        <v>219</v>
      </c>
      <c r="EA127" s="181">
        <v>259</v>
      </c>
      <c r="EB127" s="181">
        <v>265</v>
      </c>
      <c r="EC127" s="181">
        <v>241</v>
      </c>
      <c r="ED127" s="181">
        <v>169</v>
      </c>
      <c r="EE127" s="181">
        <v>249</v>
      </c>
      <c r="EF127" s="181">
        <v>217</v>
      </c>
      <c r="EG127" s="181">
        <v>148</v>
      </c>
      <c r="EH127" s="181">
        <v>149</v>
      </c>
      <c r="EI127" s="181">
        <v>181</v>
      </c>
      <c r="EJ127" s="181">
        <v>131</v>
      </c>
      <c r="EK127" s="181">
        <v>164</v>
      </c>
      <c r="EL127" s="181">
        <v>209</v>
      </c>
      <c r="EM127" s="181">
        <v>190</v>
      </c>
      <c r="EN127" s="181">
        <v>132</v>
      </c>
      <c r="EO127" s="181">
        <v>100</v>
      </c>
      <c r="EP127" s="181">
        <v>121</v>
      </c>
      <c r="EQ127" s="181">
        <v>143</v>
      </c>
      <c r="ER127" s="181">
        <v>141</v>
      </c>
      <c r="ES127" s="181">
        <v>210</v>
      </c>
      <c r="ET127" s="181">
        <v>190</v>
      </c>
      <c r="EU127" s="181">
        <v>109</v>
      </c>
      <c r="EV127" s="181">
        <v>123</v>
      </c>
      <c r="EW127" s="181">
        <v>93</v>
      </c>
      <c r="EX127" s="181">
        <v>92</v>
      </c>
      <c r="EY127" s="181">
        <v>143</v>
      </c>
      <c r="EZ127" s="181">
        <v>175</v>
      </c>
      <c r="FA127" s="181">
        <v>179</v>
      </c>
      <c r="FB127" s="181">
        <v>103</v>
      </c>
      <c r="FC127" s="181">
        <v>118</v>
      </c>
      <c r="FD127" s="181">
        <v>162</v>
      </c>
      <c r="FE127" s="181">
        <v>117</v>
      </c>
      <c r="FF127" s="181">
        <v>142</v>
      </c>
      <c r="FG127" s="181">
        <v>174</v>
      </c>
      <c r="FH127" s="181">
        <v>133</v>
      </c>
      <c r="FI127" s="181">
        <v>100</v>
      </c>
      <c r="FJ127" s="181">
        <v>135</v>
      </c>
      <c r="FK127" s="181">
        <v>71</v>
      </c>
      <c r="FL127" s="181">
        <v>109</v>
      </c>
      <c r="FM127" s="181">
        <v>183</v>
      </c>
    </row>
    <row r="128" spans="2:169" ht="15.95" customHeight="1" x14ac:dyDescent="0.25">
      <c r="B128" s="80" t="s">
        <v>134</v>
      </c>
      <c r="C128" s="82">
        <v>502</v>
      </c>
      <c r="D128" s="14" t="s">
        <v>16</v>
      </c>
      <c r="E128" s="15" t="s">
        <v>137</v>
      </c>
      <c r="F128" s="15" t="s">
        <v>136</v>
      </c>
      <c r="G128" s="16">
        <v>24</v>
      </c>
      <c r="J128" s="16">
        <v>502</v>
      </c>
      <c r="K128" s="179">
        <v>32626</v>
      </c>
      <c r="L128" s="179">
        <v>27411</v>
      </c>
      <c r="M128" s="179">
        <v>25464</v>
      </c>
      <c r="N128" s="179">
        <v>21180</v>
      </c>
      <c r="O128" s="179">
        <v>16916</v>
      </c>
      <c r="P128" s="180"/>
      <c r="Q128" s="181">
        <v>502</v>
      </c>
      <c r="R128" s="181">
        <v>1182</v>
      </c>
      <c r="S128" s="181">
        <v>1266</v>
      </c>
      <c r="T128" s="181">
        <v>1298</v>
      </c>
      <c r="U128" s="181">
        <v>1316</v>
      </c>
      <c r="V128" s="181">
        <v>1075</v>
      </c>
      <c r="W128" s="181">
        <v>952</v>
      </c>
      <c r="X128" s="181">
        <v>1056</v>
      </c>
      <c r="Y128" s="181">
        <v>1073</v>
      </c>
      <c r="Z128" s="181">
        <v>1231</v>
      </c>
      <c r="AA128" s="181">
        <v>1192</v>
      </c>
      <c r="AB128" s="181">
        <v>1160</v>
      </c>
      <c r="AC128" s="181">
        <v>1223</v>
      </c>
      <c r="AD128" s="181">
        <v>1545</v>
      </c>
      <c r="AE128" s="181">
        <v>1071</v>
      </c>
      <c r="AF128" s="181">
        <v>685</v>
      </c>
      <c r="AG128" s="181">
        <v>903</v>
      </c>
      <c r="AH128" s="181">
        <v>850</v>
      </c>
      <c r="AI128" s="181">
        <v>930</v>
      </c>
      <c r="AJ128" s="181">
        <v>1004</v>
      </c>
      <c r="AK128" s="181">
        <v>1141</v>
      </c>
      <c r="AL128" s="181">
        <v>1049</v>
      </c>
      <c r="AM128" s="181">
        <v>867</v>
      </c>
      <c r="AN128" s="181">
        <v>788</v>
      </c>
      <c r="AO128" s="181">
        <v>885</v>
      </c>
      <c r="AP128" s="181">
        <v>1045</v>
      </c>
      <c r="AQ128" s="181">
        <v>1197</v>
      </c>
      <c r="AR128" s="181">
        <v>1136</v>
      </c>
      <c r="AS128" s="181">
        <v>725</v>
      </c>
      <c r="AT128" s="181">
        <v>881</v>
      </c>
      <c r="AU128" s="181">
        <v>993</v>
      </c>
      <c r="AV128" s="181">
        <v>907</v>
      </c>
      <c r="AW128" s="181">
        <v>895</v>
      </c>
      <c r="AX128" s="181">
        <v>805</v>
      </c>
      <c r="AY128" s="181">
        <v>861</v>
      </c>
      <c r="AZ128" s="181">
        <v>1033</v>
      </c>
      <c r="BA128" s="181">
        <v>1174</v>
      </c>
      <c r="BB128" s="181">
        <v>1243</v>
      </c>
      <c r="BC128" s="181">
        <v>839</v>
      </c>
      <c r="BD128" s="181">
        <v>808</v>
      </c>
      <c r="BE128" s="181">
        <v>886</v>
      </c>
      <c r="BF128" s="181">
        <v>1073</v>
      </c>
      <c r="BG128" s="181">
        <v>1022</v>
      </c>
      <c r="BH128" s="181">
        <v>893</v>
      </c>
      <c r="BI128" s="181">
        <v>800</v>
      </c>
      <c r="BJ128" s="181">
        <v>920</v>
      </c>
      <c r="BK128" s="181">
        <v>1062</v>
      </c>
      <c r="BL128" s="181">
        <v>1089</v>
      </c>
      <c r="BM128" s="181">
        <v>1473</v>
      </c>
      <c r="BN128" s="181">
        <v>1052</v>
      </c>
      <c r="BO128" s="181">
        <v>952</v>
      </c>
      <c r="BP128" s="181">
        <v>902</v>
      </c>
      <c r="BQ128" s="181">
        <v>846</v>
      </c>
      <c r="BR128" s="181">
        <v>843</v>
      </c>
      <c r="BS128" s="181">
        <v>905</v>
      </c>
      <c r="BT128" s="181">
        <v>1461</v>
      </c>
      <c r="BU128" s="181">
        <v>704</v>
      </c>
      <c r="BV128" s="181">
        <v>533</v>
      </c>
      <c r="BW128" s="181">
        <v>661</v>
      </c>
      <c r="BX128" s="181">
        <v>859</v>
      </c>
      <c r="BY128" s="181">
        <v>817</v>
      </c>
      <c r="BZ128" s="181">
        <v>936</v>
      </c>
      <c r="CA128" s="181">
        <v>1312</v>
      </c>
      <c r="CB128" s="181">
        <v>674</v>
      </c>
      <c r="CC128" s="181">
        <v>532</v>
      </c>
      <c r="CD128" s="181">
        <v>631</v>
      </c>
      <c r="CE128" s="181">
        <v>809</v>
      </c>
      <c r="CF128" s="181">
        <v>663</v>
      </c>
      <c r="CG128" s="181">
        <v>870</v>
      </c>
      <c r="CH128" s="181">
        <v>1125</v>
      </c>
      <c r="CI128" s="181">
        <v>1010</v>
      </c>
      <c r="CJ128" s="181">
        <v>748</v>
      </c>
      <c r="CK128" s="181">
        <v>657</v>
      </c>
      <c r="CL128" s="181">
        <v>726</v>
      </c>
      <c r="CM128" s="181">
        <v>832</v>
      </c>
      <c r="CN128" s="181">
        <v>678</v>
      </c>
      <c r="CO128" s="181">
        <v>989</v>
      </c>
      <c r="CP128" s="181">
        <v>838</v>
      </c>
      <c r="CQ128" s="181">
        <v>722</v>
      </c>
      <c r="CR128" s="181">
        <v>694</v>
      </c>
      <c r="CS128" s="181">
        <v>728</v>
      </c>
      <c r="CT128" s="181">
        <v>794</v>
      </c>
      <c r="CU128" s="181">
        <v>805</v>
      </c>
      <c r="CV128" s="181">
        <v>633</v>
      </c>
      <c r="CW128" s="181">
        <v>836</v>
      </c>
      <c r="CX128" s="181">
        <v>745</v>
      </c>
      <c r="CY128" s="181">
        <v>697</v>
      </c>
      <c r="CZ128" s="181">
        <v>653</v>
      </c>
      <c r="DA128" s="181">
        <v>812</v>
      </c>
      <c r="DB128" s="181">
        <v>844</v>
      </c>
      <c r="DC128" s="181">
        <v>1316</v>
      </c>
      <c r="DD128" s="181">
        <v>1155</v>
      </c>
      <c r="DE128" s="181">
        <v>814</v>
      </c>
      <c r="DF128" s="181">
        <v>783</v>
      </c>
      <c r="DG128" s="181">
        <v>664</v>
      </c>
      <c r="DH128" s="181">
        <v>630</v>
      </c>
      <c r="DI128" s="181">
        <v>789</v>
      </c>
      <c r="DJ128" s="181">
        <v>812</v>
      </c>
      <c r="DK128" s="181">
        <v>633</v>
      </c>
      <c r="DL128" s="181">
        <v>687</v>
      </c>
      <c r="DM128" s="181">
        <v>635</v>
      </c>
      <c r="DN128" s="181">
        <v>578</v>
      </c>
      <c r="DO128" s="181">
        <v>461</v>
      </c>
      <c r="DP128" s="181">
        <v>568</v>
      </c>
      <c r="DQ128" s="181">
        <v>867</v>
      </c>
      <c r="DR128" s="181">
        <v>786</v>
      </c>
      <c r="DS128" s="181">
        <v>763</v>
      </c>
      <c r="DT128" s="181">
        <v>774</v>
      </c>
      <c r="DU128" s="181">
        <v>700</v>
      </c>
      <c r="DV128" s="181">
        <v>736</v>
      </c>
      <c r="DW128" s="181">
        <v>726</v>
      </c>
      <c r="DX128" s="190">
        <v>468</v>
      </c>
      <c r="DY128" s="190">
        <v>514</v>
      </c>
      <c r="DZ128" s="181">
        <v>621</v>
      </c>
      <c r="EA128" s="181">
        <v>775</v>
      </c>
      <c r="EB128" s="181">
        <v>805</v>
      </c>
      <c r="EC128" s="181">
        <v>735</v>
      </c>
      <c r="ED128" s="181">
        <v>942</v>
      </c>
      <c r="EE128" s="181">
        <v>969</v>
      </c>
      <c r="EF128" s="181">
        <v>783</v>
      </c>
      <c r="EG128" s="181">
        <v>628</v>
      </c>
      <c r="EH128" s="181">
        <v>534</v>
      </c>
      <c r="EI128" s="181">
        <v>552</v>
      </c>
      <c r="EJ128" s="181">
        <v>502</v>
      </c>
      <c r="EK128" s="181">
        <v>612</v>
      </c>
      <c r="EL128" s="181">
        <v>777</v>
      </c>
      <c r="EM128" s="181">
        <v>603</v>
      </c>
      <c r="EN128" s="181">
        <v>489</v>
      </c>
      <c r="EO128" s="181">
        <v>574</v>
      </c>
      <c r="EP128" s="181">
        <v>535</v>
      </c>
      <c r="EQ128" s="181">
        <v>628</v>
      </c>
      <c r="ER128" s="181">
        <v>528</v>
      </c>
      <c r="ES128" s="181">
        <v>721</v>
      </c>
      <c r="ET128" s="181">
        <v>751</v>
      </c>
      <c r="EU128" s="181">
        <v>502</v>
      </c>
      <c r="EV128" s="181">
        <v>504</v>
      </c>
      <c r="EW128" s="181">
        <v>419</v>
      </c>
      <c r="EX128" s="181">
        <v>426</v>
      </c>
      <c r="EY128" s="181">
        <v>566</v>
      </c>
      <c r="EZ128" s="181">
        <v>619</v>
      </c>
      <c r="FA128" s="181">
        <v>560</v>
      </c>
      <c r="FB128" s="181">
        <v>488</v>
      </c>
      <c r="FC128" s="181">
        <v>465</v>
      </c>
      <c r="FD128" s="181">
        <v>549</v>
      </c>
      <c r="FE128" s="181">
        <v>574</v>
      </c>
      <c r="FF128" s="181">
        <v>580</v>
      </c>
      <c r="FG128" s="181">
        <v>591</v>
      </c>
      <c r="FH128" s="181">
        <v>396</v>
      </c>
      <c r="FI128" s="181">
        <v>466</v>
      </c>
      <c r="FJ128" s="181">
        <v>446</v>
      </c>
      <c r="FK128" s="181">
        <v>358</v>
      </c>
      <c r="FL128" s="181">
        <v>402</v>
      </c>
      <c r="FM128" s="181">
        <v>733</v>
      </c>
    </row>
    <row r="129" spans="2:169" ht="15.95" customHeight="1" x14ac:dyDescent="0.25">
      <c r="B129" s="80" t="s">
        <v>134</v>
      </c>
      <c r="C129" s="186">
        <v>503</v>
      </c>
      <c r="D129" s="14" t="s">
        <v>16</v>
      </c>
      <c r="E129" s="15" t="s">
        <v>322</v>
      </c>
      <c r="F129" s="15" t="s">
        <v>136</v>
      </c>
      <c r="G129" s="16">
        <v>24</v>
      </c>
      <c r="J129" s="16">
        <v>503</v>
      </c>
      <c r="K129" s="179">
        <v>2696</v>
      </c>
      <c r="L129" s="179">
        <v>1931</v>
      </c>
      <c r="M129" s="179">
        <v>1791</v>
      </c>
      <c r="N129" s="179">
        <v>512</v>
      </c>
      <c r="O129" s="179"/>
      <c r="P129" s="180"/>
      <c r="Q129" s="181">
        <v>503</v>
      </c>
      <c r="R129" s="181">
        <v>65</v>
      </c>
      <c r="S129" s="181">
        <v>173</v>
      </c>
      <c r="T129" s="181">
        <v>189</v>
      </c>
      <c r="U129" s="181">
        <v>142</v>
      </c>
      <c r="V129" s="181">
        <v>58</v>
      </c>
      <c r="W129" s="181">
        <v>72</v>
      </c>
      <c r="X129" s="181">
        <v>163</v>
      </c>
      <c r="Y129" s="181">
        <v>86</v>
      </c>
      <c r="Z129" s="181">
        <v>82</v>
      </c>
      <c r="AA129" s="181">
        <v>126</v>
      </c>
      <c r="AB129" s="181">
        <v>87</v>
      </c>
      <c r="AC129" s="181">
        <v>103</v>
      </c>
      <c r="AD129" s="181">
        <v>177</v>
      </c>
      <c r="AE129" s="181">
        <v>67</v>
      </c>
      <c r="AF129" s="181">
        <v>21</v>
      </c>
      <c r="AG129" s="181">
        <v>57</v>
      </c>
      <c r="AH129" s="181">
        <v>41</v>
      </c>
      <c r="AI129" s="181">
        <v>81</v>
      </c>
      <c r="AJ129" s="181">
        <v>54</v>
      </c>
      <c r="AK129" s="181">
        <v>148</v>
      </c>
      <c r="AL129" s="181">
        <v>133</v>
      </c>
      <c r="AM129" s="181">
        <v>42</v>
      </c>
      <c r="AN129" s="181">
        <v>30</v>
      </c>
      <c r="AO129" s="181">
        <v>82</v>
      </c>
      <c r="AP129" s="181">
        <v>32</v>
      </c>
      <c r="AQ129" s="181">
        <v>67</v>
      </c>
      <c r="AR129" s="181">
        <v>81</v>
      </c>
      <c r="AS129" s="181">
        <v>64</v>
      </c>
      <c r="AT129" s="181">
        <v>67</v>
      </c>
      <c r="AU129" s="181">
        <v>29</v>
      </c>
      <c r="AV129" s="181">
        <v>77</v>
      </c>
      <c r="AW129" s="181">
        <v>48</v>
      </c>
      <c r="AX129" s="181">
        <v>53</v>
      </c>
      <c r="AY129" s="181">
        <v>63</v>
      </c>
      <c r="AZ129" s="181">
        <v>67</v>
      </c>
      <c r="BA129" s="181">
        <v>65</v>
      </c>
      <c r="BB129" s="181">
        <v>169</v>
      </c>
      <c r="BC129" s="181">
        <v>32</v>
      </c>
      <c r="BD129" s="181">
        <v>65</v>
      </c>
      <c r="BE129" s="181">
        <v>67</v>
      </c>
      <c r="BF129" s="181">
        <v>136</v>
      </c>
      <c r="BG129" s="181">
        <v>82</v>
      </c>
      <c r="BH129" s="181">
        <v>27</v>
      </c>
      <c r="BI129" s="181">
        <v>34</v>
      </c>
      <c r="BJ129" s="181">
        <v>44</v>
      </c>
      <c r="BK129" s="181">
        <v>14</v>
      </c>
      <c r="BL129" s="181">
        <v>64</v>
      </c>
      <c r="BM129" s="181">
        <v>139</v>
      </c>
      <c r="BN129" s="181">
        <v>118</v>
      </c>
      <c r="BO129" s="181">
        <v>55</v>
      </c>
      <c r="BP129" s="181">
        <v>45</v>
      </c>
      <c r="BQ129" s="181">
        <v>97</v>
      </c>
      <c r="BR129" s="181">
        <v>45</v>
      </c>
      <c r="BS129" s="181">
        <v>76</v>
      </c>
      <c r="BT129" s="181">
        <v>149</v>
      </c>
      <c r="BU129" s="181">
        <v>33</v>
      </c>
      <c r="BV129" s="181">
        <v>18</v>
      </c>
      <c r="BW129" s="181">
        <v>24</v>
      </c>
      <c r="BX129" s="181">
        <v>64</v>
      </c>
      <c r="BY129" s="181">
        <v>38</v>
      </c>
      <c r="BZ129" s="181">
        <v>47</v>
      </c>
      <c r="CA129" s="181">
        <v>50</v>
      </c>
      <c r="CB129" s="181">
        <v>36</v>
      </c>
      <c r="CC129" s="181">
        <v>43</v>
      </c>
      <c r="CD129" s="181">
        <v>4</v>
      </c>
      <c r="CE129" s="181">
        <v>49</v>
      </c>
      <c r="CF129" s="181">
        <v>56</v>
      </c>
      <c r="CG129" s="181">
        <v>39</v>
      </c>
      <c r="CH129" s="181">
        <v>83</v>
      </c>
      <c r="CI129" s="181">
        <v>90</v>
      </c>
      <c r="CJ129" s="181">
        <v>81</v>
      </c>
      <c r="CK129" s="181">
        <v>30</v>
      </c>
      <c r="CL129" s="181">
        <v>39</v>
      </c>
      <c r="CM129" s="181">
        <v>55</v>
      </c>
      <c r="CN129" s="181">
        <v>33</v>
      </c>
      <c r="CO129" s="181">
        <v>85</v>
      </c>
      <c r="CP129" s="181">
        <v>51</v>
      </c>
      <c r="CQ129" s="181">
        <v>32</v>
      </c>
      <c r="CR129" s="181">
        <v>45</v>
      </c>
      <c r="CS129" s="181">
        <v>34</v>
      </c>
      <c r="CT129" s="181">
        <v>56</v>
      </c>
      <c r="CU129" s="181">
        <v>65</v>
      </c>
      <c r="CV129" s="181">
        <v>55</v>
      </c>
      <c r="CW129" s="181">
        <v>59</v>
      </c>
      <c r="CX129" s="181">
        <v>40</v>
      </c>
      <c r="CY129" s="181">
        <v>44</v>
      </c>
      <c r="CZ129" s="181">
        <v>20</v>
      </c>
      <c r="DA129" s="181">
        <v>34</v>
      </c>
      <c r="DB129" s="181">
        <v>93</v>
      </c>
      <c r="DC129" s="181">
        <v>225</v>
      </c>
      <c r="DD129" s="181">
        <v>118</v>
      </c>
      <c r="DE129" s="181">
        <v>99</v>
      </c>
      <c r="DF129" s="181">
        <v>29</v>
      </c>
      <c r="DG129" s="181">
        <v>13</v>
      </c>
      <c r="DH129" s="181">
        <v>20</v>
      </c>
      <c r="DI129" s="181">
        <v>50</v>
      </c>
      <c r="DJ129" s="181">
        <v>40</v>
      </c>
      <c r="DK129" s="181">
        <v>81</v>
      </c>
      <c r="DL129" s="181">
        <v>55</v>
      </c>
      <c r="DM129" s="181">
        <v>12</v>
      </c>
      <c r="DN129" s="181">
        <v>44</v>
      </c>
      <c r="DO129" s="181">
        <v>9</v>
      </c>
      <c r="DP129" s="181">
        <v>20</v>
      </c>
      <c r="DQ129" s="181">
        <v>40</v>
      </c>
      <c r="DR129" s="181"/>
      <c r="DS129" s="181"/>
      <c r="DT129" s="181"/>
      <c r="DU129" s="181"/>
      <c r="DV129" s="181"/>
      <c r="DW129" s="181"/>
      <c r="DX129" s="190"/>
      <c r="DY129" s="190"/>
      <c r="DZ129" s="181"/>
      <c r="EA129" s="181"/>
      <c r="EB129" s="181"/>
      <c r="EC129" s="181"/>
      <c r="ED129" s="181"/>
      <c r="EE129" s="181"/>
      <c r="EF129" s="181"/>
      <c r="EG129" s="181"/>
      <c r="EH129" s="181"/>
      <c r="EI129" s="181"/>
      <c r="EJ129" s="181"/>
      <c r="EK129" s="181"/>
      <c r="EL129" s="181"/>
      <c r="EM129" s="181"/>
      <c r="EN129" s="181"/>
      <c r="EO129" s="181"/>
      <c r="EP129" s="181"/>
      <c r="EQ129" s="181"/>
      <c r="ER129" s="181"/>
      <c r="ES129" s="181"/>
      <c r="ET129" s="181"/>
      <c r="EU129" s="181"/>
      <c r="EV129" s="181"/>
      <c r="EW129" s="181"/>
      <c r="EX129" s="181"/>
      <c r="EY129" s="181"/>
      <c r="EZ129" s="181"/>
      <c r="FA129" s="181"/>
      <c r="FB129" s="181"/>
      <c r="FC129" s="181"/>
      <c r="FD129" s="181"/>
      <c r="FE129" s="181"/>
      <c r="FF129" s="181"/>
      <c r="FG129" s="181"/>
      <c r="FH129" s="181"/>
      <c r="FI129" s="181"/>
      <c r="FJ129" s="181"/>
      <c r="FK129" s="181"/>
      <c r="FL129" s="181"/>
      <c r="FM129" s="181"/>
    </row>
    <row r="130" spans="2:169" ht="15.95" customHeight="1" x14ac:dyDescent="0.25">
      <c r="B130" s="80" t="s">
        <v>134</v>
      </c>
      <c r="C130" s="83" t="s">
        <v>138</v>
      </c>
      <c r="D130" s="14" t="s">
        <v>44</v>
      </c>
      <c r="E130" s="15" t="s">
        <v>139</v>
      </c>
      <c r="F130" s="15" t="s">
        <v>136</v>
      </c>
      <c r="G130" s="16">
        <v>24</v>
      </c>
      <c r="J130" s="16" t="s">
        <v>138</v>
      </c>
      <c r="K130" s="179">
        <v>39655</v>
      </c>
      <c r="L130" s="179">
        <v>35572</v>
      </c>
      <c r="M130" s="179">
        <v>34111</v>
      </c>
      <c r="N130" s="179">
        <v>25163</v>
      </c>
      <c r="O130" s="179">
        <v>19498</v>
      </c>
      <c r="P130" s="180"/>
      <c r="Q130" s="181" t="s">
        <v>138</v>
      </c>
      <c r="R130" s="181">
        <v>1389</v>
      </c>
      <c r="S130" s="181">
        <v>1625</v>
      </c>
      <c r="T130" s="181">
        <v>1590</v>
      </c>
      <c r="U130" s="181">
        <v>1559</v>
      </c>
      <c r="V130" s="181">
        <v>1252</v>
      </c>
      <c r="W130" s="181">
        <v>1373</v>
      </c>
      <c r="X130" s="181">
        <v>1550</v>
      </c>
      <c r="Y130" s="181">
        <v>1195</v>
      </c>
      <c r="Z130" s="181">
        <v>1378</v>
      </c>
      <c r="AA130" s="181">
        <v>1256</v>
      </c>
      <c r="AB130" s="181">
        <v>1291</v>
      </c>
      <c r="AC130" s="181">
        <v>1437</v>
      </c>
      <c r="AD130" s="181">
        <v>2006</v>
      </c>
      <c r="AE130" s="181">
        <v>1517</v>
      </c>
      <c r="AF130" s="181">
        <v>828</v>
      </c>
      <c r="AG130" s="181">
        <v>1055</v>
      </c>
      <c r="AH130" s="181">
        <v>1021</v>
      </c>
      <c r="AI130" s="181">
        <v>1014</v>
      </c>
      <c r="AJ130" s="181">
        <v>1207</v>
      </c>
      <c r="AK130" s="181">
        <v>1605</v>
      </c>
      <c r="AL130" s="181">
        <v>1227</v>
      </c>
      <c r="AM130" s="181">
        <v>1041</v>
      </c>
      <c r="AN130" s="181">
        <v>765</v>
      </c>
      <c r="AO130" s="181">
        <v>1169</v>
      </c>
      <c r="AP130" s="181">
        <v>1260</v>
      </c>
      <c r="AQ130" s="181">
        <v>1354</v>
      </c>
      <c r="AR130" s="181">
        <v>1426</v>
      </c>
      <c r="AS130" s="181">
        <v>1015</v>
      </c>
      <c r="AT130" s="181">
        <v>1182</v>
      </c>
      <c r="AU130" s="181">
        <v>949</v>
      </c>
      <c r="AV130" s="181">
        <v>1119</v>
      </c>
      <c r="AW130" s="181">
        <v>1137</v>
      </c>
      <c r="AX130" s="181">
        <v>1109</v>
      </c>
      <c r="AY130" s="181">
        <v>1240</v>
      </c>
      <c r="AZ130" s="181">
        <v>1594</v>
      </c>
      <c r="BA130" s="181">
        <v>1329</v>
      </c>
      <c r="BB130" s="181">
        <v>1486</v>
      </c>
      <c r="BC130" s="181">
        <v>1197</v>
      </c>
      <c r="BD130" s="181">
        <v>1116</v>
      </c>
      <c r="BE130" s="181">
        <v>1126</v>
      </c>
      <c r="BF130" s="181">
        <v>1331</v>
      </c>
      <c r="BG130" s="181">
        <v>1270</v>
      </c>
      <c r="BH130" s="181">
        <v>1009</v>
      </c>
      <c r="BI130" s="181">
        <v>1075</v>
      </c>
      <c r="BJ130" s="181">
        <v>1216</v>
      </c>
      <c r="BK130" s="181">
        <v>1172</v>
      </c>
      <c r="BL130" s="181">
        <v>1219</v>
      </c>
      <c r="BM130" s="181">
        <v>1780</v>
      </c>
      <c r="BN130" s="181">
        <v>1331</v>
      </c>
      <c r="BO130" s="181">
        <v>1283</v>
      </c>
      <c r="BP130" s="181">
        <v>1145</v>
      </c>
      <c r="BQ130" s="181">
        <v>1156</v>
      </c>
      <c r="BR130" s="181">
        <v>1260</v>
      </c>
      <c r="BS130" s="181">
        <v>1293</v>
      </c>
      <c r="BT130" s="181">
        <v>1901</v>
      </c>
      <c r="BU130" s="181">
        <v>860</v>
      </c>
      <c r="BV130" s="181">
        <v>769</v>
      </c>
      <c r="BW130" s="181">
        <v>969</v>
      </c>
      <c r="BX130" s="181">
        <v>1099</v>
      </c>
      <c r="BY130" s="181">
        <v>1100</v>
      </c>
      <c r="BZ130" s="181">
        <v>1215</v>
      </c>
      <c r="CA130" s="181">
        <v>1942</v>
      </c>
      <c r="CB130" s="181">
        <v>865</v>
      </c>
      <c r="CC130" s="181">
        <v>772</v>
      </c>
      <c r="CD130" s="181">
        <v>975</v>
      </c>
      <c r="CE130" s="181">
        <v>1093</v>
      </c>
      <c r="CF130" s="181">
        <v>942</v>
      </c>
      <c r="CG130" s="181">
        <v>1106</v>
      </c>
      <c r="CH130" s="181">
        <v>1920</v>
      </c>
      <c r="CI130" s="181">
        <v>1262</v>
      </c>
      <c r="CJ130" s="181">
        <v>1113</v>
      </c>
      <c r="CK130" s="181">
        <v>861</v>
      </c>
      <c r="CL130" s="181">
        <v>930</v>
      </c>
      <c r="CM130" s="181">
        <v>1036</v>
      </c>
      <c r="CN130" s="181">
        <v>848</v>
      </c>
      <c r="CO130" s="181">
        <v>1471</v>
      </c>
      <c r="CP130" s="181">
        <v>1096</v>
      </c>
      <c r="CQ130" s="181">
        <v>829</v>
      </c>
      <c r="CR130" s="181">
        <v>1018</v>
      </c>
      <c r="CS130" s="181">
        <v>999</v>
      </c>
      <c r="CT130" s="181">
        <v>978</v>
      </c>
      <c r="CU130" s="181">
        <v>894</v>
      </c>
      <c r="CV130" s="181">
        <v>955</v>
      </c>
      <c r="CW130" s="181">
        <v>1038</v>
      </c>
      <c r="CX130" s="181">
        <v>905</v>
      </c>
      <c r="CY130" s="181">
        <v>856</v>
      </c>
      <c r="CZ130" s="181">
        <v>846</v>
      </c>
      <c r="DA130" s="181">
        <v>866</v>
      </c>
      <c r="DB130" s="181">
        <v>983</v>
      </c>
      <c r="DC130" s="181">
        <v>1909</v>
      </c>
      <c r="DD130" s="181">
        <v>1588</v>
      </c>
      <c r="DE130" s="181">
        <v>1092</v>
      </c>
      <c r="DF130" s="181">
        <v>852</v>
      </c>
      <c r="DG130" s="181">
        <v>802</v>
      </c>
      <c r="DH130" s="181">
        <v>937</v>
      </c>
      <c r="DI130" s="181">
        <v>959</v>
      </c>
      <c r="DJ130" s="181">
        <v>1193</v>
      </c>
      <c r="DK130" s="181">
        <v>1030</v>
      </c>
      <c r="DL130" s="181">
        <v>828</v>
      </c>
      <c r="DM130" s="181">
        <v>779</v>
      </c>
      <c r="DN130" s="181">
        <v>699</v>
      </c>
      <c r="DO130" s="181">
        <v>514</v>
      </c>
      <c r="DP130" s="181">
        <v>680</v>
      </c>
      <c r="DQ130" s="181">
        <v>1038</v>
      </c>
      <c r="DR130" s="181">
        <v>806</v>
      </c>
      <c r="DS130" s="181">
        <v>777</v>
      </c>
      <c r="DT130" s="181">
        <v>827</v>
      </c>
      <c r="DU130" s="181">
        <v>846</v>
      </c>
      <c r="DV130" s="181">
        <v>945</v>
      </c>
      <c r="DW130" s="181">
        <v>851</v>
      </c>
      <c r="DX130" s="190">
        <v>556</v>
      </c>
      <c r="DY130" s="190">
        <v>633</v>
      </c>
      <c r="DZ130" s="181">
        <v>672</v>
      </c>
      <c r="EA130" s="181">
        <v>857</v>
      </c>
      <c r="EB130" s="181">
        <v>1055</v>
      </c>
      <c r="EC130" s="181">
        <v>875</v>
      </c>
      <c r="ED130" s="181">
        <v>892</v>
      </c>
      <c r="EE130" s="181">
        <v>1074</v>
      </c>
      <c r="EF130" s="181">
        <v>753</v>
      </c>
      <c r="EG130" s="181">
        <v>682</v>
      </c>
      <c r="EH130" s="181">
        <v>659</v>
      </c>
      <c r="EI130" s="181">
        <v>651</v>
      </c>
      <c r="EJ130" s="181">
        <v>600</v>
      </c>
      <c r="EK130" s="181">
        <v>681</v>
      </c>
      <c r="EL130" s="181">
        <v>959</v>
      </c>
      <c r="EM130" s="181">
        <v>633</v>
      </c>
      <c r="EN130" s="181">
        <v>512</v>
      </c>
      <c r="EO130" s="181">
        <v>591</v>
      </c>
      <c r="EP130" s="181">
        <v>709</v>
      </c>
      <c r="EQ130" s="181">
        <v>679</v>
      </c>
      <c r="ER130" s="181">
        <v>645</v>
      </c>
      <c r="ES130" s="181">
        <v>837</v>
      </c>
      <c r="ET130" s="181">
        <v>715</v>
      </c>
      <c r="EU130" s="181">
        <v>608</v>
      </c>
      <c r="EV130" s="181">
        <v>565</v>
      </c>
      <c r="EW130" s="181">
        <v>478</v>
      </c>
      <c r="EX130" s="181">
        <v>505</v>
      </c>
      <c r="EY130" s="181">
        <v>780</v>
      </c>
      <c r="EZ130" s="181">
        <v>825</v>
      </c>
      <c r="FA130" s="181">
        <v>716</v>
      </c>
      <c r="FB130" s="181">
        <v>526</v>
      </c>
      <c r="FC130" s="181">
        <v>413</v>
      </c>
      <c r="FD130" s="181">
        <v>628</v>
      </c>
      <c r="FE130" s="181">
        <v>644</v>
      </c>
      <c r="FF130" s="181">
        <v>721</v>
      </c>
      <c r="FG130" s="181">
        <v>796</v>
      </c>
      <c r="FH130" s="181">
        <v>488</v>
      </c>
      <c r="FI130" s="181">
        <v>464</v>
      </c>
      <c r="FJ130" s="181">
        <v>483</v>
      </c>
      <c r="FK130" s="181">
        <v>373</v>
      </c>
      <c r="FL130" s="181">
        <v>470</v>
      </c>
      <c r="FM130" s="181">
        <v>803</v>
      </c>
    </row>
    <row r="131" spans="2:169" ht="15.95" customHeight="1" x14ac:dyDescent="0.25">
      <c r="B131" s="80" t="s">
        <v>134</v>
      </c>
      <c r="C131" s="84" t="s">
        <v>140</v>
      </c>
      <c r="D131" s="14" t="s">
        <v>44</v>
      </c>
      <c r="E131" s="15" t="s">
        <v>141</v>
      </c>
      <c r="F131" s="15" t="s">
        <v>136</v>
      </c>
      <c r="G131" s="16">
        <v>24</v>
      </c>
      <c r="J131" s="16" t="s">
        <v>140</v>
      </c>
      <c r="K131" s="179">
        <v>28750</v>
      </c>
      <c r="L131" s="179">
        <v>25090</v>
      </c>
      <c r="M131" s="179">
        <v>23796</v>
      </c>
      <c r="N131" s="179">
        <v>18230</v>
      </c>
      <c r="O131" s="179">
        <v>13208</v>
      </c>
      <c r="P131" s="180"/>
      <c r="Q131" s="181" t="s">
        <v>140</v>
      </c>
      <c r="R131" s="181">
        <v>771</v>
      </c>
      <c r="S131" s="181">
        <v>1199</v>
      </c>
      <c r="T131" s="181">
        <v>1273</v>
      </c>
      <c r="U131" s="181">
        <v>1290</v>
      </c>
      <c r="V131" s="181">
        <v>1114</v>
      </c>
      <c r="W131" s="181">
        <v>1138</v>
      </c>
      <c r="X131" s="181">
        <v>1236</v>
      </c>
      <c r="Y131" s="181">
        <v>840</v>
      </c>
      <c r="Z131" s="181">
        <v>965</v>
      </c>
      <c r="AA131" s="181">
        <v>1086</v>
      </c>
      <c r="AB131" s="181">
        <v>901</v>
      </c>
      <c r="AC131" s="181">
        <v>954</v>
      </c>
      <c r="AD131" s="181">
        <v>1305</v>
      </c>
      <c r="AE131" s="181">
        <v>1022</v>
      </c>
      <c r="AF131" s="181">
        <v>532</v>
      </c>
      <c r="AG131" s="181">
        <v>585</v>
      </c>
      <c r="AH131" s="181">
        <v>720</v>
      </c>
      <c r="AI131" s="181">
        <v>791</v>
      </c>
      <c r="AJ131" s="181">
        <v>923</v>
      </c>
      <c r="AK131" s="181">
        <v>1153</v>
      </c>
      <c r="AL131" s="181">
        <v>1019</v>
      </c>
      <c r="AM131" s="181">
        <v>756</v>
      </c>
      <c r="AN131" s="181">
        <v>653</v>
      </c>
      <c r="AO131" s="181">
        <v>798</v>
      </c>
      <c r="AP131" s="181">
        <v>746</v>
      </c>
      <c r="AQ131" s="181">
        <v>1036</v>
      </c>
      <c r="AR131" s="181">
        <v>997</v>
      </c>
      <c r="AS131" s="181">
        <v>739</v>
      </c>
      <c r="AT131" s="181">
        <v>817</v>
      </c>
      <c r="AU131" s="181">
        <v>636</v>
      </c>
      <c r="AV131" s="181">
        <v>755</v>
      </c>
      <c r="AW131" s="181">
        <v>689</v>
      </c>
      <c r="AX131" s="181">
        <v>706</v>
      </c>
      <c r="AY131" s="181">
        <v>787</v>
      </c>
      <c r="AZ131" s="181">
        <v>1204</v>
      </c>
      <c r="BA131" s="181">
        <v>819</v>
      </c>
      <c r="BB131" s="181">
        <v>1139</v>
      </c>
      <c r="BC131" s="181">
        <v>730</v>
      </c>
      <c r="BD131" s="181">
        <v>752</v>
      </c>
      <c r="BE131" s="181">
        <v>806</v>
      </c>
      <c r="BF131" s="181">
        <v>928</v>
      </c>
      <c r="BG131" s="181">
        <v>969</v>
      </c>
      <c r="BH131" s="181">
        <v>784</v>
      </c>
      <c r="BI131" s="181">
        <v>738</v>
      </c>
      <c r="BJ131" s="181">
        <v>864</v>
      </c>
      <c r="BK131" s="181">
        <v>873</v>
      </c>
      <c r="BL131" s="181">
        <v>934</v>
      </c>
      <c r="BM131" s="181">
        <v>1535</v>
      </c>
      <c r="BN131" s="181">
        <v>1039</v>
      </c>
      <c r="BO131" s="181">
        <v>807</v>
      </c>
      <c r="BP131" s="181">
        <v>729</v>
      </c>
      <c r="BQ131" s="181">
        <v>703</v>
      </c>
      <c r="BR131" s="181">
        <v>883</v>
      </c>
      <c r="BS131" s="181">
        <v>835</v>
      </c>
      <c r="BT131" s="181">
        <v>1548</v>
      </c>
      <c r="BU131" s="181">
        <v>644</v>
      </c>
      <c r="BV131" s="181">
        <v>490</v>
      </c>
      <c r="BW131" s="181">
        <v>543</v>
      </c>
      <c r="BX131" s="181">
        <v>807</v>
      </c>
      <c r="BY131" s="181">
        <v>805</v>
      </c>
      <c r="BZ131" s="181">
        <v>861</v>
      </c>
      <c r="CA131" s="181">
        <v>1299</v>
      </c>
      <c r="CB131" s="181">
        <v>574</v>
      </c>
      <c r="CC131" s="181">
        <v>412</v>
      </c>
      <c r="CD131" s="181">
        <v>486</v>
      </c>
      <c r="CE131" s="181">
        <v>686</v>
      </c>
      <c r="CF131" s="181">
        <v>705</v>
      </c>
      <c r="CG131" s="181">
        <v>883</v>
      </c>
      <c r="CH131" s="181">
        <v>1340</v>
      </c>
      <c r="CI131" s="181">
        <v>968</v>
      </c>
      <c r="CJ131" s="181">
        <v>683</v>
      </c>
      <c r="CK131" s="181">
        <v>498</v>
      </c>
      <c r="CL131" s="181">
        <v>620</v>
      </c>
      <c r="CM131" s="181">
        <v>728</v>
      </c>
      <c r="CN131" s="181">
        <v>620</v>
      </c>
      <c r="CO131" s="181">
        <v>1205</v>
      </c>
      <c r="CP131" s="181">
        <v>823</v>
      </c>
      <c r="CQ131" s="181">
        <v>576</v>
      </c>
      <c r="CR131" s="181">
        <v>508</v>
      </c>
      <c r="CS131" s="181">
        <v>643</v>
      </c>
      <c r="CT131" s="181">
        <v>690</v>
      </c>
      <c r="CU131" s="181">
        <v>685</v>
      </c>
      <c r="CV131" s="181">
        <v>776</v>
      </c>
      <c r="CW131" s="181">
        <v>814</v>
      </c>
      <c r="CX131" s="181">
        <v>570</v>
      </c>
      <c r="CY131" s="181">
        <v>589</v>
      </c>
      <c r="CZ131" s="181">
        <v>527</v>
      </c>
      <c r="DA131" s="181">
        <v>674</v>
      </c>
      <c r="DB131" s="181">
        <v>644</v>
      </c>
      <c r="DC131" s="181">
        <v>1565</v>
      </c>
      <c r="DD131" s="181">
        <v>1144</v>
      </c>
      <c r="DE131" s="181">
        <v>713</v>
      </c>
      <c r="DF131" s="181">
        <v>602</v>
      </c>
      <c r="DG131" s="181">
        <v>651</v>
      </c>
      <c r="DH131" s="181">
        <v>607</v>
      </c>
      <c r="DI131" s="181">
        <v>603</v>
      </c>
      <c r="DJ131" s="181">
        <v>873</v>
      </c>
      <c r="DK131" s="181">
        <v>827</v>
      </c>
      <c r="DL131" s="181">
        <v>621</v>
      </c>
      <c r="DM131" s="181">
        <v>552</v>
      </c>
      <c r="DN131" s="181">
        <v>461</v>
      </c>
      <c r="DO131" s="181">
        <v>360</v>
      </c>
      <c r="DP131" s="181">
        <v>408</v>
      </c>
      <c r="DQ131" s="181">
        <v>749</v>
      </c>
      <c r="DR131" s="181">
        <v>678</v>
      </c>
      <c r="DS131" s="181">
        <v>605</v>
      </c>
      <c r="DT131" s="181">
        <v>548</v>
      </c>
      <c r="DU131" s="181">
        <v>593</v>
      </c>
      <c r="DV131" s="181">
        <v>596</v>
      </c>
      <c r="DW131" s="181">
        <v>642</v>
      </c>
      <c r="DX131" s="190">
        <v>382</v>
      </c>
      <c r="DY131" s="190">
        <v>578</v>
      </c>
      <c r="DZ131" s="181">
        <v>521</v>
      </c>
      <c r="EA131" s="181">
        <v>569</v>
      </c>
      <c r="EB131" s="181">
        <v>724</v>
      </c>
      <c r="EC131" s="181">
        <v>714</v>
      </c>
      <c r="ED131" s="181">
        <v>659</v>
      </c>
      <c r="EE131" s="181">
        <v>937</v>
      </c>
      <c r="EF131" s="181">
        <v>653</v>
      </c>
      <c r="EG131" s="181">
        <v>396</v>
      </c>
      <c r="EH131" s="181">
        <v>408</v>
      </c>
      <c r="EI131" s="181">
        <v>520</v>
      </c>
      <c r="EJ131" s="181">
        <v>363</v>
      </c>
      <c r="EK131" s="181">
        <v>366</v>
      </c>
      <c r="EL131" s="181">
        <v>879</v>
      </c>
      <c r="EM131" s="181">
        <v>537</v>
      </c>
      <c r="EN131" s="181">
        <v>368</v>
      </c>
      <c r="EO131" s="181">
        <v>397</v>
      </c>
      <c r="EP131" s="181">
        <v>457</v>
      </c>
      <c r="EQ131" s="181">
        <v>425</v>
      </c>
      <c r="ER131" s="181">
        <v>506</v>
      </c>
      <c r="ES131" s="181">
        <v>805</v>
      </c>
      <c r="ET131" s="181">
        <v>515</v>
      </c>
      <c r="EU131" s="181">
        <v>378</v>
      </c>
      <c r="EV131" s="181">
        <v>368</v>
      </c>
      <c r="EW131" s="181">
        <v>332</v>
      </c>
      <c r="EX131" s="181">
        <v>280</v>
      </c>
      <c r="EY131" s="181">
        <v>448</v>
      </c>
      <c r="EZ131" s="181">
        <v>579</v>
      </c>
      <c r="FA131" s="181">
        <v>498</v>
      </c>
      <c r="FB131" s="181">
        <v>298</v>
      </c>
      <c r="FC131" s="181">
        <v>288</v>
      </c>
      <c r="FD131" s="181">
        <v>414</v>
      </c>
      <c r="FE131" s="181">
        <v>414</v>
      </c>
      <c r="FF131" s="181">
        <v>347</v>
      </c>
      <c r="FG131" s="181">
        <v>504</v>
      </c>
      <c r="FH131" s="181">
        <v>328</v>
      </c>
      <c r="FI131" s="181">
        <v>300</v>
      </c>
      <c r="FJ131" s="181">
        <v>293</v>
      </c>
      <c r="FK131" s="181">
        <v>253</v>
      </c>
      <c r="FL131" s="181">
        <v>285</v>
      </c>
      <c r="FM131" s="181">
        <v>463</v>
      </c>
    </row>
    <row r="132" spans="2:169" ht="15.95" customHeight="1" x14ac:dyDescent="0.25">
      <c r="B132" s="12" t="s">
        <v>7</v>
      </c>
      <c r="C132" s="85">
        <v>64</v>
      </c>
      <c r="D132" s="14" t="s">
        <v>113</v>
      </c>
      <c r="E132" s="15" t="s">
        <v>142</v>
      </c>
      <c r="F132" s="15" t="s">
        <v>10</v>
      </c>
      <c r="G132" s="16">
        <v>19</v>
      </c>
      <c r="J132" s="16">
        <v>64</v>
      </c>
      <c r="K132" s="179">
        <v>22835</v>
      </c>
      <c r="L132" s="179">
        <v>27214</v>
      </c>
      <c r="M132" s="179">
        <v>29206</v>
      </c>
      <c r="N132" s="179">
        <v>27234</v>
      </c>
      <c r="O132" s="179">
        <v>30689</v>
      </c>
      <c r="P132" s="180"/>
      <c r="Q132" s="181">
        <v>64</v>
      </c>
      <c r="R132" s="181">
        <v>363</v>
      </c>
      <c r="S132" s="181">
        <v>389</v>
      </c>
      <c r="T132" s="181">
        <v>570</v>
      </c>
      <c r="U132" s="181">
        <v>580</v>
      </c>
      <c r="V132" s="181">
        <v>589</v>
      </c>
      <c r="W132" s="181">
        <v>480</v>
      </c>
      <c r="X132" s="181">
        <v>455</v>
      </c>
      <c r="Y132" s="181">
        <v>741</v>
      </c>
      <c r="Z132" s="181">
        <v>788</v>
      </c>
      <c r="AA132" s="181">
        <v>786</v>
      </c>
      <c r="AB132" s="181">
        <v>787</v>
      </c>
      <c r="AC132" s="181">
        <v>827</v>
      </c>
      <c r="AD132" s="181">
        <v>549</v>
      </c>
      <c r="AE132" s="181">
        <v>555</v>
      </c>
      <c r="AF132" s="181">
        <v>918</v>
      </c>
      <c r="AG132" s="181">
        <v>946</v>
      </c>
      <c r="AH132" s="181">
        <v>1030</v>
      </c>
      <c r="AI132" s="181">
        <v>952</v>
      </c>
      <c r="AJ132" s="181">
        <v>854</v>
      </c>
      <c r="AK132" s="181">
        <v>587</v>
      </c>
      <c r="AL132" s="181">
        <v>585</v>
      </c>
      <c r="AM132" s="181">
        <v>852</v>
      </c>
      <c r="AN132" s="181">
        <v>1031</v>
      </c>
      <c r="AO132" s="181">
        <v>1021</v>
      </c>
      <c r="AP132" s="181">
        <v>1059</v>
      </c>
      <c r="AQ132" s="181">
        <v>943</v>
      </c>
      <c r="AR132" s="181">
        <v>558</v>
      </c>
      <c r="AS132" s="181">
        <v>479</v>
      </c>
      <c r="AT132" s="181">
        <v>543</v>
      </c>
      <c r="AU132" s="181">
        <v>941</v>
      </c>
      <c r="AV132" s="181">
        <v>1077</v>
      </c>
      <c r="AW132" s="181">
        <v>1147</v>
      </c>
      <c r="AX132" s="181">
        <v>963</v>
      </c>
      <c r="AY132" s="181">
        <v>603</v>
      </c>
      <c r="AZ132" s="181">
        <v>603</v>
      </c>
      <c r="BA132" s="181">
        <v>927</v>
      </c>
      <c r="BB132" s="181">
        <v>573</v>
      </c>
      <c r="BC132" s="181">
        <v>1124</v>
      </c>
      <c r="BD132" s="181">
        <v>1163</v>
      </c>
      <c r="BE132" s="181">
        <v>1024</v>
      </c>
      <c r="BF132" s="181">
        <v>630</v>
      </c>
      <c r="BG132" s="181">
        <v>619</v>
      </c>
      <c r="BH132" s="181">
        <v>1005</v>
      </c>
      <c r="BI132" s="181">
        <v>1099</v>
      </c>
      <c r="BJ132" s="181">
        <v>1172</v>
      </c>
      <c r="BK132" s="181">
        <v>1152</v>
      </c>
      <c r="BL132" s="181">
        <v>1064</v>
      </c>
      <c r="BM132" s="181">
        <v>730</v>
      </c>
      <c r="BN132" s="181">
        <v>587</v>
      </c>
      <c r="BO132" s="181">
        <v>1056</v>
      </c>
      <c r="BP132" s="181">
        <v>1024</v>
      </c>
      <c r="BQ132" s="181">
        <v>1091</v>
      </c>
      <c r="BR132" s="181">
        <v>1172</v>
      </c>
      <c r="BS132" s="181">
        <v>1079</v>
      </c>
      <c r="BT132" s="181">
        <v>712</v>
      </c>
      <c r="BU132" s="181">
        <v>485</v>
      </c>
      <c r="BV132" s="181">
        <v>980</v>
      </c>
      <c r="BW132" s="181">
        <v>1155</v>
      </c>
      <c r="BX132" s="181">
        <v>1115</v>
      </c>
      <c r="BY132" s="181">
        <v>1160</v>
      </c>
      <c r="BZ132" s="181">
        <v>1130</v>
      </c>
      <c r="CA132" s="181">
        <v>737</v>
      </c>
      <c r="CB132" s="181">
        <v>503</v>
      </c>
      <c r="CC132" s="181">
        <v>951</v>
      </c>
      <c r="CD132" s="181">
        <v>1168</v>
      </c>
      <c r="CE132" s="181">
        <v>1157</v>
      </c>
      <c r="CF132" s="181">
        <v>1128</v>
      </c>
      <c r="CG132" s="181">
        <v>1104</v>
      </c>
      <c r="CH132" s="181">
        <v>747</v>
      </c>
      <c r="CI132" s="181">
        <v>636</v>
      </c>
      <c r="CJ132" s="181">
        <v>1089</v>
      </c>
      <c r="CK132" s="181">
        <v>1088</v>
      </c>
      <c r="CL132" s="181">
        <v>1165</v>
      </c>
      <c r="CM132" s="181">
        <v>1156</v>
      </c>
      <c r="CN132" s="181">
        <v>1080</v>
      </c>
      <c r="CO132" s="181">
        <v>786</v>
      </c>
      <c r="CP132" s="181">
        <v>708</v>
      </c>
      <c r="CQ132" s="181">
        <v>1121</v>
      </c>
      <c r="CR132" s="181">
        <v>1138</v>
      </c>
      <c r="CS132" s="181">
        <v>1210</v>
      </c>
      <c r="CT132" s="181">
        <v>1043</v>
      </c>
      <c r="CU132" s="181">
        <v>1104</v>
      </c>
      <c r="CV132" s="181">
        <v>631</v>
      </c>
      <c r="CW132" s="181">
        <v>629</v>
      </c>
      <c r="CX132" s="181">
        <v>1066</v>
      </c>
      <c r="CY132" s="181">
        <v>1212</v>
      </c>
      <c r="CZ132" s="181">
        <v>1167</v>
      </c>
      <c r="DA132" s="181">
        <v>1144</v>
      </c>
      <c r="DB132" s="181">
        <v>358</v>
      </c>
      <c r="DC132" s="181">
        <v>643</v>
      </c>
      <c r="DD132" s="181">
        <v>407</v>
      </c>
      <c r="DE132" s="181">
        <v>554</v>
      </c>
      <c r="DF132" s="181">
        <v>935</v>
      </c>
      <c r="DG132" s="181">
        <v>1191</v>
      </c>
      <c r="DH132" s="181">
        <v>1191</v>
      </c>
      <c r="DI132" s="181">
        <v>1067</v>
      </c>
      <c r="DJ132" s="181">
        <v>722</v>
      </c>
      <c r="DK132" s="181">
        <v>674</v>
      </c>
      <c r="DL132" s="181">
        <v>1104</v>
      </c>
      <c r="DM132" s="181">
        <v>1116</v>
      </c>
      <c r="DN132" s="181">
        <v>1149</v>
      </c>
      <c r="DO132" s="181">
        <v>1117</v>
      </c>
      <c r="DP132" s="181">
        <v>975</v>
      </c>
      <c r="DQ132" s="181">
        <v>748</v>
      </c>
      <c r="DR132" s="181">
        <v>649</v>
      </c>
      <c r="DS132" s="181">
        <v>940</v>
      </c>
      <c r="DT132" s="181">
        <v>1053</v>
      </c>
      <c r="DU132" s="181">
        <v>990</v>
      </c>
      <c r="DV132" s="181">
        <v>1045</v>
      </c>
      <c r="DW132" s="181">
        <v>994</v>
      </c>
      <c r="DX132" s="190">
        <v>463</v>
      </c>
      <c r="DY132" s="190">
        <v>552</v>
      </c>
      <c r="DZ132" s="181">
        <v>923</v>
      </c>
      <c r="EA132" s="181">
        <v>1044</v>
      </c>
      <c r="EB132" s="181">
        <v>1039</v>
      </c>
      <c r="EC132" s="181">
        <v>586</v>
      </c>
      <c r="ED132" s="181">
        <v>898</v>
      </c>
      <c r="EE132" s="181">
        <v>740</v>
      </c>
      <c r="EF132" s="181">
        <v>529</v>
      </c>
      <c r="EG132" s="181">
        <v>1087</v>
      </c>
      <c r="EH132" s="181">
        <v>1159</v>
      </c>
      <c r="EI132" s="181">
        <v>1230</v>
      </c>
      <c r="EJ132" s="181">
        <v>1190</v>
      </c>
      <c r="EK132" s="181">
        <v>1114</v>
      </c>
      <c r="EL132" s="181">
        <v>704</v>
      </c>
      <c r="EM132" s="181">
        <v>632</v>
      </c>
      <c r="EN132" s="181">
        <v>1066</v>
      </c>
      <c r="EO132" s="181">
        <v>1180</v>
      </c>
      <c r="EP132" s="181">
        <v>1167</v>
      </c>
      <c r="EQ132" s="181">
        <v>1244</v>
      </c>
      <c r="ER132" s="181">
        <v>1040</v>
      </c>
      <c r="ES132" s="181">
        <v>678</v>
      </c>
      <c r="ET132" s="181">
        <v>557</v>
      </c>
      <c r="EU132" s="181">
        <v>1059</v>
      </c>
      <c r="EV132" s="181">
        <v>1143</v>
      </c>
      <c r="EW132" s="181">
        <v>1180</v>
      </c>
      <c r="EX132" s="181">
        <v>1004</v>
      </c>
      <c r="EY132" s="181">
        <v>986</v>
      </c>
      <c r="EZ132" s="181">
        <v>867</v>
      </c>
      <c r="FA132" s="181">
        <v>710</v>
      </c>
      <c r="FB132" s="181">
        <v>1000</v>
      </c>
      <c r="FC132" s="181">
        <v>1153</v>
      </c>
      <c r="FD132" s="181">
        <v>1218</v>
      </c>
      <c r="FE132" s="181">
        <v>1093</v>
      </c>
      <c r="FF132" s="181">
        <v>1050</v>
      </c>
      <c r="FG132" s="181">
        <v>741</v>
      </c>
      <c r="FH132" s="181">
        <v>588</v>
      </c>
      <c r="FI132" s="181">
        <v>952</v>
      </c>
      <c r="FJ132" s="181">
        <v>1005</v>
      </c>
      <c r="FK132" s="181">
        <v>1019</v>
      </c>
      <c r="FL132" s="181">
        <v>1088</v>
      </c>
      <c r="FM132" s="181">
        <v>1031</v>
      </c>
    </row>
    <row r="133" spans="2:169" ht="15.95" customHeight="1" x14ac:dyDescent="0.25">
      <c r="B133" s="12" t="s">
        <v>7</v>
      </c>
      <c r="C133" s="86">
        <v>650</v>
      </c>
      <c r="D133" s="14" t="s">
        <v>11</v>
      </c>
      <c r="E133" s="15" t="s">
        <v>143</v>
      </c>
      <c r="F133" s="15" t="s">
        <v>10</v>
      </c>
      <c r="G133" s="16">
        <v>19</v>
      </c>
      <c r="J133" s="16">
        <v>650</v>
      </c>
      <c r="K133" s="179">
        <v>27465</v>
      </c>
      <c r="L133" s="179">
        <v>38259</v>
      </c>
      <c r="M133" s="179">
        <v>40395</v>
      </c>
      <c r="N133" s="179">
        <v>36244</v>
      </c>
      <c r="O133" s="179">
        <v>39151</v>
      </c>
      <c r="P133" s="180"/>
      <c r="Q133" s="181">
        <v>650</v>
      </c>
      <c r="R133" s="181">
        <v>383</v>
      </c>
      <c r="S133" s="181">
        <v>455</v>
      </c>
      <c r="T133" s="181">
        <v>691</v>
      </c>
      <c r="U133" s="181">
        <v>616</v>
      </c>
      <c r="V133" s="181">
        <v>654</v>
      </c>
      <c r="W133" s="181">
        <v>528</v>
      </c>
      <c r="X133" s="181">
        <v>536</v>
      </c>
      <c r="Y133" s="181">
        <v>956</v>
      </c>
      <c r="Z133" s="181">
        <v>1024</v>
      </c>
      <c r="AA133" s="181">
        <v>1042</v>
      </c>
      <c r="AB133" s="181">
        <v>1042</v>
      </c>
      <c r="AC133" s="181">
        <v>1005</v>
      </c>
      <c r="AD133" s="181">
        <v>639</v>
      </c>
      <c r="AE133" s="181">
        <v>631</v>
      </c>
      <c r="AF133" s="181">
        <v>1094</v>
      </c>
      <c r="AG133" s="181">
        <v>1164</v>
      </c>
      <c r="AH133" s="181">
        <v>1218</v>
      </c>
      <c r="AI133" s="181">
        <v>1289</v>
      </c>
      <c r="AJ133" s="181">
        <v>1010</v>
      </c>
      <c r="AK133" s="181">
        <v>641</v>
      </c>
      <c r="AL133" s="181">
        <v>604</v>
      </c>
      <c r="AM133" s="181">
        <v>1102</v>
      </c>
      <c r="AN133" s="181">
        <v>1119</v>
      </c>
      <c r="AO133" s="181">
        <v>1224</v>
      </c>
      <c r="AP133" s="181">
        <v>1197</v>
      </c>
      <c r="AQ133" s="181">
        <v>1081</v>
      </c>
      <c r="AR133" s="181">
        <v>628</v>
      </c>
      <c r="AS133" s="181">
        <v>514</v>
      </c>
      <c r="AT133" s="181">
        <v>588</v>
      </c>
      <c r="AU133" s="181">
        <v>1310</v>
      </c>
      <c r="AV133" s="181">
        <v>1480</v>
      </c>
      <c r="AW133" s="181">
        <v>1334</v>
      </c>
      <c r="AX133" s="181">
        <v>1404</v>
      </c>
      <c r="AY133" s="181">
        <v>1512</v>
      </c>
      <c r="AZ133" s="181">
        <v>556</v>
      </c>
      <c r="BA133" s="181">
        <v>1291</v>
      </c>
      <c r="BB133" s="181">
        <v>622</v>
      </c>
      <c r="BC133" s="181">
        <v>1505</v>
      </c>
      <c r="BD133" s="181">
        <v>1636</v>
      </c>
      <c r="BE133" s="181">
        <v>1513</v>
      </c>
      <c r="BF133" s="181">
        <v>732</v>
      </c>
      <c r="BG133" s="181">
        <v>726</v>
      </c>
      <c r="BH133" s="181">
        <v>1609</v>
      </c>
      <c r="BI133" s="181">
        <v>1585</v>
      </c>
      <c r="BJ133" s="181">
        <v>1722</v>
      </c>
      <c r="BK133" s="181">
        <v>1620</v>
      </c>
      <c r="BL133" s="181">
        <v>1461</v>
      </c>
      <c r="BM133" s="181">
        <v>802</v>
      </c>
      <c r="BN133" s="181">
        <v>726</v>
      </c>
      <c r="BO133" s="181">
        <v>1573</v>
      </c>
      <c r="BP133" s="181">
        <v>1593</v>
      </c>
      <c r="BQ133" s="181">
        <v>1661</v>
      </c>
      <c r="BR133" s="181">
        <v>1601</v>
      </c>
      <c r="BS133" s="181">
        <v>1512</v>
      </c>
      <c r="BT133" s="181">
        <v>885</v>
      </c>
      <c r="BU133" s="181">
        <v>537</v>
      </c>
      <c r="BV133" s="181">
        <v>1507</v>
      </c>
      <c r="BW133" s="181">
        <v>1603</v>
      </c>
      <c r="BX133" s="181">
        <v>1745</v>
      </c>
      <c r="BY133" s="181">
        <v>1686</v>
      </c>
      <c r="BZ133" s="181">
        <v>1501</v>
      </c>
      <c r="CA133" s="181">
        <v>900</v>
      </c>
      <c r="CB133" s="181">
        <v>593</v>
      </c>
      <c r="CC133" s="181">
        <v>1448</v>
      </c>
      <c r="CD133" s="181">
        <v>1507</v>
      </c>
      <c r="CE133" s="181">
        <v>1708</v>
      </c>
      <c r="CF133" s="181">
        <v>1627</v>
      </c>
      <c r="CG133" s="181">
        <v>1490</v>
      </c>
      <c r="CH133" s="181">
        <v>1277</v>
      </c>
      <c r="CI133" s="181">
        <v>1014</v>
      </c>
      <c r="CJ133" s="181">
        <v>1574</v>
      </c>
      <c r="CK133" s="181">
        <v>1436</v>
      </c>
      <c r="CL133" s="181">
        <v>1568</v>
      </c>
      <c r="CM133" s="181">
        <v>1505</v>
      </c>
      <c r="CN133" s="181">
        <v>1440</v>
      </c>
      <c r="CO133" s="181">
        <v>854</v>
      </c>
      <c r="CP133" s="181">
        <v>768</v>
      </c>
      <c r="CQ133" s="181">
        <v>1575</v>
      </c>
      <c r="CR133" s="181">
        <v>1521</v>
      </c>
      <c r="CS133" s="181">
        <v>1664</v>
      </c>
      <c r="CT133" s="181">
        <v>1500</v>
      </c>
      <c r="CU133" s="181">
        <v>1593</v>
      </c>
      <c r="CV133" s="181">
        <v>697</v>
      </c>
      <c r="CW133" s="181">
        <v>667</v>
      </c>
      <c r="CX133" s="181">
        <v>1580</v>
      </c>
      <c r="CY133" s="181">
        <v>1578</v>
      </c>
      <c r="CZ133" s="181">
        <v>1740</v>
      </c>
      <c r="DA133" s="181">
        <v>1637</v>
      </c>
      <c r="DB133" s="181">
        <v>563</v>
      </c>
      <c r="DC133" s="181">
        <v>1132</v>
      </c>
      <c r="DD133" s="181">
        <v>738</v>
      </c>
      <c r="DE133" s="181">
        <v>882</v>
      </c>
      <c r="DF133" s="181">
        <v>1310</v>
      </c>
      <c r="DG133" s="181">
        <v>1620</v>
      </c>
      <c r="DH133" s="181">
        <v>1564</v>
      </c>
      <c r="DI133" s="181">
        <v>1586</v>
      </c>
      <c r="DJ133" s="181">
        <v>824</v>
      </c>
      <c r="DK133" s="181">
        <v>674</v>
      </c>
      <c r="DL133" s="181">
        <v>1587</v>
      </c>
      <c r="DM133" s="181">
        <v>1569</v>
      </c>
      <c r="DN133" s="181">
        <v>1609</v>
      </c>
      <c r="DO133" s="181">
        <v>1364</v>
      </c>
      <c r="DP133" s="181">
        <v>1220</v>
      </c>
      <c r="DQ133" s="181">
        <v>896</v>
      </c>
      <c r="DR133" s="181">
        <v>806</v>
      </c>
      <c r="DS133" s="181">
        <v>1395</v>
      </c>
      <c r="DT133" s="181">
        <v>1370</v>
      </c>
      <c r="DU133" s="181">
        <v>1357</v>
      </c>
      <c r="DV133" s="181">
        <v>1361</v>
      </c>
      <c r="DW133" s="181">
        <v>1277</v>
      </c>
      <c r="DX133" s="190">
        <v>521</v>
      </c>
      <c r="DY133" s="190">
        <v>583</v>
      </c>
      <c r="DZ133" s="181">
        <v>1321</v>
      </c>
      <c r="EA133" s="181">
        <v>1413</v>
      </c>
      <c r="EB133" s="181">
        <v>1411</v>
      </c>
      <c r="EC133" s="181">
        <v>572</v>
      </c>
      <c r="ED133" s="181">
        <v>1256</v>
      </c>
      <c r="EE133" s="181">
        <v>924</v>
      </c>
      <c r="EF133" s="181">
        <v>787</v>
      </c>
      <c r="EG133" s="181">
        <v>1592</v>
      </c>
      <c r="EH133" s="181">
        <v>1593</v>
      </c>
      <c r="EI133" s="181">
        <v>1565</v>
      </c>
      <c r="EJ133" s="181">
        <v>1493</v>
      </c>
      <c r="EK133" s="181">
        <v>1462</v>
      </c>
      <c r="EL133" s="181">
        <v>843</v>
      </c>
      <c r="EM133" s="181">
        <v>771</v>
      </c>
      <c r="EN133" s="181">
        <v>1404</v>
      </c>
      <c r="EO133" s="181">
        <v>1540</v>
      </c>
      <c r="EP133" s="181">
        <v>1659</v>
      </c>
      <c r="EQ133" s="181">
        <v>1508</v>
      </c>
      <c r="ER133" s="181">
        <v>1359</v>
      </c>
      <c r="ES133" s="181">
        <v>804</v>
      </c>
      <c r="ET133" s="181">
        <v>728</v>
      </c>
      <c r="EU133" s="181">
        <v>1550</v>
      </c>
      <c r="EV133" s="181">
        <v>1532</v>
      </c>
      <c r="EW133" s="181">
        <v>1417</v>
      </c>
      <c r="EX133" s="181">
        <v>1279</v>
      </c>
      <c r="EY133" s="181">
        <v>1341</v>
      </c>
      <c r="EZ133" s="181">
        <v>775</v>
      </c>
      <c r="FA133" s="181">
        <v>736</v>
      </c>
      <c r="FB133" s="181">
        <v>1399</v>
      </c>
      <c r="FC133" s="181">
        <v>1284</v>
      </c>
      <c r="FD133" s="181">
        <v>1686</v>
      </c>
      <c r="FE133" s="181">
        <v>1471</v>
      </c>
      <c r="FF133" s="181">
        <v>1452</v>
      </c>
      <c r="FG133" s="181">
        <v>643</v>
      </c>
      <c r="FH133" s="181">
        <v>621</v>
      </c>
      <c r="FI133" s="181">
        <v>1414</v>
      </c>
      <c r="FJ133" s="181">
        <v>1411</v>
      </c>
      <c r="FK133" s="181">
        <v>1290</v>
      </c>
      <c r="FL133" s="181">
        <v>1451</v>
      </c>
      <c r="FM133" s="181">
        <v>1263</v>
      </c>
    </row>
    <row r="134" spans="2:169" ht="15.95" customHeight="1" x14ac:dyDescent="0.25">
      <c r="B134" s="12" t="s">
        <v>7</v>
      </c>
      <c r="C134" s="87">
        <v>66</v>
      </c>
      <c r="D134" s="14" t="s">
        <v>56</v>
      </c>
      <c r="E134" s="15" t="s">
        <v>144</v>
      </c>
      <c r="F134" s="15" t="s">
        <v>18</v>
      </c>
      <c r="G134" s="16">
        <v>20</v>
      </c>
      <c r="J134" s="16">
        <v>66</v>
      </c>
      <c r="K134" s="179">
        <v>64138</v>
      </c>
      <c r="L134" s="179">
        <v>83036</v>
      </c>
      <c r="M134" s="179">
        <v>87933</v>
      </c>
      <c r="N134" s="179">
        <v>75112</v>
      </c>
      <c r="O134" s="179">
        <v>81388</v>
      </c>
      <c r="P134" s="180"/>
      <c r="Q134" s="181">
        <v>66</v>
      </c>
      <c r="R134" s="181">
        <v>1112</v>
      </c>
      <c r="S134" s="181">
        <v>1277</v>
      </c>
      <c r="T134" s="181">
        <v>1845</v>
      </c>
      <c r="U134" s="181">
        <v>1884</v>
      </c>
      <c r="V134" s="181">
        <v>1919</v>
      </c>
      <c r="W134" s="181">
        <v>1465</v>
      </c>
      <c r="X134" s="181">
        <v>1422</v>
      </c>
      <c r="Y134" s="181">
        <v>2111</v>
      </c>
      <c r="Z134" s="181">
        <v>2304</v>
      </c>
      <c r="AA134" s="181">
        <v>2407</v>
      </c>
      <c r="AB134" s="181">
        <v>2339</v>
      </c>
      <c r="AC134" s="181">
        <v>2370</v>
      </c>
      <c r="AD134" s="181">
        <v>1740</v>
      </c>
      <c r="AE134" s="181">
        <v>1561</v>
      </c>
      <c r="AF134" s="181">
        <v>2120</v>
      </c>
      <c r="AG134" s="181">
        <v>2501</v>
      </c>
      <c r="AH134" s="181">
        <v>2594</v>
      </c>
      <c r="AI134" s="181">
        <v>2601</v>
      </c>
      <c r="AJ134" s="181">
        <v>2361</v>
      </c>
      <c r="AK134" s="181">
        <v>1911</v>
      </c>
      <c r="AL134" s="181">
        <v>1545</v>
      </c>
      <c r="AM134" s="181">
        <v>2347</v>
      </c>
      <c r="AN134" s="181">
        <v>2581</v>
      </c>
      <c r="AO134" s="181">
        <v>2611</v>
      </c>
      <c r="AP134" s="181">
        <v>2696</v>
      </c>
      <c r="AQ134" s="181">
        <v>2634</v>
      </c>
      <c r="AR134" s="181">
        <v>1681</v>
      </c>
      <c r="AS134" s="181">
        <v>1270</v>
      </c>
      <c r="AT134" s="181">
        <v>1567</v>
      </c>
      <c r="AU134" s="181">
        <v>2420</v>
      </c>
      <c r="AV134" s="181">
        <v>2942</v>
      </c>
      <c r="AW134" s="181">
        <v>3011</v>
      </c>
      <c r="AX134" s="181">
        <v>2740</v>
      </c>
      <c r="AY134" s="181">
        <v>1736</v>
      </c>
      <c r="AZ134" s="181">
        <v>1758</v>
      </c>
      <c r="BA134" s="181">
        <v>2732</v>
      </c>
      <c r="BB134" s="181">
        <v>1893</v>
      </c>
      <c r="BC134" s="181">
        <v>3295</v>
      </c>
      <c r="BD134" s="181">
        <v>3389</v>
      </c>
      <c r="BE134" s="181">
        <v>3143</v>
      </c>
      <c r="BF134" s="181">
        <v>1823</v>
      </c>
      <c r="BG134" s="181">
        <v>1631</v>
      </c>
      <c r="BH134" s="181">
        <v>3214</v>
      </c>
      <c r="BI134" s="181">
        <v>3302</v>
      </c>
      <c r="BJ134" s="181">
        <v>3410</v>
      </c>
      <c r="BK134" s="181">
        <v>3497</v>
      </c>
      <c r="BL134" s="181">
        <v>3250</v>
      </c>
      <c r="BM134" s="181">
        <v>1929</v>
      </c>
      <c r="BN134" s="181">
        <v>3268</v>
      </c>
      <c r="BO134" s="181">
        <v>3096</v>
      </c>
      <c r="BP134" s="181">
        <v>3252</v>
      </c>
      <c r="BQ134" s="181">
        <v>3479</v>
      </c>
      <c r="BR134" s="181">
        <v>3431</v>
      </c>
      <c r="BS134" s="181">
        <v>3335</v>
      </c>
      <c r="BT134" s="181">
        <v>2118</v>
      </c>
      <c r="BU134" s="181">
        <v>1305</v>
      </c>
      <c r="BV134" s="181">
        <v>3069</v>
      </c>
      <c r="BW134" s="181">
        <v>3562</v>
      </c>
      <c r="BX134" s="181">
        <v>3769</v>
      </c>
      <c r="BY134" s="181">
        <v>3599</v>
      </c>
      <c r="BZ134" s="181">
        <v>3430</v>
      </c>
      <c r="CA134" s="181">
        <v>2175</v>
      </c>
      <c r="CB134" s="181">
        <v>1293</v>
      </c>
      <c r="CC134" s="181">
        <v>2954</v>
      </c>
      <c r="CD134" s="181">
        <v>3566</v>
      </c>
      <c r="CE134" s="181">
        <v>3736</v>
      </c>
      <c r="CF134" s="181">
        <v>3551</v>
      </c>
      <c r="CG134" s="181">
        <v>3671</v>
      </c>
      <c r="CH134" s="181">
        <v>2152</v>
      </c>
      <c r="CI134" s="181">
        <v>1779</v>
      </c>
      <c r="CJ134" s="181">
        <v>3362</v>
      </c>
      <c r="CK134" s="181">
        <v>3403</v>
      </c>
      <c r="CL134" s="181">
        <v>3649</v>
      </c>
      <c r="CM134" s="181">
        <v>3500</v>
      </c>
      <c r="CN134" s="181">
        <v>3009</v>
      </c>
      <c r="CO134" s="181">
        <v>2234</v>
      </c>
      <c r="CP134" s="181">
        <v>1598</v>
      </c>
      <c r="CQ134" s="181">
        <v>3262</v>
      </c>
      <c r="CR134" s="181">
        <v>3514</v>
      </c>
      <c r="CS134" s="181">
        <v>3735</v>
      </c>
      <c r="CT134" s="181">
        <v>3695</v>
      </c>
      <c r="CU134" s="181">
        <v>3229</v>
      </c>
      <c r="CV134" s="181">
        <v>1817</v>
      </c>
      <c r="CW134" s="181">
        <v>1467</v>
      </c>
      <c r="CX134" s="181">
        <v>3324</v>
      </c>
      <c r="CY134" s="181">
        <v>3644</v>
      </c>
      <c r="CZ134" s="181">
        <v>3655</v>
      </c>
      <c r="DA134" s="181">
        <v>3429</v>
      </c>
      <c r="DB134" s="181">
        <v>895</v>
      </c>
      <c r="DC134" s="181">
        <v>1930</v>
      </c>
      <c r="DD134" s="181">
        <v>1275</v>
      </c>
      <c r="DE134" s="181">
        <v>1604</v>
      </c>
      <c r="DF134" s="181">
        <v>2668</v>
      </c>
      <c r="DG134" s="181">
        <v>3565</v>
      </c>
      <c r="DH134" s="181">
        <v>3546</v>
      </c>
      <c r="DI134" s="181">
        <v>3298</v>
      </c>
      <c r="DJ134" s="181">
        <v>1954</v>
      </c>
      <c r="DK134" s="181">
        <v>1456</v>
      </c>
      <c r="DL134" s="181">
        <v>3371</v>
      </c>
      <c r="DM134" s="181">
        <v>3447</v>
      </c>
      <c r="DN134" s="181">
        <v>3434</v>
      </c>
      <c r="DO134" s="181">
        <v>3118</v>
      </c>
      <c r="DP134" s="181">
        <v>2584</v>
      </c>
      <c r="DQ134" s="181">
        <v>1940</v>
      </c>
      <c r="DR134" s="181">
        <v>1632</v>
      </c>
      <c r="DS134" s="181">
        <v>2566</v>
      </c>
      <c r="DT134" s="181">
        <v>2684</v>
      </c>
      <c r="DU134" s="181">
        <v>2612</v>
      </c>
      <c r="DV134" s="181">
        <v>2588</v>
      </c>
      <c r="DW134" s="181">
        <v>2522</v>
      </c>
      <c r="DX134" s="190">
        <v>1182</v>
      </c>
      <c r="DY134" s="190">
        <v>1348</v>
      </c>
      <c r="DZ134" s="181">
        <v>2360</v>
      </c>
      <c r="EA134" s="181">
        <v>2769</v>
      </c>
      <c r="EB134" s="181">
        <v>2762</v>
      </c>
      <c r="EC134" s="181">
        <v>1531</v>
      </c>
      <c r="ED134" s="181">
        <v>2430</v>
      </c>
      <c r="EE134" s="181">
        <v>1980</v>
      </c>
      <c r="EF134" s="181">
        <v>1555</v>
      </c>
      <c r="EG134" s="181">
        <v>3210</v>
      </c>
      <c r="EH134" s="181">
        <v>3396</v>
      </c>
      <c r="EI134" s="181">
        <v>3359</v>
      </c>
      <c r="EJ134" s="181">
        <v>3124</v>
      </c>
      <c r="EK134" s="181">
        <v>2881</v>
      </c>
      <c r="EL134" s="181">
        <v>1861</v>
      </c>
      <c r="EM134" s="181">
        <v>1476</v>
      </c>
      <c r="EN134" s="181">
        <v>2872</v>
      </c>
      <c r="EO134" s="181">
        <v>3193</v>
      </c>
      <c r="EP134" s="181">
        <v>3339</v>
      </c>
      <c r="EQ134" s="181">
        <v>3311</v>
      </c>
      <c r="ER134" s="181">
        <v>2807</v>
      </c>
      <c r="ES134" s="181">
        <v>1956</v>
      </c>
      <c r="ET134" s="181">
        <v>1363</v>
      </c>
      <c r="EU134" s="181">
        <v>2831</v>
      </c>
      <c r="EV134" s="181">
        <v>3052</v>
      </c>
      <c r="EW134" s="181">
        <v>3058</v>
      </c>
      <c r="EX134" s="181">
        <v>2752</v>
      </c>
      <c r="EY134" s="181">
        <v>2680</v>
      </c>
      <c r="EZ134" s="181">
        <v>1962</v>
      </c>
      <c r="FA134" s="181">
        <v>1466</v>
      </c>
      <c r="FB134" s="181">
        <v>2786</v>
      </c>
      <c r="FC134" s="181">
        <v>2851</v>
      </c>
      <c r="FD134" s="181">
        <v>3255</v>
      </c>
      <c r="FE134" s="181">
        <v>3223</v>
      </c>
      <c r="FF134" s="181">
        <v>2813</v>
      </c>
      <c r="FG134" s="181">
        <v>1720</v>
      </c>
      <c r="FH134" s="181">
        <v>1487</v>
      </c>
      <c r="FI134" s="181">
        <v>2804</v>
      </c>
      <c r="FJ134" s="181">
        <v>3003</v>
      </c>
      <c r="FK134" s="181">
        <v>2525</v>
      </c>
      <c r="FL134" s="181">
        <v>3029</v>
      </c>
      <c r="FM134" s="181">
        <v>2549</v>
      </c>
    </row>
    <row r="135" spans="2:169" ht="15.95" customHeight="1" x14ac:dyDescent="0.25">
      <c r="B135" s="12" t="s">
        <v>7</v>
      </c>
      <c r="C135" s="88">
        <v>670</v>
      </c>
      <c r="D135" s="14" t="s">
        <v>11</v>
      </c>
      <c r="E135" s="15" t="s">
        <v>145</v>
      </c>
      <c r="F135" s="15" t="s">
        <v>10</v>
      </c>
      <c r="G135" s="16">
        <v>22</v>
      </c>
      <c r="J135" s="16">
        <v>670</v>
      </c>
      <c r="K135" s="179">
        <v>35692</v>
      </c>
      <c r="L135" s="179">
        <v>43245</v>
      </c>
      <c r="M135" s="179">
        <v>45134</v>
      </c>
      <c r="N135" s="179">
        <v>40263</v>
      </c>
      <c r="O135" s="179">
        <v>44630</v>
      </c>
      <c r="P135" s="180"/>
      <c r="Q135" s="181">
        <v>670</v>
      </c>
      <c r="R135" s="181">
        <v>519</v>
      </c>
      <c r="S135" s="181">
        <v>713</v>
      </c>
      <c r="T135" s="181">
        <v>1009</v>
      </c>
      <c r="U135" s="181">
        <v>1063</v>
      </c>
      <c r="V135" s="181">
        <v>988</v>
      </c>
      <c r="W135" s="181">
        <v>848</v>
      </c>
      <c r="X135" s="181">
        <v>972</v>
      </c>
      <c r="Y135" s="181">
        <v>1346</v>
      </c>
      <c r="Z135" s="181">
        <v>1403</v>
      </c>
      <c r="AA135" s="181">
        <v>1396</v>
      </c>
      <c r="AB135" s="181">
        <v>1417</v>
      </c>
      <c r="AC135" s="181">
        <v>1319</v>
      </c>
      <c r="AD135" s="181">
        <v>825</v>
      </c>
      <c r="AE135" s="181">
        <v>861</v>
      </c>
      <c r="AF135" s="181">
        <v>1263</v>
      </c>
      <c r="AG135" s="181">
        <v>1456</v>
      </c>
      <c r="AH135" s="181">
        <v>1386</v>
      </c>
      <c r="AI135" s="181">
        <v>1587</v>
      </c>
      <c r="AJ135" s="181">
        <v>1375</v>
      </c>
      <c r="AK135" s="181">
        <v>1043</v>
      </c>
      <c r="AL135" s="181">
        <v>896</v>
      </c>
      <c r="AM135" s="181">
        <v>1274</v>
      </c>
      <c r="AN135" s="181">
        <v>1258</v>
      </c>
      <c r="AO135" s="181">
        <v>1381</v>
      </c>
      <c r="AP135" s="181">
        <v>1477</v>
      </c>
      <c r="AQ135" s="181">
        <v>1376</v>
      </c>
      <c r="AR135" s="181">
        <v>851</v>
      </c>
      <c r="AS135" s="181">
        <v>734</v>
      </c>
      <c r="AT135" s="181">
        <v>676</v>
      </c>
      <c r="AU135" s="181">
        <v>1444</v>
      </c>
      <c r="AV135" s="181">
        <v>1536</v>
      </c>
      <c r="AW135" s="181">
        <v>1661</v>
      </c>
      <c r="AX135" s="181">
        <v>1558</v>
      </c>
      <c r="AY135" s="181">
        <v>797</v>
      </c>
      <c r="AZ135" s="181">
        <v>829</v>
      </c>
      <c r="BA135" s="181">
        <v>1301</v>
      </c>
      <c r="BB135" s="181">
        <v>692</v>
      </c>
      <c r="BC135" s="181">
        <v>1805</v>
      </c>
      <c r="BD135" s="181">
        <v>1837</v>
      </c>
      <c r="BE135" s="181">
        <v>1705</v>
      </c>
      <c r="BF135" s="181">
        <v>904</v>
      </c>
      <c r="BG135" s="181">
        <v>821</v>
      </c>
      <c r="BH135" s="181">
        <v>1762</v>
      </c>
      <c r="BI135" s="181">
        <v>1920</v>
      </c>
      <c r="BJ135" s="181">
        <v>1863</v>
      </c>
      <c r="BK135" s="181">
        <v>1932</v>
      </c>
      <c r="BL135" s="181">
        <v>1657</v>
      </c>
      <c r="BM135" s="181">
        <v>870</v>
      </c>
      <c r="BN135" s="181">
        <v>881</v>
      </c>
      <c r="BO135" s="181">
        <v>1826</v>
      </c>
      <c r="BP135" s="181">
        <v>1858</v>
      </c>
      <c r="BQ135" s="181">
        <v>1881</v>
      </c>
      <c r="BR135" s="181">
        <v>1990</v>
      </c>
      <c r="BS135" s="181">
        <v>1747</v>
      </c>
      <c r="BT135" s="181">
        <v>1016</v>
      </c>
      <c r="BU135" s="181">
        <v>769</v>
      </c>
      <c r="BV135" s="181">
        <v>1703</v>
      </c>
      <c r="BW135" s="181">
        <v>1867</v>
      </c>
      <c r="BX135" s="181">
        <v>1859</v>
      </c>
      <c r="BY135" s="181">
        <v>1934</v>
      </c>
      <c r="BZ135" s="181">
        <v>1725</v>
      </c>
      <c r="CA135" s="181">
        <v>926</v>
      </c>
      <c r="CB135" s="181">
        <v>642</v>
      </c>
      <c r="CC135" s="181">
        <v>1575</v>
      </c>
      <c r="CD135" s="181">
        <v>1806</v>
      </c>
      <c r="CE135" s="181">
        <v>1777</v>
      </c>
      <c r="CF135" s="181">
        <v>1895</v>
      </c>
      <c r="CG135" s="181">
        <v>1746</v>
      </c>
      <c r="CH135" s="181">
        <v>894</v>
      </c>
      <c r="CI135" s="181">
        <v>1089</v>
      </c>
      <c r="CJ135" s="181">
        <v>1816</v>
      </c>
      <c r="CK135" s="181">
        <v>1771</v>
      </c>
      <c r="CL135" s="181">
        <v>1936</v>
      </c>
      <c r="CM135" s="181">
        <v>1814</v>
      </c>
      <c r="CN135" s="181">
        <v>1540</v>
      </c>
      <c r="CO135" s="181">
        <v>995</v>
      </c>
      <c r="CP135" s="181">
        <v>948</v>
      </c>
      <c r="CQ135" s="181">
        <v>1785</v>
      </c>
      <c r="CR135" s="181">
        <v>1824</v>
      </c>
      <c r="CS135" s="181">
        <v>1862</v>
      </c>
      <c r="CT135" s="181">
        <v>1974</v>
      </c>
      <c r="CU135" s="181">
        <v>1698</v>
      </c>
      <c r="CV135" s="181">
        <v>751</v>
      </c>
      <c r="CW135" s="181">
        <v>900</v>
      </c>
      <c r="CX135" s="181">
        <v>1714</v>
      </c>
      <c r="CY135" s="181">
        <v>1806</v>
      </c>
      <c r="CZ135" s="181">
        <v>1880</v>
      </c>
      <c r="DA135" s="181">
        <v>1747</v>
      </c>
      <c r="DB135" s="181">
        <v>535</v>
      </c>
      <c r="DC135" s="181">
        <v>950</v>
      </c>
      <c r="DD135" s="181">
        <v>813</v>
      </c>
      <c r="DE135" s="181">
        <v>688</v>
      </c>
      <c r="DF135" s="181">
        <v>1462</v>
      </c>
      <c r="DG135" s="181">
        <v>1845</v>
      </c>
      <c r="DH135" s="181">
        <v>1920</v>
      </c>
      <c r="DI135" s="181">
        <v>1741</v>
      </c>
      <c r="DJ135" s="181">
        <v>936</v>
      </c>
      <c r="DK135" s="181">
        <v>968</v>
      </c>
      <c r="DL135" s="181">
        <v>1759</v>
      </c>
      <c r="DM135" s="181">
        <v>1849</v>
      </c>
      <c r="DN135" s="181">
        <v>1837</v>
      </c>
      <c r="DO135" s="181">
        <v>1618</v>
      </c>
      <c r="DP135" s="181">
        <v>1506</v>
      </c>
      <c r="DQ135" s="181">
        <v>1009</v>
      </c>
      <c r="DR135" s="181">
        <v>985</v>
      </c>
      <c r="DS135" s="181">
        <v>1297</v>
      </c>
      <c r="DT135" s="181">
        <v>1384</v>
      </c>
      <c r="DU135" s="181">
        <v>1417</v>
      </c>
      <c r="DV135" s="181">
        <v>1396</v>
      </c>
      <c r="DW135" s="181">
        <v>1329</v>
      </c>
      <c r="DX135" s="190">
        <v>677</v>
      </c>
      <c r="DY135" s="190">
        <v>807</v>
      </c>
      <c r="DZ135" s="181">
        <v>1319</v>
      </c>
      <c r="EA135" s="181">
        <v>1535</v>
      </c>
      <c r="EB135" s="181">
        <v>1394</v>
      </c>
      <c r="EC135" s="181">
        <v>719</v>
      </c>
      <c r="ED135" s="181">
        <v>1308</v>
      </c>
      <c r="EE135" s="181">
        <v>1010</v>
      </c>
      <c r="EF135" s="181">
        <v>1043</v>
      </c>
      <c r="EG135" s="181">
        <v>1671</v>
      </c>
      <c r="EH135" s="181">
        <v>1834</v>
      </c>
      <c r="EI135" s="181">
        <v>1847</v>
      </c>
      <c r="EJ135" s="181">
        <v>1658</v>
      </c>
      <c r="EK135" s="181">
        <v>1608</v>
      </c>
      <c r="EL135" s="181">
        <v>1005</v>
      </c>
      <c r="EM135" s="181">
        <v>895</v>
      </c>
      <c r="EN135" s="181">
        <v>1673</v>
      </c>
      <c r="EO135" s="181">
        <v>1782</v>
      </c>
      <c r="EP135" s="181">
        <v>1787</v>
      </c>
      <c r="EQ135" s="181">
        <v>1855</v>
      </c>
      <c r="ER135" s="181">
        <v>1471</v>
      </c>
      <c r="ES135" s="181">
        <v>861</v>
      </c>
      <c r="ET135" s="181">
        <v>797</v>
      </c>
      <c r="EU135" s="181">
        <v>1595</v>
      </c>
      <c r="EV135" s="181">
        <v>1801</v>
      </c>
      <c r="EW135" s="181">
        <v>1591</v>
      </c>
      <c r="EX135" s="181">
        <v>1380</v>
      </c>
      <c r="EY135" s="181">
        <v>1481</v>
      </c>
      <c r="EZ135" s="181">
        <v>1077</v>
      </c>
      <c r="FA135" s="181">
        <v>944</v>
      </c>
      <c r="FB135" s="181">
        <v>1363</v>
      </c>
      <c r="FC135" s="181">
        <v>1686</v>
      </c>
      <c r="FD135" s="181">
        <v>1701</v>
      </c>
      <c r="FE135" s="181">
        <v>1847</v>
      </c>
      <c r="FF135" s="181">
        <v>1476</v>
      </c>
      <c r="FG135" s="181">
        <v>824</v>
      </c>
      <c r="FH135" s="181">
        <v>850</v>
      </c>
      <c r="FI135" s="181">
        <v>1547</v>
      </c>
      <c r="FJ135" s="181">
        <v>1707</v>
      </c>
      <c r="FK135" s="181">
        <v>1465</v>
      </c>
      <c r="FL135" s="181">
        <v>1629</v>
      </c>
      <c r="FM135" s="181">
        <v>1427</v>
      </c>
    </row>
    <row r="136" spans="2:169" ht="15.95" customHeight="1" x14ac:dyDescent="0.25">
      <c r="B136" s="12" t="s">
        <v>7</v>
      </c>
      <c r="C136" s="89">
        <v>68</v>
      </c>
      <c r="D136" s="14" t="s">
        <v>56</v>
      </c>
      <c r="E136" s="15" t="s">
        <v>146</v>
      </c>
      <c r="F136" s="15" t="s">
        <v>10</v>
      </c>
      <c r="G136" s="16">
        <v>22</v>
      </c>
      <c r="J136" s="16">
        <v>68</v>
      </c>
      <c r="K136" s="179">
        <v>34620</v>
      </c>
      <c r="L136" s="179">
        <v>50724</v>
      </c>
      <c r="M136" s="179">
        <v>53014</v>
      </c>
      <c r="N136" s="179">
        <v>45238</v>
      </c>
      <c r="O136" s="179">
        <v>52190</v>
      </c>
      <c r="P136" s="180"/>
      <c r="Q136" s="181">
        <v>68</v>
      </c>
      <c r="R136" s="181">
        <v>538</v>
      </c>
      <c r="S136" s="181">
        <v>696</v>
      </c>
      <c r="T136" s="181">
        <v>1010</v>
      </c>
      <c r="U136" s="181">
        <v>1026</v>
      </c>
      <c r="V136" s="181">
        <v>954</v>
      </c>
      <c r="W136" s="181">
        <v>807</v>
      </c>
      <c r="X136" s="181">
        <v>682</v>
      </c>
      <c r="Y136" s="181">
        <v>1043</v>
      </c>
      <c r="Z136" s="181">
        <v>1191</v>
      </c>
      <c r="AA136" s="181">
        <v>1292</v>
      </c>
      <c r="AB136" s="181">
        <v>1142</v>
      </c>
      <c r="AC136" s="181">
        <v>1246</v>
      </c>
      <c r="AD136" s="181">
        <v>907</v>
      </c>
      <c r="AE136" s="181">
        <v>803</v>
      </c>
      <c r="AF136" s="181">
        <v>1121</v>
      </c>
      <c r="AG136" s="181">
        <v>1308</v>
      </c>
      <c r="AH136" s="181">
        <v>1325</v>
      </c>
      <c r="AI136" s="181">
        <v>1339</v>
      </c>
      <c r="AJ136" s="181">
        <v>1349</v>
      </c>
      <c r="AK136" s="181">
        <v>965</v>
      </c>
      <c r="AL136" s="181">
        <v>720</v>
      </c>
      <c r="AM136" s="181">
        <v>1315</v>
      </c>
      <c r="AN136" s="181">
        <v>1304</v>
      </c>
      <c r="AO136" s="181">
        <v>1456</v>
      </c>
      <c r="AP136" s="181">
        <v>1519</v>
      </c>
      <c r="AQ136" s="181">
        <v>1393</v>
      </c>
      <c r="AR136" s="181">
        <v>856</v>
      </c>
      <c r="AS136" s="181">
        <v>670</v>
      </c>
      <c r="AT136" s="181">
        <v>872</v>
      </c>
      <c r="AU136" s="181">
        <v>1576</v>
      </c>
      <c r="AV136" s="181">
        <v>2195</v>
      </c>
      <c r="AW136" s="181">
        <v>1955</v>
      </c>
      <c r="AX136" s="181">
        <v>2001</v>
      </c>
      <c r="AY136" s="181">
        <v>931</v>
      </c>
      <c r="AZ136" s="181">
        <v>771</v>
      </c>
      <c r="BA136" s="181">
        <v>1894</v>
      </c>
      <c r="BB136" s="181">
        <v>916</v>
      </c>
      <c r="BC136" s="181">
        <v>2116</v>
      </c>
      <c r="BD136" s="181">
        <v>2140</v>
      </c>
      <c r="BE136" s="181">
        <v>1980</v>
      </c>
      <c r="BF136" s="181">
        <v>995</v>
      </c>
      <c r="BG136" s="181">
        <v>822</v>
      </c>
      <c r="BH136" s="181">
        <v>2098</v>
      </c>
      <c r="BI136" s="181">
        <v>2140</v>
      </c>
      <c r="BJ136" s="181">
        <v>2245</v>
      </c>
      <c r="BK136" s="181">
        <v>2286</v>
      </c>
      <c r="BL136" s="181">
        <v>2155</v>
      </c>
      <c r="BM136" s="181">
        <v>1144</v>
      </c>
      <c r="BN136" s="181">
        <v>898</v>
      </c>
      <c r="BO136" s="181">
        <v>2162</v>
      </c>
      <c r="BP136" s="181">
        <v>2167</v>
      </c>
      <c r="BQ136" s="181">
        <v>2228</v>
      </c>
      <c r="BR136" s="181">
        <v>2219</v>
      </c>
      <c r="BS136" s="181">
        <v>2122</v>
      </c>
      <c r="BT136" s="181">
        <v>1164</v>
      </c>
      <c r="BU136" s="181">
        <v>802</v>
      </c>
      <c r="BV136" s="181">
        <v>1843</v>
      </c>
      <c r="BW136" s="181">
        <v>2138</v>
      </c>
      <c r="BX136" s="181">
        <v>2284</v>
      </c>
      <c r="BY136" s="181">
        <v>2108</v>
      </c>
      <c r="BZ136" s="181">
        <v>2228</v>
      </c>
      <c r="CA136" s="181">
        <v>1111</v>
      </c>
      <c r="CB136" s="181">
        <v>668</v>
      </c>
      <c r="CC136" s="181">
        <v>1779</v>
      </c>
      <c r="CD136" s="181">
        <v>1986</v>
      </c>
      <c r="CE136" s="181">
        <v>2228</v>
      </c>
      <c r="CF136" s="181">
        <v>2129</v>
      </c>
      <c r="CG136" s="181">
        <v>2266</v>
      </c>
      <c r="CH136" s="181">
        <v>1100</v>
      </c>
      <c r="CI136" s="181">
        <v>951</v>
      </c>
      <c r="CJ136" s="181">
        <v>2107</v>
      </c>
      <c r="CK136" s="181">
        <v>2038</v>
      </c>
      <c r="CL136" s="181">
        <v>2272</v>
      </c>
      <c r="CM136" s="181">
        <v>2118</v>
      </c>
      <c r="CN136" s="181">
        <v>1945</v>
      </c>
      <c r="CO136" s="181">
        <v>1258</v>
      </c>
      <c r="CP136" s="181">
        <v>885</v>
      </c>
      <c r="CQ136" s="181">
        <v>2068</v>
      </c>
      <c r="CR136" s="181">
        <v>2078</v>
      </c>
      <c r="CS136" s="181">
        <v>2263</v>
      </c>
      <c r="CT136" s="181">
        <v>2232</v>
      </c>
      <c r="CU136" s="181">
        <v>2155</v>
      </c>
      <c r="CV136" s="181">
        <v>983</v>
      </c>
      <c r="CW136" s="181">
        <v>827</v>
      </c>
      <c r="CX136" s="181">
        <v>2092</v>
      </c>
      <c r="CY136" s="181">
        <v>2221</v>
      </c>
      <c r="CZ136" s="181">
        <v>2228</v>
      </c>
      <c r="DA136" s="181">
        <v>2431</v>
      </c>
      <c r="DB136" s="181">
        <v>587</v>
      </c>
      <c r="DC136" s="181">
        <v>1121</v>
      </c>
      <c r="DD136" s="181">
        <v>659</v>
      </c>
      <c r="DE136" s="181">
        <v>952</v>
      </c>
      <c r="DF136" s="181">
        <v>1463</v>
      </c>
      <c r="DG136" s="181">
        <v>2271</v>
      </c>
      <c r="DH136" s="181">
        <v>2300</v>
      </c>
      <c r="DI136" s="181">
        <v>2200</v>
      </c>
      <c r="DJ136" s="181">
        <v>1343</v>
      </c>
      <c r="DK136" s="181">
        <v>884</v>
      </c>
      <c r="DL136" s="181">
        <v>2103</v>
      </c>
      <c r="DM136" s="181">
        <v>2217</v>
      </c>
      <c r="DN136" s="181">
        <v>2336</v>
      </c>
      <c r="DO136" s="181">
        <v>2033</v>
      </c>
      <c r="DP136" s="181">
        <v>1593</v>
      </c>
      <c r="DQ136" s="181">
        <v>1198</v>
      </c>
      <c r="DR136" s="181">
        <v>880</v>
      </c>
      <c r="DS136" s="181">
        <v>1390</v>
      </c>
      <c r="DT136" s="181">
        <v>1443</v>
      </c>
      <c r="DU136" s="181">
        <v>1625</v>
      </c>
      <c r="DV136" s="181">
        <v>1424</v>
      </c>
      <c r="DW136" s="181">
        <v>1354</v>
      </c>
      <c r="DX136" s="190">
        <v>778</v>
      </c>
      <c r="DY136" s="190">
        <v>840</v>
      </c>
      <c r="DZ136" s="181">
        <v>1244</v>
      </c>
      <c r="EA136" s="181">
        <v>1500</v>
      </c>
      <c r="EB136" s="181">
        <v>1493</v>
      </c>
      <c r="EC136" s="181">
        <v>852</v>
      </c>
      <c r="ED136" s="181">
        <v>1266</v>
      </c>
      <c r="EE136" s="181">
        <v>1081</v>
      </c>
      <c r="EF136" s="181">
        <v>891</v>
      </c>
      <c r="EG136" s="181">
        <v>2053</v>
      </c>
      <c r="EH136" s="181">
        <v>2231</v>
      </c>
      <c r="EI136" s="181">
        <v>2159</v>
      </c>
      <c r="EJ136" s="181">
        <v>2079</v>
      </c>
      <c r="EK136" s="181">
        <v>2077</v>
      </c>
      <c r="EL136" s="181">
        <v>1142</v>
      </c>
      <c r="EM136" s="181">
        <v>879</v>
      </c>
      <c r="EN136" s="181">
        <v>1936</v>
      </c>
      <c r="EO136" s="181">
        <v>2144</v>
      </c>
      <c r="EP136" s="181">
        <v>2061</v>
      </c>
      <c r="EQ136" s="181">
        <v>2242</v>
      </c>
      <c r="ER136" s="181">
        <v>1755</v>
      </c>
      <c r="ES136" s="181">
        <v>1058</v>
      </c>
      <c r="ET136" s="181">
        <v>796</v>
      </c>
      <c r="EU136" s="181">
        <v>1927</v>
      </c>
      <c r="EV136" s="181">
        <v>2003</v>
      </c>
      <c r="EW136" s="181">
        <v>1907</v>
      </c>
      <c r="EX136" s="181">
        <v>1832</v>
      </c>
      <c r="EY136" s="181">
        <v>1809</v>
      </c>
      <c r="EZ136" s="181">
        <v>1176</v>
      </c>
      <c r="FA136" s="181">
        <v>827</v>
      </c>
      <c r="FB136" s="181">
        <v>1832</v>
      </c>
      <c r="FC136" s="181">
        <v>1913</v>
      </c>
      <c r="FD136" s="181">
        <v>1981</v>
      </c>
      <c r="FE136" s="181">
        <v>2026</v>
      </c>
      <c r="FF136" s="181">
        <v>1917</v>
      </c>
      <c r="FG136" s="181">
        <v>970</v>
      </c>
      <c r="FH136" s="181">
        <v>751</v>
      </c>
      <c r="FI136" s="181">
        <v>1790</v>
      </c>
      <c r="FJ136" s="181">
        <v>1955</v>
      </c>
      <c r="FK136" s="181">
        <v>1817</v>
      </c>
      <c r="FL136" s="181">
        <v>1936</v>
      </c>
      <c r="FM136" s="181">
        <v>1493</v>
      </c>
    </row>
    <row r="137" spans="2:169" ht="15.95" customHeight="1" x14ac:dyDescent="0.25">
      <c r="B137" s="90" t="s">
        <v>147</v>
      </c>
      <c r="C137" s="91">
        <v>70</v>
      </c>
      <c r="D137" s="14" t="s">
        <v>56</v>
      </c>
      <c r="E137" s="15" t="s">
        <v>148</v>
      </c>
      <c r="F137" s="15" t="s">
        <v>108</v>
      </c>
      <c r="G137" s="16">
        <v>50</v>
      </c>
      <c r="J137" s="16">
        <v>70</v>
      </c>
      <c r="K137" s="179">
        <v>263694</v>
      </c>
      <c r="L137" s="179">
        <v>304264</v>
      </c>
      <c r="M137" s="179">
        <v>374594</v>
      </c>
      <c r="N137" s="179">
        <v>310277</v>
      </c>
      <c r="O137" s="179">
        <v>355800</v>
      </c>
      <c r="P137" s="180"/>
      <c r="Q137" s="181">
        <v>70</v>
      </c>
      <c r="R137" s="181">
        <v>4101</v>
      </c>
      <c r="S137" s="181">
        <v>5089</v>
      </c>
      <c r="T137" s="181">
        <v>7389</v>
      </c>
      <c r="U137" s="181">
        <v>7893</v>
      </c>
      <c r="V137" s="181">
        <v>8092</v>
      </c>
      <c r="W137" s="181">
        <v>6132</v>
      </c>
      <c r="X137" s="181">
        <v>5963</v>
      </c>
      <c r="Y137" s="181">
        <v>8853</v>
      </c>
      <c r="Z137" s="181">
        <v>9604</v>
      </c>
      <c r="AA137" s="181">
        <v>9874</v>
      </c>
      <c r="AB137" s="181">
        <v>9613</v>
      </c>
      <c r="AC137" s="181">
        <v>9600</v>
      </c>
      <c r="AD137" s="181">
        <v>6709</v>
      </c>
      <c r="AE137" s="181">
        <v>6024</v>
      </c>
      <c r="AF137" s="181">
        <v>9890</v>
      </c>
      <c r="AG137" s="181">
        <v>11193</v>
      </c>
      <c r="AH137" s="181">
        <v>11372</v>
      </c>
      <c r="AI137" s="181">
        <v>11011</v>
      </c>
      <c r="AJ137" s="181">
        <v>10368</v>
      </c>
      <c r="AK137" s="181">
        <v>7333</v>
      </c>
      <c r="AL137" s="181">
        <v>6067</v>
      </c>
      <c r="AM137" s="181">
        <v>9512</v>
      </c>
      <c r="AN137" s="181">
        <v>10479</v>
      </c>
      <c r="AO137" s="181">
        <v>10744</v>
      </c>
      <c r="AP137" s="181">
        <v>10388</v>
      </c>
      <c r="AQ137" s="181">
        <v>9812</v>
      </c>
      <c r="AR137" s="181">
        <v>7584</v>
      </c>
      <c r="AS137" s="181">
        <v>6197</v>
      </c>
      <c r="AT137" s="181">
        <v>6474</v>
      </c>
      <c r="AU137" s="181">
        <v>9449</v>
      </c>
      <c r="AV137" s="181">
        <v>10885</v>
      </c>
      <c r="AW137" s="181">
        <v>11094</v>
      </c>
      <c r="AX137" s="181">
        <v>10806</v>
      </c>
      <c r="AY137" s="181">
        <v>7399</v>
      </c>
      <c r="AZ137" s="181">
        <v>6822</v>
      </c>
      <c r="BA137" s="181">
        <v>9383</v>
      </c>
      <c r="BB137" s="181">
        <v>5795</v>
      </c>
      <c r="BC137" s="181">
        <v>11751</v>
      </c>
      <c r="BD137" s="181">
        <v>11274</v>
      </c>
      <c r="BE137" s="181">
        <v>10652</v>
      </c>
      <c r="BF137" s="181">
        <v>7164</v>
      </c>
      <c r="BG137" s="181">
        <v>5966</v>
      </c>
      <c r="BH137" s="181">
        <v>10819</v>
      </c>
      <c r="BI137" s="181">
        <v>11370</v>
      </c>
      <c r="BJ137" s="181">
        <v>11893</v>
      </c>
      <c r="BK137" s="181">
        <v>11329</v>
      </c>
      <c r="BL137" s="181">
        <v>11019</v>
      </c>
      <c r="BM137" s="181">
        <v>7480</v>
      </c>
      <c r="BN137" s="181">
        <v>6047</v>
      </c>
      <c r="BO137" s="181">
        <v>11134</v>
      </c>
      <c r="BP137" s="181">
        <v>12218</v>
      </c>
      <c r="BQ137" s="181">
        <v>12497</v>
      </c>
      <c r="BR137" s="181">
        <v>12633</v>
      </c>
      <c r="BS137" s="181">
        <v>11426</v>
      </c>
      <c r="BT137" s="181">
        <v>7639</v>
      </c>
      <c r="BU137" s="181">
        <v>5639</v>
      </c>
      <c r="BV137" s="181">
        <v>14832</v>
      </c>
      <c r="BW137" s="181">
        <v>15918</v>
      </c>
      <c r="BX137" s="181">
        <v>16491</v>
      </c>
      <c r="BY137" s="181">
        <v>15774</v>
      </c>
      <c r="BZ137" s="181">
        <v>14718</v>
      </c>
      <c r="CA137" s="181">
        <v>7851</v>
      </c>
      <c r="CB137" s="181">
        <v>5666</v>
      </c>
      <c r="CC137" s="181">
        <v>14457</v>
      </c>
      <c r="CD137" s="181">
        <v>15653</v>
      </c>
      <c r="CE137" s="181">
        <v>16239</v>
      </c>
      <c r="CF137" s="181">
        <v>15210</v>
      </c>
      <c r="CG137" s="181">
        <v>15025</v>
      </c>
      <c r="CH137" s="181">
        <v>7996</v>
      </c>
      <c r="CI137" s="181">
        <v>6457</v>
      </c>
      <c r="CJ137" s="181">
        <v>14269</v>
      </c>
      <c r="CK137" s="181">
        <v>15712</v>
      </c>
      <c r="CL137" s="181">
        <v>16147</v>
      </c>
      <c r="CM137" s="181">
        <v>15258</v>
      </c>
      <c r="CN137" s="181">
        <v>13979</v>
      </c>
      <c r="CO137" s="181">
        <v>8337</v>
      </c>
      <c r="CP137" s="181">
        <v>6465</v>
      </c>
      <c r="CQ137" s="181">
        <v>14051</v>
      </c>
      <c r="CR137" s="181">
        <v>15178</v>
      </c>
      <c r="CS137" s="181">
        <v>15418</v>
      </c>
      <c r="CT137" s="181">
        <v>15380</v>
      </c>
      <c r="CU137" s="181">
        <v>14218</v>
      </c>
      <c r="CV137" s="181">
        <v>6735</v>
      </c>
      <c r="CW137" s="181">
        <v>6091</v>
      </c>
      <c r="CX137" s="181">
        <v>13899</v>
      </c>
      <c r="CY137" s="181">
        <v>15019</v>
      </c>
      <c r="CZ137" s="181">
        <v>15183</v>
      </c>
      <c r="DA137" s="181">
        <v>14262</v>
      </c>
      <c r="DB137" s="181">
        <v>5235</v>
      </c>
      <c r="DC137" s="181">
        <v>8818</v>
      </c>
      <c r="DD137" s="181">
        <v>5668</v>
      </c>
      <c r="DE137" s="181">
        <v>7019</v>
      </c>
      <c r="DF137" s="181">
        <v>9852</v>
      </c>
      <c r="DG137" s="181">
        <v>12148</v>
      </c>
      <c r="DH137" s="181">
        <v>12204</v>
      </c>
      <c r="DI137" s="181">
        <v>11639</v>
      </c>
      <c r="DJ137" s="181">
        <v>7003</v>
      </c>
      <c r="DK137" s="181">
        <v>5712</v>
      </c>
      <c r="DL137" s="181">
        <v>11734</v>
      </c>
      <c r="DM137" s="181">
        <v>12251</v>
      </c>
      <c r="DN137" s="181">
        <v>12338</v>
      </c>
      <c r="DO137" s="181">
        <v>11184</v>
      </c>
      <c r="DP137" s="181">
        <v>9937</v>
      </c>
      <c r="DQ137" s="181">
        <v>7021</v>
      </c>
      <c r="DR137" s="181">
        <v>5949</v>
      </c>
      <c r="DS137" s="181">
        <v>12023</v>
      </c>
      <c r="DT137" s="181">
        <v>13009</v>
      </c>
      <c r="DU137" s="181">
        <v>13465</v>
      </c>
      <c r="DV137" s="181">
        <v>13084</v>
      </c>
      <c r="DW137" s="181">
        <v>12887</v>
      </c>
      <c r="DX137" s="190">
        <v>5683</v>
      </c>
      <c r="DY137" s="190">
        <v>5824</v>
      </c>
      <c r="DZ137" s="181">
        <v>11531</v>
      </c>
      <c r="EA137" s="181">
        <v>12876</v>
      </c>
      <c r="EB137" s="181">
        <v>13741</v>
      </c>
      <c r="EC137" s="181">
        <v>5765</v>
      </c>
      <c r="ED137" s="181">
        <v>10940</v>
      </c>
      <c r="EE137" s="181">
        <v>8486</v>
      </c>
      <c r="EF137" s="181">
        <v>6641</v>
      </c>
      <c r="EG137" s="181">
        <v>13587</v>
      </c>
      <c r="EH137" s="181">
        <v>14744</v>
      </c>
      <c r="EI137" s="181">
        <v>14701</v>
      </c>
      <c r="EJ137" s="181">
        <v>13700</v>
      </c>
      <c r="EK137" s="181">
        <v>13235</v>
      </c>
      <c r="EL137" s="181">
        <v>8494</v>
      </c>
      <c r="EM137" s="181">
        <v>6935</v>
      </c>
      <c r="EN137" s="181">
        <v>12944</v>
      </c>
      <c r="EO137" s="181">
        <v>14092</v>
      </c>
      <c r="EP137" s="181">
        <v>14727</v>
      </c>
      <c r="EQ137" s="181">
        <v>14633</v>
      </c>
      <c r="ER137" s="181">
        <v>11919</v>
      </c>
      <c r="ES137" s="181">
        <v>7529</v>
      </c>
      <c r="ET137" s="181">
        <v>6030</v>
      </c>
      <c r="EU137" s="181">
        <v>12618</v>
      </c>
      <c r="EV137" s="181">
        <v>13083</v>
      </c>
      <c r="EW137" s="181">
        <v>13258</v>
      </c>
      <c r="EX137" s="181">
        <v>12294</v>
      </c>
      <c r="EY137" s="181">
        <v>11667</v>
      </c>
      <c r="EZ137" s="181">
        <v>8758</v>
      </c>
      <c r="FA137" s="181">
        <v>6778</v>
      </c>
      <c r="FB137" s="181">
        <v>12533</v>
      </c>
      <c r="FC137" s="181">
        <v>12575</v>
      </c>
      <c r="FD137" s="181">
        <v>13726</v>
      </c>
      <c r="FE137" s="181">
        <v>13251</v>
      </c>
      <c r="FF137" s="181">
        <v>12482</v>
      </c>
      <c r="FG137" s="181">
        <v>6605</v>
      </c>
      <c r="FH137" s="181">
        <v>5320</v>
      </c>
      <c r="FI137" s="181">
        <v>11798</v>
      </c>
      <c r="FJ137" s="181">
        <v>12886</v>
      </c>
      <c r="FK137" s="181">
        <v>12115</v>
      </c>
      <c r="FL137" s="181">
        <v>12489</v>
      </c>
      <c r="FM137" s="181">
        <v>12625</v>
      </c>
    </row>
    <row r="138" spans="2:169" ht="15.95" customHeight="1" x14ac:dyDescent="0.25">
      <c r="B138" s="90" t="s">
        <v>147</v>
      </c>
      <c r="C138" s="90" t="s">
        <v>149</v>
      </c>
      <c r="D138" s="14" t="s">
        <v>16</v>
      </c>
      <c r="E138" s="15" t="s">
        <v>150</v>
      </c>
      <c r="F138" s="15" t="s">
        <v>108</v>
      </c>
      <c r="G138" s="16">
        <v>55</v>
      </c>
      <c r="J138" s="16" t="s">
        <v>149</v>
      </c>
      <c r="K138" s="179">
        <v>395</v>
      </c>
      <c r="L138" s="179">
        <v>153</v>
      </c>
      <c r="M138" s="179">
        <v>200</v>
      </c>
      <c r="N138" s="179">
        <v>216</v>
      </c>
      <c r="O138" s="179">
        <v>206</v>
      </c>
      <c r="P138" s="180"/>
      <c r="Q138" s="181" t="s">
        <v>149</v>
      </c>
      <c r="R138" s="181">
        <v>243</v>
      </c>
      <c r="S138" s="181"/>
      <c r="T138" s="181"/>
      <c r="U138" s="181"/>
      <c r="V138" s="181"/>
      <c r="W138" s="181">
        <v>12</v>
      </c>
      <c r="X138" s="181">
        <v>8</v>
      </c>
      <c r="Y138" s="181"/>
      <c r="Z138" s="181"/>
      <c r="AA138" s="181"/>
      <c r="AB138" s="181"/>
      <c r="AC138" s="181"/>
      <c r="AD138" s="181">
        <v>15</v>
      </c>
      <c r="AE138" s="181">
        <v>20</v>
      </c>
      <c r="AF138" s="181"/>
      <c r="AG138" s="181"/>
      <c r="AH138" s="181"/>
      <c r="AI138" s="181"/>
      <c r="AJ138" s="181"/>
      <c r="AK138" s="181">
        <v>20</v>
      </c>
      <c r="AL138" s="181">
        <v>31</v>
      </c>
      <c r="AM138" s="181"/>
      <c r="AN138" s="181"/>
      <c r="AO138" s="181"/>
      <c r="AP138" s="181"/>
      <c r="AQ138" s="181"/>
      <c r="AR138" s="181">
        <v>18</v>
      </c>
      <c r="AS138" s="181">
        <v>28</v>
      </c>
      <c r="AT138" s="181"/>
      <c r="AU138" s="181"/>
      <c r="AV138" s="181"/>
      <c r="AW138" s="181"/>
      <c r="AX138" s="181"/>
      <c r="AY138" s="181">
        <v>24</v>
      </c>
      <c r="AZ138" s="181">
        <v>13</v>
      </c>
      <c r="BA138" s="181"/>
      <c r="BB138" s="181"/>
      <c r="BC138" s="181"/>
      <c r="BD138" s="181"/>
      <c r="BE138" s="181"/>
      <c r="BF138" s="181">
        <v>14</v>
      </c>
      <c r="BG138" s="181">
        <v>29</v>
      </c>
      <c r="BH138" s="181"/>
      <c r="BI138" s="181"/>
      <c r="BJ138" s="181"/>
      <c r="BK138" s="181"/>
      <c r="BL138" s="181"/>
      <c r="BM138" s="181">
        <v>11</v>
      </c>
      <c r="BN138" s="181">
        <v>25</v>
      </c>
      <c r="BO138" s="181"/>
      <c r="BP138" s="181"/>
      <c r="BQ138" s="181"/>
      <c r="BR138" s="181"/>
      <c r="BS138" s="181"/>
      <c r="BT138" s="181">
        <v>18</v>
      </c>
      <c r="BU138" s="181">
        <v>19</v>
      </c>
      <c r="BV138" s="181"/>
      <c r="BW138" s="181"/>
      <c r="BX138" s="181"/>
      <c r="BY138" s="181"/>
      <c r="BZ138" s="181"/>
      <c r="CA138" s="181">
        <v>24</v>
      </c>
      <c r="CB138" s="181">
        <v>38</v>
      </c>
      <c r="CC138" s="181"/>
      <c r="CD138" s="181"/>
      <c r="CE138" s="181"/>
      <c r="CF138" s="181"/>
      <c r="CG138" s="181"/>
      <c r="CH138" s="181">
        <v>18</v>
      </c>
      <c r="CI138" s="181">
        <v>31</v>
      </c>
      <c r="CJ138" s="181"/>
      <c r="CK138" s="181"/>
      <c r="CL138" s="181"/>
      <c r="CM138" s="181"/>
      <c r="CN138" s="181"/>
      <c r="CO138" s="181">
        <v>21</v>
      </c>
      <c r="CP138" s="181">
        <v>33</v>
      </c>
      <c r="CQ138" s="181"/>
      <c r="CR138" s="181"/>
      <c r="CS138" s="181"/>
      <c r="CT138" s="181"/>
      <c r="CU138" s="181"/>
      <c r="CV138" s="181">
        <v>20</v>
      </c>
      <c r="CW138" s="181">
        <v>4</v>
      </c>
      <c r="CX138" s="181"/>
      <c r="CY138" s="181"/>
      <c r="CZ138" s="181"/>
      <c r="DA138" s="181"/>
      <c r="DB138" s="181"/>
      <c r="DC138" s="181"/>
      <c r="DD138" s="181">
        <v>11</v>
      </c>
      <c r="DE138" s="181"/>
      <c r="DF138" s="181"/>
      <c r="DG138" s="181"/>
      <c r="DH138" s="181"/>
      <c r="DI138" s="181"/>
      <c r="DJ138" s="181">
        <v>12</v>
      </c>
      <c r="DK138" s="181">
        <v>25</v>
      </c>
      <c r="DL138" s="181"/>
      <c r="DM138" s="181"/>
      <c r="DN138" s="181"/>
      <c r="DO138" s="181"/>
      <c r="DP138" s="181"/>
      <c r="DQ138" s="181">
        <v>29</v>
      </c>
      <c r="DR138" s="181">
        <v>32</v>
      </c>
      <c r="DS138" s="181"/>
      <c r="DT138" s="181"/>
      <c r="DU138" s="181"/>
      <c r="DV138" s="181"/>
      <c r="DW138" s="181"/>
      <c r="DX138" s="190">
        <v>36</v>
      </c>
      <c r="DY138" s="190">
        <v>26</v>
      </c>
      <c r="DZ138" s="181"/>
      <c r="EA138" s="181"/>
      <c r="EB138" s="181"/>
      <c r="EC138" s="181"/>
      <c r="ED138" s="181"/>
      <c r="EE138" s="181">
        <v>25</v>
      </c>
      <c r="EF138" s="181">
        <v>31</v>
      </c>
      <c r="EG138" s="181"/>
      <c r="EH138" s="181"/>
      <c r="EI138" s="181"/>
      <c r="EJ138" s="181"/>
      <c r="EK138" s="181"/>
      <c r="EL138" s="181">
        <v>37</v>
      </c>
      <c r="EM138" s="181">
        <v>47</v>
      </c>
      <c r="EN138" s="181"/>
      <c r="EO138" s="181"/>
      <c r="EP138" s="181"/>
      <c r="EQ138" s="181"/>
      <c r="ER138" s="181"/>
      <c r="ES138" s="181">
        <v>16</v>
      </c>
      <c r="ET138" s="181">
        <v>21</v>
      </c>
      <c r="EU138" s="181"/>
      <c r="EV138" s="181"/>
      <c r="EW138" s="181"/>
      <c r="EX138" s="181"/>
      <c r="EY138" s="181"/>
      <c r="EZ138" s="181">
        <v>18</v>
      </c>
      <c r="FA138" s="181">
        <v>35</v>
      </c>
      <c r="FB138" s="181"/>
      <c r="FC138" s="181"/>
      <c r="FD138" s="181"/>
      <c r="FE138" s="181"/>
      <c r="FF138" s="181"/>
      <c r="FG138" s="181">
        <v>14</v>
      </c>
      <c r="FH138" s="181">
        <v>18</v>
      </c>
      <c r="FI138" s="181"/>
      <c r="FJ138" s="181"/>
      <c r="FK138" s="181"/>
      <c r="FL138" s="181"/>
      <c r="FM138" s="181"/>
    </row>
    <row r="139" spans="2:169" ht="15.95" customHeight="1" x14ac:dyDescent="0.25">
      <c r="B139" s="90" t="s">
        <v>147</v>
      </c>
      <c r="C139" s="92">
        <v>711</v>
      </c>
      <c r="D139" s="14" t="s">
        <v>16</v>
      </c>
      <c r="E139" s="15" t="s">
        <v>151</v>
      </c>
      <c r="F139" s="15" t="s">
        <v>89</v>
      </c>
      <c r="G139" s="16">
        <v>52</v>
      </c>
      <c r="J139" s="16">
        <v>711</v>
      </c>
      <c r="K139" s="179">
        <v>8143</v>
      </c>
      <c r="L139" s="179">
        <v>11309</v>
      </c>
      <c r="M139" s="179">
        <v>13299</v>
      </c>
      <c r="N139" s="179">
        <v>11082</v>
      </c>
      <c r="O139" s="179">
        <v>12135</v>
      </c>
      <c r="P139" s="180"/>
      <c r="Q139" s="181">
        <v>711</v>
      </c>
      <c r="R139" s="181">
        <v>97</v>
      </c>
      <c r="S139" s="181">
        <v>132</v>
      </c>
      <c r="T139" s="181">
        <v>166</v>
      </c>
      <c r="U139" s="181">
        <v>195</v>
      </c>
      <c r="V139" s="181">
        <v>221</v>
      </c>
      <c r="W139" s="181">
        <v>159</v>
      </c>
      <c r="X139" s="181">
        <v>132</v>
      </c>
      <c r="Y139" s="181">
        <v>294</v>
      </c>
      <c r="Z139" s="181">
        <v>316</v>
      </c>
      <c r="AA139" s="181">
        <v>334</v>
      </c>
      <c r="AB139" s="181">
        <v>258</v>
      </c>
      <c r="AC139" s="181">
        <v>332</v>
      </c>
      <c r="AD139" s="181">
        <v>174</v>
      </c>
      <c r="AE139" s="181">
        <v>143</v>
      </c>
      <c r="AF139" s="181">
        <v>302</v>
      </c>
      <c r="AG139" s="181">
        <v>328</v>
      </c>
      <c r="AH139" s="181">
        <v>333</v>
      </c>
      <c r="AI139" s="181">
        <v>352</v>
      </c>
      <c r="AJ139" s="181">
        <v>390</v>
      </c>
      <c r="AK139" s="181">
        <v>188</v>
      </c>
      <c r="AL139" s="181">
        <v>104</v>
      </c>
      <c r="AM139" s="181">
        <v>357</v>
      </c>
      <c r="AN139" s="181">
        <v>336</v>
      </c>
      <c r="AO139" s="181">
        <v>405</v>
      </c>
      <c r="AP139" s="181">
        <v>403</v>
      </c>
      <c r="AQ139" s="181">
        <v>420</v>
      </c>
      <c r="AR139" s="181">
        <v>153</v>
      </c>
      <c r="AS139" s="181">
        <v>153</v>
      </c>
      <c r="AT139" s="181">
        <v>150</v>
      </c>
      <c r="AU139" s="181">
        <v>365</v>
      </c>
      <c r="AV139" s="181">
        <v>451</v>
      </c>
      <c r="AW139" s="181">
        <v>450</v>
      </c>
      <c r="AX139" s="181">
        <v>450</v>
      </c>
      <c r="AY139" s="181">
        <v>177</v>
      </c>
      <c r="AZ139" s="181">
        <v>149</v>
      </c>
      <c r="BA139" s="181">
        <v>343</v>
      </c>
      <c r="BB139" s="181">
        <v>177</v>
      </c>
      <c r="BC139" s="181">
        <v>426</v>
      </c>
      <c r="BD139" s="181">
        <v>504</v>
      </c>
      <c r="BE139" s="181">
        <v>432</v>
      </c>
      <c r="BF139" s="181">
        <v>189</v>
      </c>
      <c r="BG139" s="181">
        <v>149</v>
      </c>
      <c r="BH139" s="181">
        <v>449</v>
      </c>
      <c r="BI139" s="181">
        <v>471</v>
      </c>
      <c r="BJ139" s="181">
        <v>510</v>
      </c>
      <c r="BK139" s="181">
        <v>501</v>
      </c>
      <c r="BL139" s="181">
        <v>499</v>
      </c>
      <c r="BM139" s="181">
        <v>207</v>
      </c>
      <c r="BN139" s="181">
        <v>175</v>
      </c>
      <c r="BO139" s="181">
        <v>439</v>
      </c>
      <c r="BP139" s="181">
        <v>530</v>
      </c>
      <c r="BQ139" s="181">
        <v>506</v>
      </c>
      <c r="BR139" s="181">
        <v>451</v>
      </c>
      <c r="BS139" s="181">
        <v>464</v>
      </c>
      <c r="BT139" s="181">
        <v>237</v>
      </c>
      <c r="BU139" s="181">
        <v>142</v>
      </c>
      <c r="BV139" s="181">
        <v>496</v>
      </c>
      <c r="BW139" s="181">
        <v>564</v>
      </c>
      <c r="BX139" s="181">
        <v>610</v>
      </c>
      <c r="BY139" s="181">
        <v>612</v>
      </c>
      <c r="BZ139" s="181">
        <v>578</v>
      </c>
      <c r="CA139" s="181">
        <v>254</v>
      </c>
      <c r="CB139" s="181">
        <v>127</v>
      </c>
      <c r="CC139" s="181">
        <v>500</v>
      </c>
      <c r="CD139" s="181">
        <v>555</v>
      </c>
      <c r="CE139" s="181">
        <v>604</v>
      </c>
      <c r="CF139" s="181">
        <v>554</v>
      </c>
      <c r="CG139" s="181">
        <v>644</v>
      </c>
      <c r="CH139" s="181">
        <v>227</v>
      </c>
      <c r="CI139" s="181">
        <v>180</v>
      </c>
      <c r="CJ139" s="181">
        <v>545</v>
      </c>
      <c r="CK139" s="181">
        <v>554</v>
      </c>
      <c r="CL139" s="181">
        <v>601</v>
      </c>
      <c r="CM139" s="181">
        <v>586</v>
      </c>
      <c r="CN139" s="181">
        <v>503</v>
      </c>
      <c r="CO139" s="181">
        <v>259</v>
      </c>
      <c r="CP139" s="181">
        <v>151</v>
      </c>
      <c r="CQ139" s="181">
        <v>494</v>
      </c>
      <c r="CR139" s="181">
        <v>559</v>
      </c>
      <c r="CS139" s="181">
        <v>626</v>
      </c>
      <c r="CT139" s="181">
        <v>527</v>
      </c>
      <c r="CU139" s="181">
        <v>598</v>
      </c>
      <c r="CV139" s="181">
        <v>201</v>
      </c>
      <c r="CW139" s="181">
        <v>203</v>
      </c>
      <c r="CX139" s="181">
        <v>478</v>
      </c>
      <c r="CY139" s="181">
        <v>591</v>
      </c>
      <c r="CZ139" s="181">
        <v>624</v>
      </c>
      <c r="DA139" s="181">
        <v>516</v>
      </c>
      <c r="DB139" s="181">
        <v>125</v>
      </c>
      <c r="DC139" s="181">
        <v>202</v>
      </c>
      <c r="DD139" s="181">
        <v>133</v>
      </c>
      <c r="DE139" s="181">
        <v>149</v>
      </c>
      <c r="DF139" s="181">
        <v>356</v>
      </c>
      <c r="DG139" s="181">
        <v>519</v>
      </c>
      <c r="DH139" s="181">
        <v>517</v>
      </c>
      <c r="DI139" s="181">
        <v>479</v>
      </c>
      <c r="DJ139" s="181">
        <v>211</v>
      </c>
      <c r="DK139" s="181">
        <v>168</v>
      </c>
      <c r="DL139" s="181">
        <v>516</v>
      </c>
      <c r="DM139" s="181">
        <v>565</v>
      </c>
      <c r="DN139" s="181">
        <v>514</v>
      </c>
      <c r="DO139" s="181">
        <v>464</v>
      </c>
      <c r="DP139" s="181">
        <v>411</v>
      </c>
      <c r="DQ139" s="181">
        <v>216</v>
      </c>
      <c r="DR139" s="181">
        <v>158</v>
      </c>
      <c r="DS139" s="181">
        <v>456</v>
      </c>
      <c r="DT139" s="181">
        <v>480</v>
      </c>
      <c r="DU139" s="181">
        <v>442</v>
      </c>
      <c r="DV139" s="181">
        <v>423</v>
      </c>
      <c r="DW139" s="181">
        <v>423</v>
      </c>
      <c r="DX139" s="190">
        <v>146</v>
      </c>
      <c r="DY139" s="190">
        <v>145</v>
      </c>
      <c r="DZ139" s="181">
        <v>352</v>
      </c>
      <c r="EA139" s="181">
        <v>502</v>
      </c>
      <c r="EB139" s="181">
        <v>452</v>
      </c>
      <c r="EC139" s="181">
        <v>161</v>
      </c>
      <c r="ED139" s="181">
        <v>389</v>
      </c>
      <c r="EE139" s="181">
        <v>226</v>
      </c>
      <c r="EF139" s="181">
        <v>168</v>
      </c>
      <c r="EG139" s="181">
        <v>534</v>
      </c>
      <c r="EH139" s="181">
        <v>540</v>
      </c>
      <c r="EI139" s="181">
        <v>570</v>
      </c>
      <c r="EJ139" s="181">
        <v>511</v>
      </c>
      <c r="EK139" s="181">
        <v>546</v>
      </c>
      <c r="EL139" s="181">
        <v>211</v>
      </c>
      <c r="EM139" s="181">
        <v>182</v>
      </c>
      <c r="EN139" s="181">
        <v>486</v>
      </c>
      <c r="EO139" s="181">
        <v>547</v>
      </c>
      <c r="EP139" s="181">
        <v>536</v>
      </c>
      <c r="EQ139" s="181">
        <v>489</v>
      </c>
      <c r="ER139" s="181">
        <v>386</v>
      </c>
      <c r="ES139" s="181">
        <v>188</v>
      </c>
      <c r="ET139" s="181">
        <v>153</v>
      </c>
      <c r="EU139" s="181">
        <v>428</v>
      </c>
      <c r="EV139" s="181">
        <v>461</v>
      </c>
      <c r="EW139" s="181">
        <v>471</v>
      </c>
      <c r="EX139" s="181">
        <v>386</v>
      </c>
      <c r="EY139" s="181">
        <v>420</v>
      </c>
      <c r="EZ139" s="181">
        <v>181</v>
      </c>
      <c r="FA139" s="181">
        <v>145</v>
      </c>
      <c r="FB139" s="181">
        <v>444</v>
      </c>
      <c r="FC139" s="181">
        <v>418</v>
      </c>
      <c r="FD139" s="181">
        <v>509</v>
      </c>
      <c r="FE139" s="181">
        <v>518</v>
      </c>
      <c r="FF139" s="181">
        <v>429</v>
      </c>
      <c r="FG139" s="181">
        <v>207</v>
      </c>
      <c r="FH139" s="181">
        <v>137</v>
      </c>
      <c r="FI139" s="181">
        <v>472</v>
      </c>
      <c r="FJ139" s="181">
        <v>450</v>
      </c>
      <c r="FK139" s="181">
        <v>373</v>
      </c>
      <c r="FL139" s="181">
        <v>473</v>
      </c>
      <c r="FM139" s="181">
        <v>408</v>
      </c>
    </row>
    <row r="140" spans="2:169" ht="15.95" customHeight="1" x14ac:dyDescent="0.25">
      <c r="B140" s="90" t="s">
        <v>147</v>
      </c>
      <c r="C140" s="93">
        <v>712</v>
      </c>
      <c r="D140" s="14" t="s">
        <v>11</v>
      </c>
      <c r="E140" s="15" t="s">
        <v>152</v>
      </c>
      <c r="F140" s="15" t="s">
        <v>89</v>
      </c>
      <c r="G140" s="16">
        <v>52</v>
      </c>
      <c r="J140" s="16">
        <v>712</v>
      </c>
      <c r="K140" s="179">
        <v>17862</v>
      </c>
      <c r="L140" s="179">
        <v>26662</v>
      </c>
      <c r="M140" s="179">
        <v>31996</v>
      </c>
      <c r="N140" s="179">
        <v>24998</v>
      </c>
      <c r="O140" s="179">
        <v>29712</v>
      </c>
      <c r="P140" s="180"/>
      <c r="Q140" s="181">
        <v>712</v>
      </c>
      <c r="R140" s="181">
        <v>301</v>
      </c>
      <c r="S140" s="181">
        <v>376</v>
      </c>
      <c r="T140" s="181">
        <v>471</v>
      </c>
      <c r="U140" s="181">
        <v>476</v>
      </c>
      <c r="V140" s="181">
        <v>492</v>
      </c>
      <c r="W140" s="181">
        <v>425</v>
      </c>
      <c r="X140" s="181">
        <v>318</v>
      </c>
      <c r="Y140" s="181">
        <v>573</v>
      </c>
      <c r="Z140" s="181">
        <v>540</v>
      </c>
      <c r="AA140" s="181">
        <v>543</v>
      </c>
      <c r="AB140" s="181">
        <v>527</v>
      </c>
      <c r="AC140" s="181">
        <v>618</v>
      </c>
      <c r="AD140" s="181">
        <v>412</v>
      </c>
      <c r="AE140" s="181">
        <v>391</v>
      </c>
      <c r="AF140" s="181">
        <v>539</v>
      </c>
      <c r="AG140" s="181">
        <v>684</v>
      </c>
      <c r="AH140" s="181">
        <v>679</v>
      </c>
      <c r="AI140" s="181">
        <v>730</v>
      </c>
      <c r="AJ140" s="181">
        <v>701</v>
      </c>
      <c r="AK140" s="181">
        <v>475</v>
      </c>
      <c r="AL140" s="181">
        <v>411</v>
      </c>
      <c r="AM140" s="181">
        <v>696</v>
      </c>
      <c r="AN140" s="181">
        <v>649</v>
      </c>
      <c r="AO140" s="181">
        <v>773</v>
      </c>
      <c r="AP140" s="181">
        <v>824</v>
      </c>
      <c r="AQ140" s="181">
        <v>811</v>
      </c>
      <c r="AR140" s="181">
        <v>506</v>
      </c>
      <c r="AS140" s="181">
        <v>391</v>
      </c>
      <c r="AT140" s="181">
        <v>458</v>
      </c>
      <c r="AU140" s="181">
        <v>1023</v>
      </c>
      <c r="AV140" s="181">
        <v>1049</v>
      </c>
      <c r="AW140" s="181">
        <v>1048</v>
      </c>
      <c r="AX140" s="181">
        <v>1020</v>
      </c>
      <c r="AY140" s="181">
        <v>470</v>
      </c>
      <c r="AZ140" s="181">
        <v>478</v>
      </c>
      <c r="BA140" s="181">
        <v>957</v>
      </c>
      <c r="BB140" s="181">
        <v>482</v>
      </c>
      <c r="BC140" s="181">
        <v>1141</v>
      </c>
      <c r="BD140" s="181">
        <v>1090</v>
      </c>
      <c r="BE140" s="181">
        <v>995</v>
      </c>
      <c r="BF140" s="181">
        <v>537</v>
      </c>
      <c r="BG140" s="181">
        <v>454</v>
      </c>
      <c r="BH140" s="181">
        <v>1049</v>
      </c>
      <c r="BI140" s="181">
        <v>1131</v>
      </c>
      <c r="BJ140" s="181">
        <v>1109</v>
      </c>
      <c r="BK140" s="181">
        <v>992</v>
      </c>
      <c r="BL140" s="181">
        <v>1069</v>
      </c>
      <c r="BM140" s="181">
        <v>609</v>
      </c>
      <c r="BN140" s="181">
        <v>485</v>
      </c>
      <c r="BO140" s="181">
        <v>1134</v>
      </c>
      <c r="BP140" s="181">
        <v>1054</v>
      </c>
      <c r="BQ140" s="181">
        <v>1195</v>
      </c>
      <c r="BR140" s="181">
        <v>1117</v>
      </c>
      <c r="BS140" s="181">
        <v>1077</v>
      </c>
      <c r="BT140" s="181">
        <v>625</v>
      </c>
      <c r="BU140" s="181">
        <v>360</v>
      </c>
      <c r="BV140" s="181">
        <v>1232</v>
      </c>
      <c r="BW140" s="181">
        <v>1172</v>
      </c>
      <c r="BX140" s="181">
        <v>1325</v>
      </c>
      <c r="BY140" s="181">
        <v>1255</v>
      </c>
      <c r="BZ140" s="181">
        <v>1263</v>
      </c>
      <c r="CA140" s="181">
        <v>669</v>
      </c>
      <c r="CB140" s="181">
        <v>379</v>
      </c>
      <c r="CC140" s="181">
        <v>1139</v>
      </c>
      <c r="CD140" s="181">
        <v>1327</v>
      </c>
      <c r="CE140" s="181">
        <v>1349</v>
      </c>
      <c r="CF140" s="181">
        <v>1308</v>
      </c>
      <c r="CG140" s="181">
        <v>1344</v>
      </c>
      <c r="CH140" s="181">
        <v>685</v>
      </c>
      <c r="CI140" s="181">
        <v>486</v>
      </c>
      <c r="CJ140" s="181">
        <v>1258</v>
      </c>
      <c r="CK140" s="181">
        <v>1271</v>
      </c>
      <c r="CL140" s="181">
        <v>1357</v>
      </c>
      <c r="CM140" s="181">
        <v>1303</v>
      </c>
      <c r="CN140" s="181">
        <v>1224</v>
      </c>
      <c r="CO140" s="181">
        <v>702</v>
      </c>
      <c r="CP140" s="181">
        <v>543</v>
      </c>
      <c r="CQ140" s="181">
        <v>1290</v>
      </c>
      <c r="CR140" s="181">
        <v>1375</v>
      </c>
      <c r="CS140" s="181">
        <v>1326</v>
      </c>
      <c r="CT140" s="181">
        <v>1408</v>
      </c>
      <c r="CU140" s="181">
        <v>1363</v>
      </c>
      <c r="CV140" s="181">
        <v>528</v>
      </c>
      <c r="CW140" s="181">
        <v>576</v>
      </c>
      <c r="CX140" s="181">
        <v>1269</v>
      </c>
      <c r="CY140" s="181">
        <v>1292</v>
      </c>
      <c r="CZ140" s="181">
        <v>1292</v>
      </c>
      <c r="DA140" s="181">
        <v>1238</v>
      </c>
      <c r="DB140" s="181">
        <v>366</v>
      </c>
      <c r="DC140" s="181">
        <v>627</v>
      </c>
      <c r="DD140" s="181">
        <v>439</v>
      </c>
      <c r="DE140" s="181">
        <v>532</v>
      </c>
      <c r="DF140" s="181">
        <v>827</v>
      </c>
      <c r="DG140" s="181">
        <v>1135</v>
      </c>
      <c r="DH140" s="181">
        <v>1091</v>
      </c>
      <c r="DI140" s="181">
        <v>1201</v>
      </c>
      <c r="DJ140" s="181">
        <v>589</v>
      </c>
      <c r="DK140" s="181">
        <v>492</v>
      </c>
      <c r="DL140" s="181">
        <v>1082</v>
      </c>
      <c r="DM140" s="181">
        <v>1168</v>
      </c>
      <c r="DN140" s="181">
        <v>1194</v>
      </c>
      <c r="DO140" s="181">
        <v>1028</v>
      </c>
      <c r="DP140" s="181">
        <v>857</v>
      </c>
      <c r="DQ140" s="181">
        <v>574</v>
      </c>
      <c r="DR140" s="181">
        <v>486</v>
      </c>
      <c r="DS140" s="181">
        <v>911</v>
      </c>
      <c r="DT140" s="181">
        <v>1001</v>
      </c>
      <c r="DU140" s="181">
        <v>955</v>
      </c>
      <c r="DV140" s="181">
        <v>859</v>
      </c>
      <c r="DW140" s="181">
        <v>823</v>
      </c>
      <c r="DX140" s="190">
        <v>314</v>
      </c>
      <c r="DY140" s="190">
        <v>446</v>
      </c>
      <c r="DZ140" s="181">
        <v>874</v>
      </c>
      <c r="EA140" s="181">
        <v>906</v>
      </c>
      <c r="EB140" s="181">
        <v>875</v>
      </c>
      <c r="EC140" s="181">
        <v>455</v>
      </c>
      <c r="ED140" s="181">
        <v>799</v>
      </c>
      <c r="EE140" s="181">
        <v>552</v>
      </c>
      <c r="EF140" s="181">
        <v>475</v>
      </c>
      <c r="EG140" s="181">
        <v>1205</v>
      </c>
      <c r="EH140" s="181">
        <v>1292</v>
      </c>
      <c r="EI140" s="181">
        <v>1196</v>
      </c>
      <c r="EJ140" s="181">
        <v>1169</v>
      </c>
      <c r="EK140" s="181">
        <v>1185</v>
      </c>
      <c r="EL140" s="181">
        <v>559</v>
      </c>
      <c r="EM140" s="181">
        <v>501</v>
      </c>
      <c r="EN140" s="181">
        <v>1153</v>
      </c>
      <c r="EO140" s="181">
        <v>1277</v>
      </c>
      <c r="EP140" s="181">
        <v>1179</v>
      </c>
      <c r="EQ140" s="181">
        <v>1164</v>
      </c>
      <c r="ER140" s="181">
        <v>1040</v>
      </c>
      <c r="ES140" s="181">
        <v>581</v>
      </c>
      <c r="ET140" s="181">
        <v>482</v>
      </c>
      <c r="EU140" s="181">
        <v>1179</v>
      </c>
      <c r="EV140" s="181">
        <v>1141</v>
      </c>
      <c r="EW140" s="181">
        <v>1088</v>
      </c>
      <c r="EX140" s="181">
        <v>1033</v>
      </c>
      <c r="EY140" s="181">
        <v>1059</v>
      </c>
      <c r="EZ140" s="181">
        <v>602</v>
      </c>
      <c r="FA140" s="181">
        <v>445</v>
      </c>
      <c r="FB140" s="181">
        <v>1098</v>
      </c>
      <c r="FC140" s="181">
        <v>1016</v>
      </c>
      <c r="FD140" s="181">
        <v>1226</v>
      </c>
      <c r="FE140" s="181">
        <v>1140</v>
      </c>
      <c r="FF140" s="181">
        <v>1040</v>
      </c>
      <c r="FG140" s="181">
        <v>578</v>
      </c>
      <c r="FH140" s="181">
        <v>393</v>
      </c>
      <c r="FI140" s="181">
        <v>1130</v>
      </c>
      <c r="FJ140" s="181">
        <v>1099</v>
      </c>
      <c r="FK140" s="181">
        <v>998</v>
      </c>
      <c r="FL140" s="181">
        <v>1047</v>
      </c>
      <c r="FM140" s="181">
        <v>914</v>
      </c>
    </row>
    <row r="141" spans="2:169" ht="15.95" customHeight="1" x14ac:dyDescent="0.25">
      <c r="B141" s="90" t="s">
        <v>147</v>
      </c>
      <c r="C141" s="94" t="s">
        <v>153</v>
      </c>
      <c r="D141" s="14" t="s">
        <v>44</v>
      </c>
      <c r="E141" s="15" t="s">
        <v>154</v>
      </c>
      <c r="F141" s="15" t="s">
        <v>108</v>
      </c>
      <c r="G141" s="16">
        <v>55</v>
      </c>
      <c r="J141" s="16" t="s">
        <v>153</v>
      </c>
      <c r="K141" s="179">
        <v>27875</v>
      </c>
      <c r="L141" s="179">
        <v>38597</v>
      </c>
      <c r="M141" s="179">
        <v>43621</v>
      </c>
      <c r="N141" s="179">
        <v>37285</v>
      </c>
      <c r="O141" s="179">
        <v>40898</v>
      </c>
      <c r="P141" s="180"/>
      <c r="Q141" s="181" t="s">
        <v>153</v>
      </c>
      <c r="R141" s="181">
        <v>456</v>
      </c>
      <c r="S141" s="181">
        <v>594</v>
      </c>
      <c r="T141" s="181">
        <v>799</v>
      </c>
      <c r="U141" s="181">
        <v>939</v>
      </c>
      <c r="V141" s="181">
        <v>907</v>
      </c>
      <c r="W141" s="181">
        <v>681</v>
      </c>
      <c r="X141" s="181">
        <v>664</v>
      </c>
      <c r="Y141" s="181">
        <v>769</v>
      </c>
      <c r="Z141" s="181">
        <v>869</v>
      </c>
      <c r="AA141" s="181">
        <v>859</v>
      </c>
      <c r="AB141" s="181">
        <v>903</v>
      </c>
      <c r="AC141" s="181">
        <v>921</v>
      </c>
      <c r="AD141" s="181">
        <v>821</v>
      </c>
      <c r="AE141" s="181">
        <v>681</v>
      </c>
      <c r="AF141" s="181">
        <v>901</v>
      </c>
      <c r="AG141" s="181">
        <v>1058</v>
      </c>
      <c r="AH141" s="181">
        <v>995</v>
      </c>
      <c r="AI141" s="181">
        <v>1091</v>
      </c>
      <c r="AJ141" s="181">
        <v>991</v>
      </c>
      <c r="AK141" s="181">
        <v>898</v>
      </c>
      <c r="AL141" s="181">
        <v>671</v>
      </c>
      <c r="AM141" s="181">
        <v>1109</v>
      </c>
      <c r="AN141" s="181">
        <v>981</v>
      </c>
      <c r="AO141" s="181">
        <v>1242</v>
      </c>
      <c r="AP141" s="181">
        <v>1188</v>
      </c>
      <c r="AQ141" s="181">
        <v>1122</v>
      </c>
      <c r="AR141" s="181">
        <v>920</v>
      </c>
      <c r="AS141" s="181">
        <v>630</v>
      </c>
      <c r="AT141" s="181">
        <v>757</v>
      </c>
      <c r="AU141" s="181">
        <v>1252</v>
      </c>
      <c r="AV141" s="181">
        <v>1206</v>
      </c>
      <c r="AW141" s="181">
        <v>1494</v>
      </c>
      <c r="AX141" s="181">
        <v>1368</v>
      </c>
      <c r="AY141" s="181">
        <v>846</v>
      </c>
      <c r="AZ141" s="181">
        <v>878</v>
      </c>
      <c r="BA141" s="181">
        <v>1312</v>
      </c>
      <c r="BB141" s="181">
        <v>842</v>
      </c>
      <c r="BC141" s="181">
        <v>1504</v>
      </c>
      <c r="BD141" s="181">
        <v>1532</v>
      </c>
      <c r="BE141" s="181">
        <v>1388</v>
      </c>
      <c r="BF141" s="181">
        <v>975</v>
      </c>
      <c r="BG141" s="181">
        <v>789</v>
      </c>
      <c r="BH141" s="181">
        <v>1332</v>
      </c>
      <c r="BI141" s="181">
        <v>1519</v>
      </c>
      <c r="BJ141" s="181">
        <v>1464</v>
      </c>
      <c r="BK141" s="181">
        <v>1511</v>
      </c>
      <c r="BL141" s="181">
        <v>1559</v>
      </c>
      <c r="BM141" s="181">
        <v>1001</v>
      </c>
      <c r="BN141" s="181">
        <v>881</v>
      </c>
      <c r="BO141" s="181">
        <v>1398</v>
      </c>
      <c r="BP141" s="181">
        <v>1471</v>
      </c>
      <c r="BQ141" s="181">
        <v>1620</v>
      </c>
      <c r="BR141" s="181">
        <v>1666</v>
      </c>
      <c r="BS141" s="181">
        <v>1627</v>
      </c>
      <c r="BT141" s="181">
        <v>1108</v>
      </c>
      <c r="BU141" s="181">
        <v>669</v>
      </c>
      <c r="BV141" s="181">
        <v>1477</v>
      </c>
      <c r="BW141" s="181">
        <v>1738</v>
      </c>
      <c r="BX141" s="181">
        <v>1831</v>
      </c>
      <c r="BY141" s="181">
        <v>1797</v>
      </c>
      <c r="BZ141" s="181">
        <v>1800</v>
      </c>
      <c r="CA141" s="181">
        <v>1107</v>
      </c>
      <c r="CB141" s="181">
        <v>784</v>
      </c>
      <c r="CC141" s="181">
        <v>1482</v>
      </c>
      <c r="CD141" s="181">
        <v>1740</v>
      </c>
      <c r="CE141" s="181">
        <v>1633</v>
      </c>
      <c r="CF141" s="181">
        <v>1653</v>
      </c>
      <c r="CG141" s="181">
        <v>1780</v>
      </c>
      <c r="CH141" s="181">
        <v>1226</v>
      </c>
      <c r="CI141" s="181">
        <v>921</v>
      </c>
      <c r="CJ141" s="181">
        <v>1498</v>
      </c>
      <c r="CK141" s="181">
        <v>1664</v>
      </c>
      <c r="CL141" s="181">
        <v>1755</v>
      </c>
      <c r="CM141" s="181">
        <v>1658</v>
      </c>
      <c r="CN141" s="181">
        <v>1508</v>
      </c>
      <c r="CO141" s="181">
        <v>1075</v>
      </c>
      <c r="CP141" s="181">
        <v>868</v>
      </c>
      <c r="CQ141" s="181">
        <v>1513</v>
      </c>
      <c r="CR141" s="181">
        <v>1655</v>
      </c>
      <c r="CS141" s="181">
        <v>1785</v>
      </c>
      <c r="CT141" s="181">
        <v>1635</v>
      </c>
      <c r="CU141" s="181">
        <v>1753</v>
      </c>
      <c r="CV141" s="181">
        <v>968</v>
      </c>
      <c r="CW141" s="181">
        <v>763</v>
      </c>
      <c r="CX141" s="181">
        <v>1654</v>
      </c>
      <c r="CY141" s="181">
        <v>1758</v>
      </c>
      <c r="CZ141" s="181">
        <v>1835</v>
      </c>
      <c r="DA141" s="181">
        <v>1828</v>
      </c>
      <c r="DB141" s="181">
        <v>570</v>
      </c>
      <c r="DC141" s="181">
        <v>1122</v>
      </c>
      <c r="DD141" s="181">
        <v>630</v>
      </c>
      <c r="DE141" s="181">
        <v>804</v>
      </c>
      <c r="DF141" s="181">
        <v>1275</v>
      </c>
      <c r="DG141" s="181">
        <v>1618</v>
      </c>
      <c r="DH141" s="181">
        <v>1527</v>
      </c>
      <c r="DI141" s="181">
        <v>1544</v>
      </c>
      <c r="DJ141" s="181">
        <v>986</v>
      </c>
      <c r="DK141" s="181">
        <v>789</v>
      </c>
      <c r="DL141" s="181">
        <v>1502</v>
      </c>
      <c r="DM141" s="181">
        <v>1546</v>
      </c>
      <c r="DN141" s="181">
        <v>1773</v>
      </c>
      <c r="DO141" s="181">
        <v>1469</v>
      </c>
      <c r="DP141" s="181">
        <v>1310</v>
      </c>
      <c r="DQ141" s="181">
        <v>1014</v>
      </c>
      <c r="DR141" s="181">
        <v>779</v>
      </c>
      <c r="DS141" s="181">
        <v>1289</v>
      </c>
      <c r="DT141" s="181">
        <v>1314</v>
      </c>
      <c r="DU141" s="181">
        <v>1396</v>
      </c>
      <c r="DV141" s="181">
        <v>1452</v>
      </c>
      <c r="DW141" s="181">
        <v>1379</v>
      </c>
      <c r="DX141" s="190">
        <v>630</v>
      </c>
      <c r="DY141" s="190">
        <v>714</v>
      </c>
      <c r="DZ141" s="181">
        <v>1247</v>
      </c>
      <c r="EA141" s="181">
        <v>1538</v>
      </c>
      <c r="EB141" s="181">
        <v>1457</v>
      </c>
      <c r="EC141" s="181">
        <v>755</v>
      </c>
      <c r="ED141" s="181">
        <v>1137</v>
      </c>
      <c r="EE141" s="181">
        <v>962</v>
      </c>
      <c r="EF141" s="181">
        <v>790</v>
      </c>
      <c r="EG141" s="181">
        <v>1606</v>
      </c>
      <c r="EH141" s="181">
        <v>1683</v>
      </c>
      <c r="EI141" s="181">
        <v>1666</v>
      </c>
      <c r="EJ141" s="181">
        <v>1454</v>
      </c>
      <c r="EK141" s="181">
        <v>1507</v>
      </c>
      <c r="EL141" s="181">
        <v>1098</v>
      </c>
      <c r="EM141" s="181">
        <v>852</v>
      </c>
      <c r="EN141" s="181">
        <v>1444</v>
      </c>
      <c r="EO141" s="181">
        <v>1681</v>
      </c>
      <c r="EP141" s="181">
        <v>1543</v>
      </c>
      <c r="EQ141" s="181">
        <v>1623</v>
      </c>
      <c r="ER141" s="181">
        <v>1480</v>
      </c>
      <c r="ES141" s="181">
        <v>1062</v>
      </c>
      <c r="ET141" s="181">
        <v>753</v>
      </c>
      <c r="EU141" s="181">
        <v>1590</v>
      </c>
      <c r="EV141" s="181">
        <v>1618</v>
      </c>
      <c r="EW141" s="181">
        <v>1440</v>
      </c>
      <c r="EX141" s="181">
        <v>1227</v>
      </c>
      <c r="EY141" s="181">
        <v>1474</v>
      </c>
      <c r="EZ141" s="181">
        <v>1041</v>
      </c>
      <c r="FA141" s="181">
        <v>854</v>
      </c>
      <c r="FB141" s="181">
        <v>1382</v>
      </c>
      <c r="FC141" s="181">
        <v>1340</v>
      </c>
      <c r="FD141" s="181">
        <v>1557</v>
      </c>
      <c r="FE141" s="181">
        <v>1558</v>
      </c>
      <c r="FF141" s="181">
        <v>1412</v>
      </c>
      <c r="FG141" s="181">
        <v>939</v>
      </c>
      <c r="FH141" s="181">
        <v>639</v>
      </c>
      <c r="FI141" s="181">
        <v>1335</v>
      </c>
      <c r="FJ141" s="181">
        <v>1398</v>
      </c>
      <c r="FK141" s="181">
        <v>1223</v>
      </c>
      <c r="FL141" s="181">
        <v>1220</v>
      </c>
      <c r="FM141" s="181">
        <v>1488</v>
      </c>
    </row>
    <row r="142" spans="2:169" ht="15.95" customHeight="1" x14ac:dyDescent="0.25">
      <c r="B142" s="90" t="s">
        <v>147</v>
      </c>
      <c r="C142" s="94" t="s">
        <v>155</v>
      </c>
      <c r="D142" s="14" t="s">
        <v>44</v>
      </c>
      <c r="E142" s="15" t="s">
        <v>156</v>
      </c>
      <c r="F142" s="15" t="s">
        <v>108</v>
      </c>
      <c r="G142" s="16">
        <v>55</v>
      </c>
      <c r="J142" s="16" t="s">
        <v>155</v>
      </c>
      <c r="K142" s="179">
        <v>24091</v>
      </c>
      <c r="L142" s="179">
        <v>35495</v>
      </c>
      <c r="M142" s="179">
        <v>38372</v>
      </c>
      <c r="N142" s="179">
        <v>31502</v>
      </c>
      <c r="O142" s="179">
        <v>37741</v>
      </c>
      <c r="P142" s="180"/>
      <c r="Q142" s="181" t="s">
        <v>155</v>
      </c>
      <c r="R142" s="181">
        <v>445</v>
      </c>
      <c r="S142" s="181">
        <v>643</v>
      </c>
      <c r="T142" s="181">
        <v>919</v>
      </c>
      <c r="U142" s="181">
        <v>845</v>
      </c>
      <c r="V142" s="181">
        <v>818</v>
      </c>
      <c r="W142" s="181">
        <v>689</v>
      </c>
      <c r="X142" s="181">
        <v>664</v>
      </c>
      <c r="Y142" s="181">
        <v>763</v>
      </c>
      <c r="Z142" s="181">
        <v>705</v>
      </c>
      <c r="AA142" s="181">
        <v>722</v>
      </c>
      <c r="AB142" s="181">
        <v>703</v>
      </c>
      <c r="AC142" s="181">
        <v>707</v>
      </c>
      <c r="AD142" s="181">
        <v>703</v>
      </c>
      <c r="AE142" s="181">
        <v>677</v>
      </c>
      <c r="AF142" s="181">
        <v>650</v>
      </c>
      <c r="AG142" s="181">
        <v>844</v>
      </c>
      <c r="AH142" s="181">
        <v>816</v>
      </c>
      <c r="AI142" s="181">
        <v>816</v>
      </c>
      <c r="AJ142" s="181">
        <v>831</v>
      </c>
      <c r="AK142" s="181">
        <v>879</v>
      </c>
      <c r="AL142" s="181">
        <v>661</v>
      </c>
      <c r="AM142" s="181">
        <v>846</v>
      </c>
      <c r="AN142" s="181">
        <v>714</v>
      </c>
      <c r="AO142" s="181">
        <v>980</v>
      </c>
      <c r="AP142" s="181">
        <v>952</v>
      </c>
      <c r="AQ142" s="181">
        <v>968</v>
      </c>
      <c r="AR142" s="181">
        <v>831</v>
      </c>
      <c r="AS142" s="181">
        <v>594</v>
      </c>
      <c r="AT142" s="181">
        <v>692</v>
      </c>
      <c r="AU142" s="181">
        <v>957</v>
      </c>
      <c r="AV142" s="181">
        <v>1057</v>
      </c>
      <c r="AW142" s="181">
        <v>1192</v>
      </c>
      <c r="AX142" s="181">
        <v>1131</v>
      </c>
      <c r="AY142" s="181">
        <v>838</v>
      </c>
      <c r="AZ142" s="181">
        <v>845</v>
      </c>
      <c r="BA142" s="181">
        <v>1077</v>
      </c>
      <c r="BB142" s="181">
        <v>919</v>
      </c>
      <c r="BC142" s="181">
        <v>1274</v>
      </c>
      <c r="BD142" s="181">
        <v>1363</v>
      </c>
      <c r="BE142" s="181">
        <v>1343</v>
      </c>
      <c r="BF142" s="181">
        <v>917</v>
      </c>
      <c r="BG142" s="181">
        <v>803</v>
      </c>
      <c r="BH142" s="181">
        <v>1322</v>
      </c>
      <c r="BI142" s="181">
        <v>1390</v>
      </c>
      <c r="BJ142" s="181">
        <v>1509</v>
      </c>
      <c r="BK142" s="181">
        <v>1280</v>
      </c>
      <c r="BL142" s="181">
        <v>1344</v>
      </c>
      <c r="BM142" s="181">
        <v>1157</v>
      </c>
      <c r="BN142" s="181">
        <v>837</v>
      </c>
      <c r="BO142" s="181">
        <v>1319</v>
      </c>
      <c r="BP142" s="181">
        <v>1338</v>
      </c>
      <c r="BQ142" s="181">
        <v>1526</v>
      </c>
      <c r="BR142" s="181">
        <v>1337</v>
      </c>
      <c r="BS142" s="181">
        <v>1579</v>
      </c>
      <c r="BT142" s="181">
        <v>1266</v>
      </c>
      <c r="BU142" s="181">
        <v>738</v>
      </c>
      <c r="BV142" s="181">
        <v>1237</v>
      </c>
      <c r="BW142" s="181">
        <v>1472</v>
      </c>
      <c r="BX142" s="181">
        <v>1649</v>
      </c>
      <c r="BY142" s="181">
        <v>1493</v>
      </c>
      <c r="BZ142" s="181">
        <v>1494</v>
      </c>
      <c r="CA142" s="181">
        <v>1237</v>
      </c>
      <c r="CB142" s="181">
        <v>773</v>
      </c>
      <c r="CC142" s="181">
        <v>1137</v>
      </c>
      <c r="CD142" s="181">
        <v>1339</v>
      </c>
      <c r="CE142" s="181">
        <v>1612</v>
      </c>
      <c r="CF142" s="181">
        <v>1301</v>
      </c>
      <c r="CG142" s="181">
        <v>1509</v>
      </c>
      <c r="CH142" s="181">
        <v>1214</v>
      </c>
      <c r="CI142" s="181">
        <v>885</v>
      </c>
      <c r="CJ142" s="181">
        <v>1294</v>
      </c>
      <c r="CK142" s="181">
        <v>1373</v>
      </c>
      <c r="CL142" s="181">
        <v>1484</v>
      </c>
      <c r="CM142" s="181">
        <v>1416</v>
      </c>
      <c r="CN142" s="181">
        <v>1352</v>
      </c>
      <c r="CO142" s="181">
        <v>1214</v>
      </c>
      <c r="CP142" s="181">
        <v>919</v>
      </c>
      <c r="CQ142" s="181">
        <v>1196</v>
      </c>
      <c r="CR142" s="181">
        <v>1468</v>
      </c>
      <c r="CS142" s="181">
        <v>1569</v>
      </c>
      <c r="CT142" s="181">
        <v>1429</v>
      </c>
      <c r="CU142" s="181">
        <v>1577</v>
      </c>
      <c r="CV142" s="181">
        <v>1024</v>
      </c>
      <c r="CW142" s="181">
        <v>878</v>
      </c>
      <c r="CX142" s="181">
        <v>1356</v>
      </c>
      <c r="CY142" s="181">
        <v>1386</v>
      </c>
      <c r="CZ142" s="181">
        <v>1533</v>
      </c>
      <c r="DA142" s="181">
        <v>1387</v>
      </c>
      <c r="DB142" s="181">
        <v>511</v>
      </c>
      <c r="DC142" s="181">
        <v>894</v>
      </c>
      <c r="DD142" s="181">
        <v>611</v>
      </c>
      <c r="DE142" s="181">
        <v>719</v>
      </c>
      <c r="DF142" s="181">
        <v>969</v>
      </c>
      <c r="DG142" s="181">
        <v>1407</v>
      </c>
      <c r="DH142" s="181">
        <v>1320</v>
      </c>
      <c r="DI142" s="181">
        <v>1379</v>
      </c>
      <c r="DJ142" s="181">
        <v>1020</v>
      </c>
      <c r="DK142" s="181">
        <v>794</v>
      </c>
      <c r="DL142" s="181">
        <v>1321</v>
      </c>
      <c r="DM142" s="181">
        <v>1382</v>
      </c>
      <c r="DN142" s="181">
        <v>1493</v>
      </c>
      <c r="DO142" s="181">
        <v>1177</v>
      </c>
      <c r="DP142" s="181">
        <v>1090</v>
      </c>
      <c r="DQ142" s="181">
        <v>990</v>
      </c>
      <c r="DR142" s="181">
        <v>817</v>
      </c>
      <c r="DS142" s="181">
        <v>1009</v>
      </c>
      <c r="DT142" s="181">
        <v>1143</v>
      </c>
      <c r="DU142" s="181">
        <v>985</v>
      </c>
      <c r="DV142" s="181">
        <v>1109</v>
      </c>
      <c r="DW142" s="181">
        <v>921</v>
      </c>
      <c r="DX142" s="190">
        <v>569</v>
      </c>
      <c r="DY142" s="190">
        <v>656</v>
      </c>
      <c r="DZ142" s="181">
        <v>936</v>
      </c>
      <c r="EA142" s="181">
        <v>1066</v>
      </c>
      <c r="EB142" s="181">
        <v>1109</v>
      </c>
      <c r="EC142" s="181">
        <v>725</v>
      </c>
      <c r="ED142" s="181">
        <v>922</v>
      </c>
      <c r="EE142" s="181">
        <v>998</v>
      </c>
      <c r="EF142" s="181">
        <v>669</v>
      </c>
      <c r="EG142" s="181">
        <v>1283</v>
      </c>
      <c r="EH142" s="181">
        <v>1524</v>
      </c>
      <c r="EI142" s="181">
        <v>1557</v>
      </c>
      <c r="EJ142" s="181">
        <v>1344</v>
      </c>
      <c r="EK142" s="181">
        <v>1345</v>
      </c>
      <c r="EL142" s="181">
        <v>966</v>
      </c>
      <c r="EM142" s="181">
        <v>773</v>
      </c>
      <c r="EN142" s="181">
        <v>1359</v>
      </c>
      <c r="EO142" s="181">
        <v>1558</v>
      </c>
      <c r="EP142" s="181">
        <v>1526</v>
      </c>
      <c r="EQ142" s="181">
        <v>1448</v>
      </c>
      <c r="ER142" s="181">
        <v>1184</v>
      </c>
      <c r="ES142" s="181">
        <v>1107</v>
      </c>
      <c r="ET142" s="181">
        <v>745</v>
      </c>
      <c r="EU142" s="181">
        <v>1482</v>
      </c>
      <c r="EV142" s="181">
        <v>1317</v>
      </c>
      <c r="EW142" s="181">
        <v>1413</v>
      </c>
      <c r="EX142" s="181">
        <v>1246</v>
      </c>
      <c r="EY142" s="181">
        <v>1322</v>
      </c>
      <c r="EZ142" s="181">
        <v>990</v>
      </c>
      <c r="FA142" s="181">
        <v>740</v>
      </c>
      <c r="FB142" s="181">
        <v>1138</v>
      </c>
      <c r="FC142" s="181">
        <v>1289</v>
      </c>
      <c r="FD142" s="181">
        <v>1423</v>
      </c>
      <c r="FE142" s="181">
        <v>1292</v>
      </c>
      <c r="FF142" s="181">
        <v>1336</v>
      </c>
      <c r="FG142" s="181">
        <v>1017</v>
      </c>
      <c r="FH142" s="181">
        <v>700</v>
      </c>
      <c r="FI142" s="181">
        <v>1233</v>
      </c>
      <c r="FJ142" s="181">
        <v>1317</v>
      </c>
      <c r="FK142" s="181">
        <v>1116</v>
      </c>
      <c r="FL142" s="181">
        <v>1296</v>
      </c>
      <c r="FM142" s="181">
        <v>1162</v>
      </c>
    </row>
    <row r="143" spans="2:169" ht="15.95" customHeight="1" x14ac:dyDescent="0.25">
      <c r="B143" s="90" t="s">
        <v>147</v>
      </c>
      <c r="C143" s="94" t="s">
        <v>157</v>
      </c>
      <c r="D143" s="14" t="s">
        <v>8</v>
      </c>
      <c r="E143" s="15" t="s">
        <v>158</v>
      </c>
      <c r="F143" s="15" t="s">
        <v>108</v>
      </c>
      <c r="G143" s="16">
        <v>55</v>
      </c>
      <c r="J143" s="16" t="s">
        <v>157</v>
      </c>
      <c r="K143" s="179">
        <v>24333</v>
      </c>
      <c r="L143" s="179">
        <v>34177</v>
      </c>
      <c r="M143" s="179">
        <v>42276</v>
      </c>
      <c r="N143" s="179">
        <v>32517</v>
      </c>
      <c r="O143" s="179">
        <v>42387</v>
      </c>
      <c r="P143" s="180"/>
      <c r="Q143" s="181" t="s">
        <v>157</v>
      </c>
      <c r="R143" s="181"/>
      <c r="S143" s="181"/>
      <c r="T143" s="181"/>
      <c r="U143" s="181"/>
      <c r="V143" s="181"/>
      <c r="W143" s="181"/>
      <c r="X143" s="181"/>
      <c r="Y143" s="181">
        <v>1286</v>
      </c>
      <c r="Z143" s="181">
        <v>1343</v>
      </c>
      <c r="AA143" s="181">
        <v>1445</v>
      </c>
      <c r="AB143" s="181">
        <v>1385</v>
      </c>
      <c r="AC143" s="181">
        <v>1216</v>
      </c>
      <c r="AD143" s="181"/>
      <c r="AE143" s="181"/>
      <c r="AF143" s="181">
        <v>1620</v>
      </c>
      <c r="AG143" s="181">
        <v>1746</v>
      </c>
      <c r="AH143" s="181">
        <v>1634</v>
      </c>
      <c r="AI143" s="181">
        <v>1723</v>
      </c>
      <c r="AJ143" s="181">
        <v>1392</v>
      </c>
      <c r="AK143" s="181"/>
      <c r="AL143" s="181"/>
      <c r="AM143" s="181">
        <v>1345</v>
      </c>
      <c r="AN143" s="181">
        <v>1551</v>
      </c>
      <c r="AO143" s="181">
        <v>1431</v>
      </c>
      <c r="AP143" s="181">
        <v>1341</v>
      </c>
      <c r="AQ143" s="181">
        <v>1150</v>
      </c>
      <c r="AR143" s="181"/>
      <c r="AS143" s="181"/>
      <c r="AT143" s="181"/>
      <c r="AU143" s="181">
        <v>1226</v>
      </c>
      <c r="AV143" s="181">
        <v>1499</v>
      </c>
      <c r="AW143" s="181">
        <v>1417</v>
      </c>
      <c r="AX143" s="181">
        <v>1259</v>
      </c>
      <c r="AY143" s="181"/>
      <c r="AZ143" s="181"/>
      <c r="BA143" s="181">
        <v>1071</v>
      </c>
      <c r="BB143" s="181"/>
      <c r="BC143" s="181">
        <v>1652</v>
      </c>
      <c r="BD143" s="181">
        <v>1608</v>
      </c>
      <c r="BE143" s="181">
        <v>1349</v>
      </c>
      <c r="BF143" s="181"/>
      <c r="BG143" s="181"/>
      <c r="BH143" s="181">
        <v>1686</v>
      </c>
      <c r="BI143" s="181">
        <v>1714</v>
      </c>
      <c r="BJ143" s="181">
        <v>1727</v>
      </c>
      <c r="BK143" s="181">
        <v>1616</v>
      </c>
      <c r="BL143" s="181">
        <v>1390</v>
      </c>
      <c r="BM143" s="181"/>
      <c r="BN143" s="181"/>
      <c r="BO143" s="181">
        <v>1620</v>
      </c>
      <c r="BP143" s="181">
        <v>1764</v>
      </c>
      <c r="BQ143" s="181">
        <v>1762</v>
      </c>
      <c r="BR143" s="181">
        <v>1731</v>
      </c>
      <c r="BS143" s="181">
        <v>1373</v>
      </c>
      <c r="BT143" s="181"/>
      <c r="BU143" s="181"/>
      <c r="BV143" s="181">
        <v>2365</v>
      </c>
      <c r="BW143" s="181">
        <v>2369</v>
      </c>
      <c r="BX143" s="181">
        <v>2465</v>
      </c>
      <c r="BY143" s="181">
        <v>2239</v>
      </c>
      <c r="BZ143" s="181">
        <v>1901</v>
      </c>
      <c r="CA143" s="181"/>
      <c r="CB143" s="181"/>
      <c r="CC143" s="181">
        <v>2091</v>
      </c>
      <c r="CD143" s="181">
        <v>2281</v>
      </c>
      <c r="CE143" s="181">
        <v>2277</v>
      </c>
      <c r="CF143" s="181">
        <v>2199</v>
      </c>
      <c r="CG143" s="181">
        <v>1885</v>
      </c>
      <c r="CH143" s="181"/>
      <c r="CI143" s="181"/>
      <c r="CJ143" s="181">
        <v>2242</v>
      </c>
      <c r="CK143" s="181">
        <v>2335</v>
      </c>
      <c r="CL143" s="181">
        <v>2370</v>
      </c>
      <c r="CM143" s="181">
        <v>2167</v>
      </c>
      <c r="CN143" s="181">
        <v>1713</v>
      </c>
      <c r="CO143" s="181"/>
      <c r="CP143" s="181"/>
      <c r="CQ143" s="181">
        <v>2124</v>
      </c>
      <c r="CR143" s="181">
        <v>2284</v>
      </c>
      <c r="CS143" s="181">
        <v>2299</v>
      </c>
      <c r="CT143" s="181">
        <v>2141</v>
      </c>
      <c r="CU143" s="181">
        <v>1775</v>
      </c>
      <c r="CV143" s="181"/>
      <c r="CW143" s="181"/>
      <c r="CX143" s="181">
        <v>1955</v>
      </c>
      <c r="CY143" s="181">
        <v>2175</v>
      </c>
      <c r="CZ143" s="181">
        <v>2150</v>
      </c>
      <c r="DA143" s="181">
        <v>1912</v>
      </c>
      <c r="DB143" s="181"/>
      <c r="DC143" s="181"/>
      <c r="DD143" s="181"/>
      <c r="DE143" s="181"/>
      <c r="DF143" s="181">
        <v>1109</v>
      </c>
      <c r="DG143" s="181">
        <v>1743</v>
      </c>
      <c r="DH143" s="181">
        <v>1661</v>
      </c>
      <c r="DI143" s="181">
        <v>1425</v>
      </c>
      <c r="DJ143" s="181"/>
      <c r="DK143" s="181"/>
      <c r="DL143" s="181">
        <v>1601</v>
      </c>
      <c r="DM143" s="181">
        <v>1847</v>
      </c>
      <c r="DN143" s="181">
        <v>1807</v>
      </c>
      <c r="DO143" s="181">
        <v>1541</v>
      </c>
      <c r="DP143" s="181">
        <v>1277</v>
      </c>
      <c r="DQ143" s="181"/>
      <c r="DR143" s="181"/>
      <c r="DS143" s="181">
        <v>1634</v>
      </c>
      <c r="DT143" s="181">
        <v>1679</v>
      </c>
      <c r="DU143" s="181">
        <v>1683</v>
      </c>
      <c r="DV143" s="181">
        <v>1609</v>
      </c>
      <c r="DW143" s="181">
        <v>1453</v>
      </c>
      <c r="DX143" s="190"/>
      <c r="DY143" s="190"/>
      <c r="DZ143" s="181">
        <v>1626</v>
      </c>
      <c r="EA143" s="181">
        <v>1658</v>
      </c>
      <c r="EB143" s="181">
        <v>1658</v>
      </c>
      <c r="EC143" s="181"/>
      <c r="ED143" s="181">
        <v>1198</v>
      </c>
      <c r="EE143" s="181"/>
      <c r="EF143" s="181"/>
      <c r="EG143" s="181">
        <v>2075</v>
      </c>
      <c r="EH143" s="181">
        <v>2233</v>
      </c>
      <c r="EI143" s="181">
        <v>2149</v>
      </c>
      <c r="EJ143" s="181">
        <v>2012</v>
      </c>
      <c r="EK143" s="181">
        <v>1735</v>
      </c>
      <c r="EL143" s="181"/>
      <c r="EM143" s="181"/>
      <c r="EN143" s="181">
        <v>1955</v>
      </c>
      <c r="EO143" s="181">
        <v>2128</v>
      </c>
      <c r="EP143" s="181">
        <v>2102</v>
      </c>
      <c r="EQ143" s="181">
        <v>2055</v>
      </c>
      <c r="ER143" s="181">
        <v>1688</v>
      </c>
      <c r="ES143" s="181"/>
      <c r="ET143" s="181"/>
      <c r="EU143" s="181">
        <v>1875</v>
      </c>
      <c r="EV143" s="181">
        <v>2027</v>
      </c>
      <c r="EW143" s="181">
        <v>1871</v>
      </c>
      <c r="EX143" s="181">
        <v>1725</v>
      </c>
      <c r="EY143" s="181">
        <v>1373</v>
      </c>
      <c r="EZ143" s="181"/>
      <c r="FA143" s="181"/>
      <c r="FB143" s="181">
        <v>1804</v>
      </c>
      <c r="FC143" s="181">
        <v>1871</v>
      </c>
      <c r="FD143" s="181">
        <v>1967</v>
      </c>
      <c r="FE143" s="181">
        <v>1972</v>
      </c>
      <c r="FF143" s="181">
        <v>1621</v>
      </c>
      <c r="FG143" s="181"/>
      <c r="FH143" s="181"/>
      <c r="FI143" s="181">
        <v>1736</v>
      </c>
      <c r="FJ143" s="181">
        <v>1920</v>
      </c>
      <c r="FK143" s="181">
        <v>1676</v>
      </c>
      <c r="FL143" s="181">
        <v>1720</v>
      </c>
      <c r="FM143" s="181">
        <v>1405</v>
      </c>
    </row>
    <row r="144" spans="2:169" ht="15.95" customHeight="1" x14ac:dyDescent="0.25">
      <c r="B144" s="90" t="s">
        <v>147</v>
      </c>
      <c r="C144" s="95">
        <v>733</v>
      </c>
      <c r="D144" s="14" t="s">
        <v>16</v>
      </c>
      <c r="E144" s="15" t="s">
        <v>159</v>
      </c>
      <c r="F144" s="15" t="s">
        <v>89</v>
      </c>
      <c r="G144" s="16">
        <v>52</v>
      </c>
      <c r="J144" s="16">
        <v>733</v>
      </c>
      <c r="K144" s="179">
        <v>10130</v>
      </c>
      <c r="L144" s="179">
        <v>15999</v>
      </c>
      <c r="M144" s="179">
        <v>16645</v>
      </c>
      <c r="N144" s="179">
        <v>13574</v>
      </c>
      <c r="O144" s="179">
        <v>16199</v>
      </c>
      <c r="P144" s="180"/>
      <c r="Q144" s="181">
        <v>733</v>
      </c>
      <c r="R144" s="181">
        <v>184</v>
      </c>
      <c r="S144" s="181">
        <v>206</v>
      </c>
      <c r="T144" s="181">
        <v>307</v>
      </c>
      <c r="U144" s="181">
        <v>287</v>
      </c>
      <c r="V144" s="181">
        <v>244</v>
      </c>
      <c r="W144" s="181">
        <v>288</v>
      </c>
      <c r="X144" s="181">
        <v>215</v>
      </c>
      <c r="Y144" s="181">
        <v>334</v>
      </c>
      <c r="Z144" s="181">
        <v>248</v>
      </c>
      <c r="AA144" s="181">
        <v>421</v>
      </c>
      <c r="AB144" s="181">
        <v>362</v>
      </c>
      <c r="AC144" s="181">
        <v>381</v>
      </c>
      <c r="AD144" s="181">
        <v>266</v>
      </c>
      <c r="AE144" s="181">
        <v>199</v>
      </c>
      <c r="AF144" s="181">
        <v>282</v>
      </c>
      <c r="AG144" s="181">
        <v>398</v>
      </c>
      <c r="AH144" s="181">
        <v>344</v>
      </c>
      <c r="AI144" s="181">
        <v>417</v>
      </c>
      <c r="AJ144" s="181">
        <v>348</v>
      </c>
      <c r="AK144" s="181">
        <v>300</v>
      </c>
      <c r="AL144" s="181">
        <v>212</v>
      </c>
      <c r="AM144" s="181">
        <v>427</v>
      </c>
      <c r="AN144" s="181">
        <v>343</v>
      </c>
      <c r="AO144" s="181">
        <v>450</v>
      </c>
      <c r="AP144" s="181">
        <v>463</v>
      </c>
      <c r="AQ144" s="181">
        <v>461</v>
      </c>
      <c r="AR144" s="181">
        <v>283</v>
      </c>
      <c r="AS144" s="181">
        <v>195</v>
      </c>
      <c r="AT144" s="181">
        <v>220</v>
      </c>
      <c r="AU144" s="181">
        <v>425</v>
      </c>
      <c r="AV144" s="181">
        <v>620</v>
      </c>
      <c r="AW144" s="181">
        <v>597</v>
      </c>
      <c r="AX144" s="181">
        <v>564</v>
      </c>
      <c r="AY144" s="181">
        <v>311</v>
      </c>
      <c r="AZ144" s="181">
        <v>298</v>
      </c>
      <c r="BA144" s="181">
        <v>613</v>
      </c>
      <c r="BB144" s="181">
        <v>410</v>
      </c>
      <c r="BC144" s="181">
        <v>706</v>
      </c>
      <c r="BD144" s="181">
        <v>597</v>
      </c>
      <c r="BE144" s="181">
        <v>591</v>
      </c>
      <c r="BF144" s="181">
        <v>316</v>
      </c>
      <c r="BG144" s="181">
        <v>278</v>
      </c>
      <c r="BH144" s="181">
        <v>589</v>
      </c>
      <c r="BI144" s="181">
        <v>653</v>
      </c>
      <c r="BJ144" s="181">
        <v>726</v>
      </c>
      <c r="BK144" s="181">
        <v>650</v>
      </c>
      <c r="BL144" s="181">
        <v>691</v>
      </c>
      <c r="BM144" s="181">
        <v>451</v>
      </c>
      <c r="BN144" s="181">
        <v>305</v>
      </c>
      <c r="BO144" s="181">
        <v>628</v>
      </c>
      <c r="BP144" s="181">
        <v>640</v>
      </c>
      <c r="BQ144" s="181">
        <v>646</v>
      </c>
      <c r="BR144" s="181">
        <v>711</v>
      </c>
      <c r="BS144" s="181">
        <v>660</v>
      </c>
      <c r="BT144" s="181">
        <v>415</v>
      </c>
      <c r="BU144" s="181">
        <v>272</v>
      </c>
      <c r="BV144" s="181">
        <v>543</v>
      </c>
      <c r="BW144" s="181">
        <v>694</v>
      </c>
      <c r="BX144" s="181">
        <v>761</v>
      </c>
      <c r="BY144" s="181">
        <v>683</v>
      </c>
      <c r="BZ144" s="181">
        <v>707</v>
      </c>
      <c r="CA144" s="181">
        <v>486</v>
      </c>
      <c r="CB144" s="181">
        <v>266</v>
      </c>
      <c r="CC144" s="181">
        <v>496</v>
      </c>
      <c r="CD144" s="181">
        <v>652</v>
      </c>
      <c r="CE144" s="181">
        <v>671</v>
      </c>
      <c r="CF144" s="181">
        <v>656</v>
      </c>
      <c r="CG144" s="181">
        <v>745</v>
      </c>
      <c r="CH144" s="181">
        <v>443</v>
      </c>
      <c r="CI144" s="181">
        <v>345</v>
      </c>
      <c r="CJ144" s="181">
        <v>572</v>
      </c>
      <c r="CK144" s="181">
        <v>622</v>
      </c>
      <c r="CL144" s="181">
        <v>732</v>
      </c>
      <c r="CM144" s="181">
        <v>645</v>
      </c>
      <c r="CN144" s="181">
        <v>597</v>
      </c>
      <c r="CO144" s="181">
        <v>382</v>
      </c>
      <c r="CP144" s="181">
        <v>382</v>
      </c>
      <c r="CQ144" s="181">
        <v>619</v>
      </c>
      <c r="CR144" s="181">
        <v>646</v>
      </c>
      <c r="CS144" s="181">
        <v>698</v>
      </c>
      <c r="CT144" s="181">
        <v>636</v>
      </c>
      <c r="CU144" s="181">
        <v>687</v>
      </c>
      <c r="CV144" s="181">
        <v>308</v>
      </c>
      <c r="CW144" s="181">
        <v>337</v>
      </c>
      <c r="CX144" s="181">
        <v>622</v>
      </c>
      <c r="CY144" s="181">
        <v>655</v>
      </c>
      <c r="CZ144" s="181">
        <v>633</v>
      </c>
      <c r="DA144" s="181">
        <v>662</v>
      </c>
      <c r="DB144" s="181">
        <v>181</v>
      </c>
      <c r="DC144" s="181">
        <v>331</v>
      </c>
      <c r="DD144" s="181">
        <v>231</v>
      </c>
      <c r="DE144" s="181">
        <v>257</v>
      </c>
      <c r="DF144" s="181">
        <v>500</v>
      </c>
      <c r="DG144" s="181">
        <v>666</v>
      </c>
      <c r="DH144" s="181">
        <v>712</v>
      </c>
      <c r="DI144" s="181">
        <v>661</v>
      </c>
      <c r="DJ144" s="181">
        <v>367</v>
      </c>
      <c r="DK144" s="181">
        <v>280</v>
      </c>
      <c r="DL144" s="181">
        <v>634</v>
      </c>
      <c r="DM144" s="181">
        <v>673</v>
      </c>
      <c r="DN144" s="181">
        <v>661</v>
      </c>
      <c r="DO144" s="181">
        <v>598</v>
      </c>
      <c r="DP144" s="181">
        <v>471</v>
      </c>
      <c r="DQ144" s="181">
        <v>298</v>
      </c>
      <c r="DR144" s="181">
        <v>276</v>
      </c>
      <c r="DS144" s="181">
        <v>450</v>
      </c>
      <c r="DT144" s="181">
        <v>452</v>
      </c>
      <c r="DU144" s="181">
        <v>496</v>
      </c>
      <c r="DV144" s="181">
        <v>453</v>
      </c>
      <c r="DW144" s="181">
        <v>442</v>
      </c>
      <c r="DX144" s="190">
        <v>163</v>
      </c>
      <c r="DY144" s="190">
        <v>234</v>
      </c>
      <c r="DZ144" s="181">
        <v>429</v>
      </c>
      <c r="EA144" s="181">
        <v>435</v>
      </c>
      <c r="EB144" s="181">
        <v>441</v>
      </c>
      <c r="EC144" s="181">
        <v>233</v>
      </c>
      <c r="ED144" s="181">
        <v>424</v>
      </c>
      <c r="EE144" s="181">
        <v>296</v>
      </c>
      <c r="EF144" s="181">
        <v>296</v>
      </c>
      <c r="EG144" s="181">
        <v>610</v>
      </c>
      <c r="EH144" s="181">
        <v>666</v>
      </c>
      <c r="EI144" s="181">
        <v>664</v>
      </c>
      <c r="EJ144" s="181">
        <v>593</v>
      </c>
      <c r="EK144" s="181">
        <v>629</v>
      </c>
      <c r="EL144" s="181">
        <v>355</v>
      </c>
      <c r="EM144" s="181">
        <v>279</v>
      </c>
      <c r="EN144" s="181">
        <v>539</v>
      </c>
      <c r="EO144" s="181">
        <v>589</v>
      </c>
      <c r="EP144" s="181">
        <v>693</v>
      </c>
      <c r="EQ144" s="181">
        <v>629</v>
      </c>
      <c r="ER144" s="181">
        <v>561</v>
      </c>
      <c r="ES144" s="181">
        <v>370</v>
      </c>
      <c r="ET144" s="181">
        <v>193</v>
      </c>
      <c r="EU144" s="181">
        <v>671</v>
      </c>
      <c r="EV144" s="181">
        <v>608</v>
      </c>
      <c r="EW144" s="181">
        <v>569</v>
      </c>
      <c r="EX144" s="181">
        <v>561</v>
      </c>
      <c r="EY144" s="181">
        <v>592</v>
      </c>
      <c r="EZ144" s="181">
        <v>333</v>
      </c>
      <c r="FA144" s="181">
        <v>289</v>
      </c>
      <c r="FB144" s="181">
        <v>581</v>
      </c>
      <c r="FC144" s="181">
        <v>598</v>
      </c>
      <c r="FD144" s="181">
        <v>627</v>
      </c>
      <c r="FE144" s="181">
        <v>601</v>
      </c>
      <c r="FF144" s="181">
        <v>628</v>
      </c>
      <c r="FG144" s="181">
        <v>348</v>
      </c>
      <c r="FH144" s="181">
        <v>280</v>
      </c>
      <c r="FI144" s="181">
        <v>520</v>
      </c>
      <c r="FJ144" s="181">
        <v>571</v>
      </c>
      <c r="FK144" s="181">
        <v>526</v>
      </c>
      <c r="FL144" s="181">
        <v>618</v>
      </c>
      <c r="FM144" s="181">
        <v>584</v>
      </c>
    </row>
    <row r="145" spans="2:169" ht="15.95" customHeight="1" x14ac:dyDescent="0.25">
      <c r="B145" s="90" t="s">
        <v>147</v>
      </c>
      <c r="C145" s="96">
        <v>734</v>
      </c>
      <c r="D145" s="14" t="s">
        <v>16</v>
      </c>
      <c r="E145" s="15" t="s">
        <v>160</v>
      </c>
      <c r="F145" s="15" t="s">
        <v>89</v>
      </c>
      <c r="G145" s="16">
        <v>52</v>
      </c>
      <c r="J145" s="16">
        <v>734</v>
      </c>
      <c r="K145" s="179">
        <v>8023</v>
      </c>
      <c r="L145" s="179">
        <v>11579</v>
      </c>
      <c r="M145" s="179">
        <v>12064</v>
      </c>
      <c r="N145" s="179">
        <v>10155</v>
      </c>
      <c r="O145" s="179">
        <v>11499</v>
      </c>
      <c r="P145" s="180"/>
      <c r="Q145" s="181">
        <v>734</v>
      </c>
      <c r="R145" s="181">
        <v>110</v>
      </c>
      <c r="S145" s="181">
        <v>124</v>
      </c>
      <c r="T145" s="181">
        <v>208</v>
      </c>
      <c r="U145" s="181">
        <v>202</v>
      </c>
      <c r="V145" s="181">
        <v>171</v>
      </c>
      <c r="W145" s="181">
        <v>147</v>
      </c>
      <c r="X145" s="181">
        <v>138</v>
      </c>
      <c r="Y145" s="181">
        <v>295</v>
      </c>
      <c r="Z145" s="181">
        <v>269</v>
      </c>
      <c r="AA145" s="181">
        <v>281</v>
      </c>
      <c r="AB145" s="181">
        <v>321</v>
      </c>
      <c r="AC145" s="181">
        <v>298</v>
      </c>
      <c r="AD145" s="181">
        <v>187</v>
      </c>
      <c r="AE145" s="181">
        <v>144</v>
      </c>
      <c r="AF145" s="181">
        <v>269</v>
      </c>
      <c r="AG145" s="181">
        <v>357</v>
      </c>
      <c r="AH145" s="181">
        <v>373</v>
      </c>
      <c r="AI145" s="181">
        <v>363</v>
      </c>
      <c r="AJ145" s="181">
        <v>298</v>
      </c>
      <c r="AK145" s="181">
        <v>168</v>
      </c>
      <c r="AL145" s="181">
        <v>134</v>
      </c>
      <c r="AM145" s="181">
        <v>337</v>
      </c>
      <c r="AN145" s="181">
        <v>337</v>
      </c>
      <c r="AO145" s="181">
        <v>376</v>
      </c>
      <c r="AP145" s="181">
        <v>362</v>
      </c>
      <c r="AQ145" s="181">
        <v>410</v>
      </c>
      <c r="AR145" s="181">
        <v>160</v>
      </c>
      <c r="AS145" s="181">
        <v>165</v>
      </c>
      <c r="AT145" s="181">
        <v>166</v>
      </c>
      <c r="AU145" s="181">
        <v>395</v>
      </c>
      <c r="AV145" s="181">
        <v>458</v>
      </c>
      <c r="AW145" s="181">
        <v>474</v>
      </c>
      <c r="AX145" s="181">
        <v>456</v>
      </c>
      <c r="AY145" s="181">
        <v>150</v>
      </c>
      <c r="AZ145" s="181">
        <v>177</v>
      </c>
      <c r="BA145" s="181">
        <v>434</v>
      </c>
      <c r="BB145" s="181">
        <v>178</v>
      </c>
      <c r="BC145" s="181">
        <v>487</v>
      </c>
      <c r="BD145" s="181">
        <v>519</v>
      </c>
      <c r="BE145" s="181">
        <v>551</v>
      </c>
      <c r="BF145" s="181">
        <v>161</v>
      </c>
      <c r="BG145" s="181">
        <v>156</v>
      </c>
      <c r="BH145" s="181">
        <v>472</v>
      </c>
      <c r="BI145" s="181">
        <v>472</v>
      </c>
      <c r="BJ145" s="181">
        <v>491</v>
      </c>
      <c r="BK145" s="181">
        <v>494</v>
      </c>
      <c r="BL145" s="181">
        <v>475</v>
      </c>
      <c r="BM145" s="181">
        <v>239</v>
      </c>
      <c r="BN145" s="181">
        <v>211</v>
      </c>
      <c r="BO145" s="181">
        <v>449</v>
      </c>
      <c r="BP145" s="181">
        <v>511</v>
      </c>
      <c r="BQ145" s="181">
        <v>539</v>
      </c>
      <c r="BR145" s="181">
        <v>486</v>
      </c>
      <c r="BS145" s="181">
        <v>536</v>
      </c>
      <c r="BT145" s="181">
        <v>243</v>
      </c>
      <c r="BU145" s="181">
        <v>130</v>
      </c>
      <c r="BV145" s="181">
        <v>456</v>
      </c>
      <c r="BW145" s="181">
        <v>529</v>
      </c>
      <c r="BX145" s="181">
        <v>553</v>
      </c>
      <c r="BY145" s="181">
        <v>550</v>
      </c>
      <c r="BZ145" s="181">
        <v>580</v>
      </c>
      <c r="CA145" s="181">
        <v>213</v>
      </c>
      <c r="CB145" s="181">
        <v>141</v>
      </c>
      <c r="CC145" s="181">
        <v>448</v>
      </c>
      <c r="CD145" s="181">
        <v>469</v>
      </c>
      <c r="CE145" s="181">
        <v>516</v>
      </c>
      <c r="CF145" s="181">
        <v>581</v>
      </c>
      <c r="CG145" s="181">
        <v>543</v>
      </c>
      <c r="CH145" s="181">
        <v>205</v>
      </c>
      <c r="CI145" s="181">
        <v>155</v>
      </c>
      <c r="CJ145" s="181">
        <v>491</v>
      </c>
      <c r="CK145" s="181">
        <v>483</v>
      </c>
      <c r="CL145" s="181">
        <v>584</v>
      </c>
      <c r="CM145" s="181">
        <v>536</v>
      </c>
      <c r="CN145" s="181">
        <v>457</v>
      </c>
      <c r="CO145" s="181">
        <v>229</v>
      </c>
      <c r="CP145" s="181">
        <v>163</v>
      </c>
      <c r="CQ145" s="181">
        <v>439</v>
      </c>
      <c r="CR145" s="181">
        <v>515</v>
      </c>
      <c r="CS145" s="181">
        <v>532</v>
      </c>
      <c r="CT145" s="181">
        <v>515</v>
      </c>
      <c r="CU145" s="181">
        <v>563</v>
      </c>
      <c r="CV145" s="181">
        <v>169</v>
      </c>
      <c r="CW145" s="181">
        <v>146</v>
      </c>
      <c r="CX145" s="181">
        <v>476</v>
      </c>
      <c r="CY145" s="181">
        <v>491</v>
      </c>
      <c r="CZ145" s="181">
        <v>477</v>
      </c>
      <c r="DA145" s="181">
        <v>509</v>
      </c>
      <c r="DB145" s="181">
        <v>111</v>
      </c>
      <c r="DC145" s="181">
        <v>179</v>
      </c>
      <c r="DD145" s="181">
        <v>148</v>
      </c>
      <c r="DE145" s="181">
        <v>188</v>
      </c>
      <c r="DF145" s="181">
        <v>407</v>
      </c>
      <c r="DG145" s="181">
        <v>385</v>
      </c>
      <c r="DH145" s="181">
        <v>572</v>
      </c>
      <c r="DI145" s="181">
        <v>465</v>
      </c>
      <c r="DJ145" s="181">
        <v>203</v>
      </c>
      <c r="DK145" s="181">
        <v>136</v>
      </c>
      <c r="DL145" s="181">
        <v>417</v>
      </c>
      <c r="DM145" s="181">
        <v>485</v>
      </c>
      <c r="DN145" s="181">
        <v>473</v>
      </c>
      <c r="DO145" s="181">
        <v>469</v>
      </c>
      <c r="DP145" s="181">
        <v>394</v>
      </c>
      <c r="DQ145" s="181">
        <v>201</v>
      </c>
      <c r="DR145" s="181">
        <v>157</v>
      </c>
      <c r="DS145" s="181">
        <v>424</v>
      </c>
      <c r="DT145" s="181">
        <v>404</v>
      </c>
      <c r="DU145" s="181">
        <v>428</v>
      </c>
      <c r="DV145" s="181">
        <v>418</v>
      </c>
      <c r="DW145" s="181">
        <v>391</v>
      </c>
      <c r="DX145" s="190">
        <v>93</v>
      </c>
      <c r="DY145" s="190">
        <v>140</v>
      </c>
      <c r="DZ145" s="181">
        <v>386</v>
      </c>
      <c r="EA145" s="181">
        <v>399</v>
      </c>
      <c r="EB145" s="181">
        <v>373</v>
      </c>
      <c r="EC145" s="181">
        <v>136</v>
      </c>
      <c r="ED145" s="181">
        <v>329</v>
      </c>
      <c r="EE145" s="181">
        <v>201</v>
      </c>
      <c r="EF145" s="181">
        <v>154</v>
      </c>
      <c r="EG145" s="181">
        <v>435</v>
      </c>
      <c r="EH145" s="181">
        <v>492</v>
      </c>
      <c r="EI145" s="181">
        <v>478</v>
      </c>
      <c r="EJ145" s="181">
        <v>445</v>
      </c>
      <c r="EK145" s="181">
        <v>502</v>
      </c>
      <c r="EL145" s="181">
        <v>230</v>
      </c>
      <c r="EM145" s="181">
        <v>159</v>
      </c>
      <c r="EN145" s="181">
        <v>383</v>
      </c>
      <c r="EO145" s="181">
        <v>488</v>
      </c>
      <c r="EP145" s="181">
        <v>460</v>
      </c>
      <c r="EQ145" s="181">
        <v>503</v>
      </c>
      <c r="ER145" s="181">
        <v>419</v>
      </c>
      <c r="ES145" s="181">
        <v>188</v>
      </c>
      <c r="ET145" s="181">
        <v>147</v>
      </c>
      <c r="EU145" s="181">
        <v>521</v>
      </c>
      <c r="EV145" s="181">
        <v>406</v>
      </c>
      <c r="EW145" s="181">
        <v>407</v>
      </c>
      <c r="EX145" s="181">
        <v>448</v>
      </c>
      <c r="EY145" s="181">
        <v>346</v>
      </c>
      <c r="EZ145" s="181">
        <v>197</v>
      </c>
      <c r="FA145" s="181">
        <v>190</v>
      </c>
      <c r="FB145" s="181">
        <v>431</v>
      </c>
      <c r="FC145" s="181">
        <v>374</v>
      </c>
      <c r="FD145" s="181">
        <v>475</v>
      </c>
      <c r="FE145" s="181">
        <v>482</v>
      </c>
      <c r="FF145" s="181">
        <v>440</v>
      </c>
      <c r="FG145" s="181">
        <v>214</v>
      </c>
      <c r="FH145" s="181">
        <v>163</v>
      </c>
      <c r="FI145" s="181">
        <v>425</v>
      </c>
      <c r="FJ145" s="181">
        <v>407</v>
      </c>
      <c r="FK145" s="181">
        <v>320</v>
      </c>
      <c r="FL145" s="181">
        <v>397</v>
      </c>
      <c r="FM145" s="181">
        <v>454</v>
      </c>
    </row>
    <row r="146" spans="2:169" ht="15.95" customHeight="1" x14ac:dyDescent="0.25">
      <c r="B146" s="90" t="s">
        <v>147</v>
      </c>
      <c r="C146" s="97">
        <v>735</v>
      </c>
      <c r="D146" s="14" t="s">
        <v>16</v>
      </c>
      <c r="E146" s="15" t="s">
        <v>161</v>
      </c>
      <c r="F146" s="15" t="s">
        <v>89</v>
      </c>
      <c r="G146" s="16">
        <v>52</v>
      </c>
      <c r="J146" s="16">
        <v>735</v>
      </c>
      <c r="K146" s="179">
        <v>9741</v>
      </c>
      <c r="L146" s="179">
        <v>14634</v>
      </c>
      <c r="M146" s="179">
        <v>15039</v>
      </c>
      <c r="N146" s="179">
        <v>13259</v>
      </c>
      <c r="O146" s="179">
        <v>15053</v>
      </c>
      <c r="P146" s="180"/>
      <c r="Q146" s="181">
        <v>735</v>
      </c>
      <c r="R146" s="181">
        <v>104</v>
      </c>
      <c r="S146" s="181">
        <v>154</v>
      </c>
      <c r="T146" s="181">
        <v>183</v>
      </c>
      <c r="U146" s="181">
        <v>196</v>
      </c>
      <c r="V146" s="181">
        <v>178</v>
      </c>
      <c r="W146" s="181">
        <v>170</v>
      </c>
      <c r="X146" s="181">
        <v>133</v>
      </c>
      <c r="Y146" s="181">
        <v>377</v>
      </c>
      <c r="Z146" s="181">
        <v>328</v>
      </c>
      <c r="AA146" s="181">
        <v>333</v>
      </c>
      <c r="AB146" s="181">
        <v>385</v>
      </c>
      <c r="AC146" s="181">
        <v>371</v>
      </c>
      <c r="AD146" s="181">
        <v>148</v>
      </c>
      <c r="AE146" s="181">
        <v>164</v>
      </c>
      <c r="AF146" s="181">
        <v>338</v>
      </c>
      <c r="AG146" s="181">
        <v>388</v>
      </c>
      <c r="AH146" s="181">
        <v>455</v>
      </c>
      <c r="AI146" s="181">
        <v>460</v>
      </c>
      <c r="AJ146" s="181">
        <v>414</v>
      </c>
      <c r="AK146" s="181">
        <v>188</v>
      </c>
      <c r="AL146" s="181">
        <v>139</v>
      </c>
      <c r="AM146" s="181">
        <v>431</v>
      </c>
      <c r="AN146" s="181">
        <v>438</v>
      </c>
      <c r="AO146" s="181">
        <v>541</v>
      </c>
      <c r="AP146" s="181">
        <v>481</v>
      </c>
      <c r="AQ146" s="181">
        <v>486</v>
      </c>
      <c r="AR146" s="181">
        <v>175</v>
      </c>
      <c r="AS146" s="181">
        <v>127</v>
      </c>
      <c r="AT146" s="181">
        <v>179</v>
      </c>
      <c r="AU146" s="181">
        <v>570</v>
      </c>
      <c r="AV146" s="181">
        <v>707</v>
      </c>
      <c r="AW146" s="181">
        <v>571</v>
      </c>
      <c r="AX146" s="181">
        <v>555</v>
      </c>
      <c r="AY146" s="181">
        <v>217</v>
      </c>
      <c r="AZ146" s="181">
        <v>231</v>
      </c>
      <c r="BA146" s="181">
        <v>594</v>
      </c>
      <c r="BB146" s="181">
        <v>222</v>
      </c>
      <c r="BC146" s="181">
        <v>729</v>
      </c>
      <c r="BD146" s="181">
        <v>624</v>
      </c>
      <c r="BE146" s="181">
        <v>597</v>
      </c>
      <c r="BF146" s="181">
        <v>231</v>
      </c>
      <c r="BG146" s="181">
        <v>182</v>
      </c>
      <c r="BH146" s="181">
        <v>586</v>
      </c>
      <c r="BI146" s="181">
        <v>622</v>
      </c>
      <c r="BJ146" s="181">
        <v>768</v>
      </c>
      <c r="BK146" s="181">
        <v>653</v>
      </c>
      <c r="BL146" s="181">
        <v>604</v>
      </c>
      <c r="BM146" s="181">
        <v>249</v>
      </c>
      <c r="BN146" s="181">
        <v>188</v>
      </c>
      <c r="BO146" s="181">
        <v>578</v>
      </c>
      <c r="BP146" s="181">
        <v>628</v>
      </c>
      <c r="BQ146" s="181">
        <v>700</v>
      </c>
      <c r="BR146" s="181">
        <v>637</v>
      </c>
      <c r="BS146" s="181">
        <v>679</v>
      </c>
      <c r="BT146" s="181">
        <v>279</v>
      </c>
      <c r="BU146" s="181">
        <v>156</v>
      </c>
      <c r="BV146" s="181">
        <v>553</v>
      </c>
      <c r="BW146" s="181">
        <v>648</v>
      </c>
      <c r="BX146" s="181">
        <v>728</v>
      </c>
      <c r="BY146" s="181">
        <v>625</v>
      </c>
      <c r="BZ146" s="181">
        <v>732</v>
      </c>
      <c r="CA146" s="181">
        <v>272</v>
      </c>
      <c r="CB146" s="181">
        <v>141</v>
      </c>
      <c r="CC146" s="181">
        <v>502</v>
      </c>
      <c r="CD146" s="181">
        <v>540</v>
      </c>
      <c r="CE146" s="181">
        <v>698</v>
      </c>
      <c r="CF146" s="181">
        <v>597</v>
      </c>
      <c r="CG146" s="181">
        <v>691</v>
      </c>
      <c r="CH146" s="181">
        <v>265</v>
      </c>
      <c r="CI146" s="181">
        <v>232</v>
      </c>
      <c r="CJ146" s="181">
        <v>556</v>
      </c>
      <c r="CK146" s="181">
        <v>543</v>
      </c>
      <c r="CL146" s="181">
        <v>689</v>
      </c>
      <c r="CM146" s="181">
        <v>654</v>
      </c>
      <c r="CN146" s="181">
        <v>562</v>
      </c>
      <c r="CO146" s="181">
        <v>299</v>
      </c>
      <c r="CP146" s="181">
        <v>227</v>
      </c>
      <c r="CQ146" s="181">
        <v>614</v>
      </c>
      <c r="CR146" s="181">
        <v>642</v>
      </c>
      <c r="CS146" s="181">
        <v>698</v>
      </c>
      <c r="CT146" s="181">
        <v>675</v>
      </c>
      <c r="CU146" s="181">
        <v>679</v>
      </c>
      <c r="CV146" s="181">
        <v>206</v>
      </c>
      <c r="CW146" s="181">
        <v>204</v>
      </c>
      <c r="CX146" s="181">
        <v>620</v>
      </c>
      <c r="CY146" s="181">
        <v>647</v>
      </c>
      <c r="CZ146" s="181">
        <v>696</v>
      </c>
      <c r="DA146" s="181">
        <v>590</v>
      </c>
      <c r="DB146" s="181">
        <v>120</v>
      </c>
      <c r="DC146" s="181">
        <v>300</v>
      </c>
      <c r="DD146" s="181">
        <v>148</v>
      </c>
      <c r="DE146" s="181">
        <v>223</v>
      </c>
      <c r="DF146" s="181">
        <v>519</v>
      </c>
      <c r="DG146" s="181">
        <v>667</v>
      </c>
      <c r="DH146" s="181">
        <v>675</v>
      </c>
      <c r="DI146" s="181">
        <v>638</v>
      </c>
      <c r="DJ146" s="181">
        <v>240</v>
      </c>
      <c r="DK146" s="181">
        <v>221</v>
      </c>
      <c r="DL146" s="181">
        <v>599</v>
      </c>
      <c r="DM146" s="181">
        <v>658</v>
      </c>
      <c r="DN146" s="181">
        <v>750</v>
      </c>
      <c r="DO146" s="181">
        <v>597</v>
      </c>
      <c r="DP146" s="181">
        <v>539</v>
      </c>
      <c r="DQ146" s="181">
        <v>230</v>
      </c>
      <c r="DR146" s="181">
        <v>214</v>
      </c>
      <c r="DS146" s="181">
        <v>441</v>
      </c>
      <c r="DT146" s="181">
        <v>517</v>
      </c>
      <c r="DU146" s="181">
        <v>545</v>
      </c>
      <c r="DV146" s="181">
        <v>508</v>
      </c>
      <c r="DW146" s="181">
        <v>409</v>
      </c>
      <c r="DX146" s="190">
        <v>114</v>
      </c>
      <c r="DY146" s="190">
        <v>181</v>
      </c>
      <c r="DZ146" s="181">
        <v>460</v>
      </c>
      <c r="EA146" s="181">
        <v>537</v>
      </c>
      <c r="EB146" s="181">
        <v>527</v>
      </c>
      <c r="EC146" s="181">
        <v>173</v>
      </c>
      <c r="ED146" s="181">
        <v>373</v>
      </c>
      <c r="EE146" s="181">
        <v>217</v>
      </c>
      <c r="EF146" s="181">
        <v>246</v>
      </c>
      <c r="EG146" s="181">
        <v>621</v>
      </c>
      <c r="EH146" s="181">
        <v>620</v>
      </c>
      <c r="EI146" s="181">
        <v>686</v>
      </c>
      <c r="EJ146" s="181">
        <v>628</v>
      </c>
      <c r="EK146" s="181">
        <v>606</v>
      </c>
      <c r="EL146" s="181">
        <v>307</v>
      </c>
      <c r="EM146" s="181">
        <v>198</v>
      </c>
      <c r="EN146" s="181">
        <v>552</v>
      </c>
      <c r="EO146" s="181">
        <v>670</v>
      </c>
      <c r="EP146" s="181">
        <v>632</v>
      </c>
      <c r="EQ146" s="181">
        <v>614</v>
      </c>
      <c r="ER146" s="181">
        <v>528</v>
      </c>
      <c r="ES146" s="181">
        <v>259</v>
      </c>
      <c r="ET146" s="181">
        <v>151</v>
      </c>
      <c r="EU146" s="181">
        <v>765</v>
      </c>
      <c r="EV146" s="181">
        <v>565</v>
      </c>
      <c r="EW146" s="181">
        <v>616</v>
      </c>
      <c r="EX146" s="181">
        <v>494</v>
      </c>
      <c r="EY146" s="181">
        <v>534</v>
      </c>
      <c r="EZ146" s="181">
        <v>265</v>
      </c>
      <c r="FA146" s="181">
        <v>206</v>
      </c>
      <c r="FB146" s="181">
        <v>486</v>
      </c>
      <c r="FC146" s="181">
        <v>525</v>
      </c>
      <c r="FD146" s="181">
        <v>610</v>
      </c>
      <c r="FE146" s="181">
        <v>557</v>
      </c>
      <c r="FF146" s="181">
        <v>485</v>
      </c>
      <c r="FG146" s="181">
        <v>262</v>
      </c>
      <c r="FH146" s="181">
        <v>175</v>
      </c>
      <c r="FI146" s="181">
        <v>541</v>
      </c>
      <c r="FJ146" s="181">
        <v>582</v>
      </c>
      <c r="FK146" s="181">
        <v>521</v>
      </c>
      <c r="FL146" s="181">
        <v>552</v>
      </c>
      <c r="FM146" s="181">
        <v>481</v>
      </c>
    </row>
    <row r="147" spans="2:169" ht="15.95" customHeight="1" x14ac:dyDescent="0.25">
      <c r="B147" s="90" t="s">
        <v>147</v>
      </c>
      <c r="C147" s="98">
        <v>739</v>
      </c>
      <c r="D147" s="14" t="s">
        <v>16</v>
      </c>
      <c r="E147" s="15" t="s">
        <v>162</v>
      </c>
      <c r="F147" s="15" t="s">
        <v>89</v>
      </c>
      <c r="G147" s="16">
        <v>52</v>
      </c>
      <c r="J147" s="16">
        <v>739</v>
      </c>
      <c r="K147" s="179">
        <v>9508</v>
      </c>
      <c r="L147" s="179">
        <v>8789</v>
      </c>
      <c r="M147" s="179">
        <v>9212</v>
      </c>
      <c r="N147" s="179">
        <v>9305</v>
      </c>
      <c r="O147" s="179">
        <v>8055</v>
      </c>
      <c r="P147" s="180"/>
      <c r="Q147" s="181">
        <v>739</v>
      </c>
      <c r="R147" s="181">
        <v>212</v>
      </c>
      <c r="S147" s="181">
        <v>206</v>
      </c>
      <c r="T147" s="181">
        <v>236</v>
      </c>
      <c r="U147" s="181">
        <v>288</v>
      </c>
      <c r="V147" s="181">
        <v>247</v>
      </c>
      <c r="W147" s="181">
        <v>218</v>
      </c>
      <c r="X147" s="181">
        <v>233</v>
      </c>
      <c r="Y147" s="181">
        <v>286</v>
      </c>
      <c r="Z147" s="181">
        <v>321</v>
      </c>
      <c r="AA147" s="181">
        <v>354</v>
      </c>
      <c r="AB147" s="181">
        <v>321</v>
      </c>
      <c r="AC147" s="181">
        <v>273</v>
      </c>
      <c r="AD147" s="181">
        <v>304</v>
      </c>
      <c r="AE147" s="181">
        <v>254</v>
      </c>
      <c r="AF147" s="181">
        <v>369</v>
      </c>
      <c r="AG147" s="181">
        <v>380</v>
      </c>
      <c r="AH147" s="181">
        <v>424</v>
      </c>
      <c r="AI147" s="181">
        <v>349</v>
      </c>
      <c r="AJ147" s="181">
        <v>316</v>
      </c>
      <c r="AK147" s="181">
        <v>248</v>
      </c>
      <c r="AL147" s="181">
        <v>215</v>
      </c>
      <c r="AM147" s="181">
        <v>417</v>
      </c>
      <c r="AN147" s="181">
        <v>368</v>
      </c>
      <c r="AO147" s="181">
        <v>405</v>
      </c>
      <c r="AP147" s="181">
        <v>392</v>
      </c>
      <c r="AQ147" s="181">
        <v>335</v>
      </c>
      <c r="AR147" s="181">
        <v>226</v>
      </c>
      <c r="AS147" s="181">
        <v>231</v>
      </c>
      <c r="AT147" s="181">
        <v>244</v>
      </c>
      <c r="AU147" s="181">
        <v>447</v>
      </c>
      <c r="AV147" s="181">
        <v>389</v>
      </c>
      <c r="AW147" s="181">
        <v>358</v>
      </c>
      <c r="AX147" s="181">
        <v>352</v>
      </c>
      <c r="AY147" s="181">
        <v>236</v>
      </c>
      <c r="AZ147" s="181">
        <v>305</v>
      </c>
      <c r="BA147" s="181">
        <v>350</v>
      </c>
      <c r="BB147" s="181">
        <v>300</v>
      </c>
      <c r="BC147" s="181">
        <v>405</v>
      </c>
      <c r="BD147" s="181">
        <v>301</v>
      </c>
      <c r="BE147" s="181">
        <v>253</v>
      </c>
      <c r="BF147" s="181">
        <v>255</v>
      </c>
      <c r="BG147" s="181">
        <v>274</v>
      </c>
      <c r="BH147" s="181">
        <v>315</v>
      </c>
      <c r="BI147" s="181">
        <v>347</v>
      </c>
      <c r="BJ147" s="181">
        <v>331</v>
      </c>
      <c r="BK147" s="181">
        <v>305</v>
      </c>
      <c r="BL147" s="181">
        <v>311</v>
      </c>
      <c r="BM147" s="181">
        <v>345</v>
      </c>
      <c r="BN147" s="181">
        <v>277</v>
      </c>
      <c r="BO147" s="181">
        <v>287</v>
      </c>
      <c r="BP147" s="181">
        <v>303</v>
      </c>
      <c r="BQ147" s="181">
        <v>308</v>
      </c>
      <c r="BR147" s="181">
        <v>300</v>
      </c>
      <c r="BS147" s="181">
        <v>299</v>
      </c>
      <c r="BT147" s="181">
        <v>301</v>
      </c>
      <c r="BU147" s="181">
        <v>219</v>
      </c>
      <c r="BV147" s="181">
        <v>239</v>
      </c>
      <c r="BW147" s="181">
        <v>266</v>
      </c>
      <c r="BX147" s="181">
        <v>314</v>
      </c>
      <c r="BY147" s="181">
        <v>333</v>
      </c>
      <c r="BZ147" s="181">
        <v>332</v>
      </c>
      <c r="CA147" s="181">
        <v>351</v>
      </c>
      <c r="CB147" s="181">
        <v>250</v>
      </c>
      <c r="CC147" s="181">
        <v>260</v>
      </c>
      <c r="CD147" s="181">
        <v>282</v>
      </c>
      <c r="CE147" s="181">
        <v>339</v>
      </c>
      <c r="CF147" s="181">
        <v>337</v>
      </c>
      <c r="CG147" s="181">
        <v>314</v>
      </c>
      <c r="CH147" s="181">
        <v>346</v>
      </c>
      <c r="CI147" s="181">
        <v>322</v>
      </c>
      <c r="CJ147" s="181">
        <v>313</v>
      </c>
      <c r="CK147" s="181">
        <v>286</v>
      </c>
      <c r="CL147" s="181">
        <v>327</v>
      </c>
      <c r="CM147" s="181">
        <v>302</v>
      </c>
      <c r="CN147" s="181">
        <v>285</v>
      </c>
      <c r="CO147" s="181">
        <v>366</v>
      </c>
      <c r="CP147" s="181">
        <v>310</v>
      </c>
      <c r="CQ147" s="181">
        <v>270</v>
      </c>
      <c r="CR147" s="181">
        <v>285</v>
      </c>
      <c r="CS147" s="181">
        <v>347</v>
      </c>
      <c r="CT147" s="181">
        <v>324</v>
      </c>
      <c r="CU147" s="181">
        <v>338</v>
      </c>
      <c r="CV147" s="181">
        <v>221</v>
      </c>
      <c r="CW147" s="181">
        <v>244</v>
      </c>
      <c r="CX147" s="181">
        <v>276</v>
      </c>
      <c r="CY147" s="181">
        <v>277</v>
      </c>
      <c r="CZ147" s="181">
        <v>326</v>
      </c>
      <c r="DA147" s="181">
        <v>326</v>
      </c>
      <c r="DB147" s="181">
        <v>151</v>
      </c>
      <c r="DC147" s="181">
        <v>342</v>
      </c>
      <c r="DD147" s="181">
        <v>163</v>
      </c>
      <c r="DE147" s="181">
        <v>315</v>
      </c>
      <c r="DF147" s="181">
        <v>447</v>
      </c>
      <c r="DG147" s="181">
        <v>358</v>
      </c>
      <c r="DH147" s="181">
        <v>317</v>
      </c>
      <c r="DI147" s="181">
        <v>272</v>
      </c>
      <c r="DJ147" s="181">
        <v>315</v>
      </c>
      <c r="DK147" s="181">
        <v>285</v>
      </c>
      <c r="DL147" s="181">
        <v>260</v>
      </c>
      <c r="DM147" s="181">
        <v>290</v>
      </c>
      <c r="DN147" s="181">
        <v>276</v>
      </c>
      <c r="DO147" s="181">
        <v>278</v>
      </c>
      <c r="DP147" s="181">
        <v>266</v>
      </c>
      <c r="DQ147" s="181">
        <v>253</v>
      </c>
      <c r="DR147" s="181">
        <v>238</v>
      </c>
      <c r="DS147" s="181">
        <v>356</v>
      </c>
      <c r="DT147" s="181">
        <v>348</v>
      </c>
      <c r="DU147" s="181">
        <v>453</v>
      </c>
      <c r="DV147" s="181">
        <v>367</v>
      </c>
      <c r="DW147" s="181">
        <v>376</v>
      </c>
      <c r="DX147" s="190">
        <v>205</v>
      </c>
      <c r="DY147" s="190">
        <v>268</v>
      </c>
      <c r="DZ147" s="181">
        <v>337</v>
      </c>
      <c r="EA147" s="181">
        <v>361</v>
      </c>
      <c r="EB147" s="181">
        <v>360</v>
      </c>
      <c r="EC147" s="181">
        <v>200</v>
      </c>
      <c r="ED147" s="181">
        <v>360</v>
      </c>
      <c r="EE147" s="181">
        <v>286</v>
      </c>
      <c r="EF147" s="181">
        <v>277</v>
      </c>
      <c r="EG147" s="181">
        <v>272</v>
      </c>
      <c r="EH147" s="181">
        <v>309</v>
      </c>
      <c r="EI147" s="181">
        <v>322</v>
      </c>
      <c r="EJ147" s="181">
        <v>278</v>
      </c>
      <c r="EK147" s="181">
        <v>298</v>
      </c>
      <c r="EL147" s="181">
        <v>241</v>
      </c>
      <c r="EM147" s="181">
        <v>284</v>
      </c>
      <c r="EN147" s="181">
        <v>250</v>
      </c>
      <c r="EO147" s="181">
        <v>288</v>
      </c>
      <c r="EP147" s="181">
        <v>293</v>
      </c>
      <c r="EQ147" s="181">
        <v>291</v>
      </c>
      <c r="ER147" s="181">
        <v>260</v>
      </c>
      <c r="ES147" s="181">
        <v>266</v>
      </c>
      <c r="ET147" s="181">
        <v>157</v>
      </c>
      <c r="EU147" s="181">
        <v>317</v>
      </c>
      <c r="EV147" s="181">
        <v>254</v>
      </c>
      <c r="EW147" s="181">
        <v>252</v>
      </c>
      <c r="EX147" s="181">
        <v>205</v>
      </c>
      <c r="EY147" s="181">
        <v>246</v>
      </c>
      <c r="EZ147" s="181">
        <v>233</v>
      </c>
      <c r="FA147" s="181">
        <v>287</v>
      </c>
      <c r="FB147" s="181">
        <v>298</v>
      </c>
      <c r="FC147" s="181">
        <v>233</v>
      </c>
      <c r="FD147" s="181">
        <v>287</v>
      </c>
      <c r="FE147" s="181">
        <v>239</v>
      </c>
      <c r="FF147" s="181">
        <v>255</v>
      </c>
      <c r="FG147" s="181">
        <v>263</v>
      </c>
      <c r="FH147" s="181">
        <v>249</v>
      </c>
      <c r="FI147" s="181">
        <v>214</v>
      </c>
      <c r="FJ147" s="181">
        <v>218</v>
      </c>
      <c r="FK147" s="181">
        <v>222</v>
      </c>
      <c r="FL147" s="181">
        <v>254</v>
      </c>
      <c r="FM147" s="181">
        <v>301</v>
      </c>
    </row>
    <row r="148" spans="2:169" ht="15.95" customHeight="1" x14ac:dyDescent="0.25">
      <c r="B148" s="12" t="s">
        <v>7</v>
      </c>
      <c r="C148" s="99">
        <v>74</v>
      </c>
      <c r="D148" s="14" t="s">
        <v>113</v>
      </c>
      <c r="E148" s="15" t="s">
        <v>163</v>
      </c>
      <c r="F148" s="15" t="s">
        <v>89</v>
      </c>
      <c r="G148" s="16">
        <v>14</v>
      </c>
      <c r="J148" s="16">
        <v>74</v>
      </c>
      <c r="K148" s="179">
        <v>48223</v>
      </c>
      <c r="L148" s="179">
        <v>51160</v>
      </c>
      <c r="M148" s="179">
        <v>53211</v>
      </c>
      <c r="N148" s="179">
        <v>50251</v>
      </c>
      <c r="O148" s="179">
        <v>52950</v>
      </c>
      <c r="P148" s="180"/>
      <c r="Q148" s="181">
        <v>74</v>
      </c>
      <c r="R148" s="181">
        <v>811</v>
      </c>
      <c r="S148" s="181">
        <v>1101</v>
      </c>
      <c r="T148" s="181">
        <v>1465</v>
      </c>
      <c r="U148" s="181">
        <v>1635</v>
      </c>
      <c r="V148" s="181">
        <v>1761</v>
      </c>
      <c r="W148" s="181">
        <v>1374</v>
      </c>
      <c r="X148" s="181">
        <v>1162</v>
      </c>
      <c r="Y148" s="181">
        <v>1684</v>
      </c>
      <c r="Z148" s="181">
        <v>1886</v>
      </c>
      <c r="AA148" s="181">
        <v>1888</v>
      </c>
      <c r="AB148" s="181">
        <v>1862</v>
      </c>
      <c r="AC148" s="181">
        <v>1888</v>
      </c>
      <c r="AD148" s="181">
        <v>1467</v>
      </c>
      <c r="AE148" s="181">
        <v>1158</v>
      </c>
      <c r="AF148" s="181">
        <v>1555</v>
      </c>
      <c r="AG148" s="181">
        <v>1869</v>
      </c>
      <c r="AH148" s="181">
        <v>1758</v>
      </c>
      <c r="AI148" s="181">
        <v>1722</v>
      </c>
      <c r="AJ148" s="181">
        <v>1654</v>
      </c>
      <c r="AK148" s="181">
        <v>1429</v>
      </c>
      <c r="AL148" s="181">
        <v>1119</v>
      </c>
      <c r="AM148" s="181">
        <v>1665</v>
      </c>
      <c r="AN148" s="181">
        <v>1810</v>
      </c>
      <c r="AO148" s="181">
        <v>1798</v>
      </c>
      <c r="AP148" s="181">
        <v>1804</v>
      </c>
      <c r="AQ148" s="181">
        <v>1754</v>
      </c>
      <c r="AR148" s="181">
        <v>1279</v>
      </c>
      <c r="AS148" s="181">
        <v>988</v>
      </c>
      <c r="AT148" s="181">
        <v>1141</v>
      </c>
      <c r="AU148" s="181">
        <v>1765</v>
      </c>
      <c r="AV148" s="181">
        <v>1971</v>
      </c>
      <c r="AW148" s="181">
        <v>1978</v>
      </c>
      <c r="AX148" s="181">
        <v>1942</v>
      </c>
      <c r="AY148" s="181">
        <v>1292</v>
      </c>
      <c r="AZ148" s="181">
        <v>1156</v>
      </c>
      <c r="BA148" s="181">
        <v>1838</v>
      </c>
      <c r="BB148" s="181">
        <v>1336</v>
      </c>
      <c r="BC148" s="181">
        <v>1948</v>
      </c>
      <c r="BD148" s="181">
        <v>2056</v>
      </c>
      <c r="BE148" s="181">
        <v>1767</v>
      </c>
      <c r="BF148" s="181">
        <v>1286</v>
      </c>
      <c r="BG148" s="181">
        <v>1033</v>
      </c>
      <c r="BH148" s="181">
        <v>1963</v>
      </c>
      <c r="BI148" s="181">
        <v>2022</v>
      </c>
      <c r="BJ148" s="181">
        <v>2160</v>
      </c>
      <c r="BK148" s="181">
        <v>2107</v>
      </c>
      <c r="BL148" s="181">
        <v>1983</v>
      </c>
      <c r="BM148" s="181">
        <v>1460</v>
      </c>
      <c r="BN148" s="181">
        <v>1134</v>
      </c>
      <c r="BO148" s="181">
        <v>1925</v>
      </c>
      <c r="BP148" s="181">
        <v>2005</v>
      </c>
      <c r="BQ148" s="181">
        <v>2100</v>
      </c>
      <c r="BR148" s="181">
        <v>2267</v>
      </c>
      <c r="BS148" s="181">
        <v>1882</v>
      </c>
      <c r="BT148" s="181">
        <v>1402</v>
      </c>
      <c r="BU148" s="181">
        <v>888</v>
      </c>
      <c r="BV148" s="181">
        <v>1794</v>
      </c>
      <c r="BW148" s="181">
        <v>2094</v>
      </c>
      <c r="BX148" s="181">
        <v>2161</v>
      </c>
      <c r="BY148" s="181">
        <v>2181</v>
      </c>
      <c r="BZ148" s="181">
        <v>2046</v>
      </c>
      <c r="CA148" s="181">
        <v>1506</v>
      </c>
      <c r="CB148" s="181">
        <v>898</v>
      </c>
      <c r="CC148" s="181">
        <v>1790</v>
      </c>
      <c r="CD148" s="181">
        <v>1940</v>
      </c>
      <c r="CE148" s="181">
        <v>2014</v>
      </c>
      <c r="CF148" s="181">
        <v>1991</v>
      </c>
      <c r="CG148" s="181">
        <v>2201</v>
      </c>
      <c r="CH148" s="181">
        <v>1489</v>
      </c>
      <c r="CI148" s="181">
        <v>1113</v>
      </c>
      <c r="CJ148" s="181">
        <v>1818</v>
      </c>
      <c r="CK148" s="181">
        <v>1978</v>
      </c>
      <c r="CL148" s="181">
        <v>2151</v>
      </c>
      <c r="CM148" s="181">
        <v>1993</v>
      </c>
      <c r="CN148" s="181">
        <v>1752</v>
      </c>
      <c r="CO148" s="181">
        <v>1553</v>
      </c>
      <c r="CP148" s="181">
        <v>1127</v>
      </c>
      <c r="CQ148" s="181">
        <v>1874</v>
      </c>
      <c r="CR148" s="181">
        <v>1954</v>
      </c>
      <c r="CS148" s="181">
        <v>2021</v>
      </c>
      <c r="CT148" s="181">
        <v>1940</v>
      </c>
      <c r="CU148" s="181">
        <v>1938</v>
      </c>
      <c r="CV148" s="181">
        <v>1281</v>
      </c>
      <c r="CW148" s="181">
        <v>1113</v>
      </c>
      <c r="CX148" s="181">
        <v>1826</v>
      </c>
      <c r="CY148" s="181">
        <v>2061</v>
      </c>
      <c r="CZ148" s="181">
        <v>2034</v>
      </c>
      <c r="DA148" s="181">
        <v>2109</v>
      </c>
      <c r="DB148" s="181">
        <v>754</v>
      </c>
      <c r="DC148" s="181">
        <v>2025</v>
      </c>
      <c r="DD148" s="181">
        <v>921</v>
      </c>
      <c r="DE148" s="181">
        <v>1582</v>
      </c>
      <c r="DF148" s="181">
        <v>1807</v>
      </c>
      <c r="DG148" s="181">
        <v>2016</v>
      </c>
      <c r="DH148" s="181">
        <v>1894</v>
      </c>
      <c r="DI148" s="181">
        <v>1994</v>
      </c>
      <c r="DJ148" s="181">
        <v>1492</v>
      </c>
      <c r="DK148" s="181">
        <v>1008</v>
      </c>
      <c r="DL148" s="181">
        <v>2000</v>
      </c>
      <c r="DM148" s="181">
        <v>2127</v>
      </c>
      <c r="DN148" s="181">
        <v>2067</v>
      </c>
      <c r="DO148" s="181">
        <v>1889</v>
      </c>
      <c r="DP148" s="181">
        <v>1708</v>
      </c>
      <c r="DQ148" s="181">
        <v>1457</v>
      </c>
      <c r="DR148" s="181">
        <v>1118</v>
      </c>
      <c r="DS148" s="181">
        <v>1770</v>
      </c>
      <c r="DT148" s="181">
        <v>1899</v>
      </c>
      <c r="DU148" s="181">
        <v>1811</v>
      </c>
      <c r="DV148" s="181">
        <v>1805</v>
      </c>
      <c r="DW148" s="181">
        <v>1887</v>
      </c>
      <c r="DX148" s="190">
        <v>910</v>
      </c>
      <c r="DY148" s="190">
        <v>994</v>
      </c>
      <c r="DZ148" s="181">
        <v>1749</v>
      </c>
      <c r="EA148" s="181">
        <v>1911</v>
      </c>
      <c r="EB148" s="181">
        <v>1846</v>
      </c>
      <c r="EC148" s="181">
        <v>1222</v>
      </c>
      <c r="ED148" s="181">
        <v>1650</v>
      </c>
      <c r="EE148" s="181">
        <v>1530</v>
      </c>
      <c r="EF148" s="181">
        <v>1250</v>
      </c>
      <c r="EG148" s="181">
        <v>1890</v>
      </c>
      <c r="EH148" s="181">
        <v>1968</v>
      </c>
      <c r="EI148" s="181">
        <v>1918</v>
      </c>
      <c r="EJ148" s="181">
        <v>1837</v>
      </c>
      <c r="EK148" s="181">
        <v>1772</v>
      </c>
      <c r="EL148" s="181">
        <v>1669</v>
      </c>
      <c r="EM148" s="181">
        <v>1415</v>
      </c>
      <c r="EN148" s="181">
        <v>1748</v>
      </c>
      <c r="EO148" s="181">
        <v>2072</v>
      </c>
      <c r="EP148" s="181">
        <v>2002</v>
      </c>
      <c r="EQ148" s="181">
        <v>2063</v>
      </c>
      <c r="ER148" s="181">
        <v>1720</v>
      </c>
      <c r="ES148" s="181">
        <v>1429</v>
      </c>
      <c r="ET148" s="181">
        <v>1051</v>
      </c>
      <c r="EU148" s="181">
        <v>1813</v>
      </c>
      <c r="EV148" s="181">
        <v>1821</v>
      </c>
      <c r="EW148" s="181">
        <v>1738</v>
      </c>
      <c r="EX148" s="181">
        <v>1717</v>
      </c>
      <c r="EY148" s="181">
        <v>1692</v>
      </c>
      <c r="EZ148" s="181">
        <v>1743</v>
      </c>
      <c r="FA148" s="181">
        <v>1324</v>
      </c>
      <c r="FB148" s="181">
        <v>1688</v>
      </c>
      <c r="FC148" s="181">
        <v>1813</v>
      </c>
      <c r="FD148" s="181">
        <v>1997</v>
      </c>
      <c r="FE148" s="181">
        <v>1864</v>
      </c>
      <c r="FF148" s="181">
        <v>1839</v>
      </c>
      <c r="FG148" s="181">
        <v>1340</v>
      </c>
      <c r="FH148" s="181">
        <v>1077</v>
      </c>
      <c r="FI148" s="181">
        <v>1683</v>
      </c>
      <c r="FJ148" s="181">
        <v>1769</v>
      </c>
      <c r="FK148" s="181">
        <v>1521</v>
      </c>
      <c r="FL148" s="181">
        <v>2000</v>
      </c>
      <c r="FM148" s="181">
        <v>1815</v>
      </c>
    </row>
    <row r="149" spans="2:169" ht="15.95" customHeight="1" x14ac:dyDescent="0.25">
      <c r="B149" s="12" t="s">
        <v>7</v>
      </c>
      <c r="C149" s="35">
        <v>743</v>
      </c>
      <c r="D149" s="15" t="s">
        <v>11</v>
      </c>
      <c r="E149" s="15" t="s">
        <v>163</v>
      </c>
      <c r="F149" s="15" t="s">
        <v>89</v>
      </c>
      <c r="G149" s="16">
        <v>14</v>
      </c>
      <c r="J149" s="16">
        <v>743</v>
      </c>
      <c r="K149" s="179"/>
      <c r="L149" s="179"/>
      <c r="M149" s="179"/>
      <c r="N149" s="179"/>
      <c r="O149" s="179"/>
      <c r="P149" s="180"/>
      <c r="Q149" s="181">
        <v>743</v>
      </c>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1"/>
      <c r="CD149" s="181"/>
      <c r="CE149" s="181"/>
      <c r="CF149" s="181"/>
      <c r="CG149" s="181"/>
      <c r="CH149" s="181"/>
      <c r="CI149" s="181"/>
      <c r="CJ149" s="181"/>
      <c r="CK149" s="181"/>
      <c r="CL149" s="181"/>
      <c r="CM149" s="181"/>
      <c r="CN149" s="181"/>
      <c r="CO149" s="181"/>
      <c r="CP149" s="181"/>
      <c r="CQ149" s="181"/>
      <c r="CR149" s="181"/>
      <c r="CS149" s="181"/>
      <c r="CT149" s="181"/>
      <c r="CU149" s="181"/>
      <c r="CV149" s="181"/>
      <c r="CW149" s="181"/>
      <c r="CX149" s="181"/>
      <c r="CY149" s="181"/>
      <c r="CZ149" s="181"/>
      <c r="DA149" s="181"/>
      <c r="DB149" s="181"/>
      <c r="DC149" s="181"/>
      <c r="DD149" s="181"/>
      <c r="DE149" s="181"/>
      <c r="DF149" s="181"/>
      <c r="DG149" s="181"/>
      <c r="DH149" s="181"/>
      <c r="DI149" s="181"/>
      <c r="DJ149" s="181"/>
      <c r="DK149" s="181"/>
      <c r="DL149" s="181"/>
      <c r="DM149" s="181"/>
      <c r="DN149" s="181"/>
      <c r="DO149" s="181"/>
      <c r="DP149" s="181"/>
      <c r="DQ149" s="181"/>
      <c r="DR149" s="181"/>
      <c r="DS149" s="181"/>
      <c r="DT149" s="181"/>
      <c r="DU149" s="181"/>
      <c r="DV149" s="181"/>
      <c r="DW149" s="181"/>
      <c r="DX149" s="190"/>
      <c r="DY149" s="190"/>
      <c r="DZ149" s="181"/>
      <c r="EA149" s="181"/>
      <c r="EB149" s="181"/>
      <c r="EC149" s="181"/>
      <c r="ED149" s="181"/>
      <c r="EE149" s="181"/>
      <c r="EF149" s="181"/>
      <c r="EG149" s="181"/>
      <c r="EH149" s="181"/>
      <c r="EI149" s="181"/>
      <c r="EJ149" s="181"/>
      <c r="EK149" s="181"/>
      <c r="EL149" s="181"/>
      <c r="EM149" s="181"/>
      <c r="EN149" s="181"/>
      <c r="EO149" s="181"/>
      <c r="EP149" s="181"/>
      <c r="EQ149" s="181"/>
      <c r="ER149" s="181"/>
      <c r="ES149" s="181"/>
      <c r="ET149" s="181"/>
      <c r="EU149" s="181"/>
      <c r="EV149" s="181"/>
      <c r="EW149" s="181"/>
      <c r="EX149" s="181"/>
      <c r="EY149" s="181"/>
      <c r="EZ149" s="181"/>
      <c r="FA149" s="181"/>
      <c r="FB149" s="181"/>
      <c r="FC149" s="181"/>
      <c r="FD149" s="181"/>
      <c r="FE149" s="181"/>
      <c r="FF149" s="181"/>
      <c r="FG149" s="181"/>
      <c r="FH149" s="181"/>
      <c r="FI149" s="181"/>
      <c r="FJ149" s="181"/>
      <c r="FK149" s="181"/>
      <c r="FL149" s="181"/>
      <c r="FM149" s="181"/>
    </row>
    <row r="150" spans="2:169" ht="15.95" customHeight="1" x14ac:dyDescent="0.25">
      <c r="B150" s="12" t="s">
        <v>7</v>
      </c>
      <c r="C150" s="100">
        <v>744</v>
      </c>
      <c r="D150" s="14" t="s">
        <v>11</v>
      </c>
      <c r="E150" s="15" t="s">
        <v>164</v>
      </c>
      <c r="F150" s="15" t="s">
        <v>89</v>
      </c>
      <c r="G150" s="16">
        <v>14</v>
      </c>
      <c r="J150" s="16">
        <v>744</v>
      </c>
      <c r="K150" s="179">
        <v>12061</v>
      </c>
      <c r="L150" s="179">
        <v>15512</v>
      </c>
      <c r="M150" s="179">
        <v>15534</v>
      </c>
      <c r="N150" s="179">
        <v>13408</v>
      </c>
      <c r="O150" s="179">
        <v>14852</v>
      </c>
      <c r="P150" s="180"/>
      <c r="Q150" s="181">
        <v>744</v>
      </c>
      <c r="R150" s="181">
        <v>229</v>
      </c>
      <c r="S150" s="181">
        <v>275</v>
      </c>
      <c r="T150" s="181">
        <v>321</v>
      </c>
      <c r="U150" s="181">
        <v>337</v>
      </c>
      <c r="V150" s="181">
        <v>318</v>
      </c>
      <c r="W150" s="181">
        <v>274</v>
      </c>
      <c r="X150" s="181">
        <v>241</v>
      </c>
      <c r="Y150" s="181">
        <v>410</v>
      </c>
      <c r="Z150" s="181">
        <v>399</v>
      </c>
      <c r="AA150" s="181">
        <v>429</v>
      </c>
      <c r="AB150" s="181">
        <v>448</v>
      </c>
      <c r="AC150" s="181">
        <v>412</v>
      </c>
      <c r="AD150" s="181">
        <v>385</v>
      </c>
      <c r="AE150" s="181">
        <v>298</v>
      </c>
      <c r="AF150" s="181">
        <v>450</v>
      </c>
      <c r="AG150" s="181">
        <v>465</v>
      </c>
      <c r="AH150" s="181">
        <v>459</v>
      </c>
      <c r="AI150" s="181">
        <v>448</v>
      </c>
      <c r="AJ150" s="181">
        <v>426</v>
      </c>
      <c r="AK150" s="181">
        <v>270</v>
      </c>
      <c r="AL150" s="181">
        <v>280</v>
      </c>
      <c r="AM150" s="181">
        <v>444</v>
      </c>
      <c r="AN150" s="181">
        <v>485</v>
      </c>
      <c r="AO150" s="181">
        <v>496</v>
      </c>
      <c r="AP150" s="181">
        <v>528</v>
      </c>
      <c r="AQ150" s="181">
        <v>453</v>
      </c>
      <c r="AR150" s="181">
        <v>298</v>
      </c>
      <c r="AS150" s="181">
        <v>199</v>
      </c>
      <c r="AT150" s="181">
        <v>360</v>
      </c>
      <c r="AU150" s="181">
        <v>554</v>
      </c>
      <c r="AV150" s="181">
        <v>670</v>
      </c>
      <c r="AW150" s="181">
        <v>595</v>
      </c>
      <c r="AX150" s="181">
        <v>560</v>
      </c>
      <c r="AY150" s="181">
        <v>285</v>
      </c>
      <c r="AZ150" s="181">
        <v>350</v>
      </c>
      <c r="BA150" s="181">
        <v>606</v>
      </c>
      <c r="BB150" s="181">
        <v>347</v>
      </c>
      <c r="BC150" s="181">
        <v>658</v>
      </c>
      <c r="BD150" s="181">
        <v>676</v>
      </c>
      <c r="BE150" s="181">
        <v>559</v>
      </c>
      <c r="BF150" s="181">
        <v>330</v>
      </c>
      <c r="BG150" s="181">
        <v>279</v>
      </c>
      <c r="BH150" s="181">
        <v>655</v>
      </c>
      <c r="BI150" s="181">
        <v>686</v>
      </c>
      <c r="BJ150" s="181">
        <v>648</v>
      </c>
      <c r="BK150" s="181">
        <v>636</v>
      </c>
      <c r="BL150" s="181">
        <v>582</v>
      </c>
      <c r="BM150" s="181">
        <v>367</v>
      </c>
      <c r="BN150" s="181">
        <v>308</v>
      </c>
      <c r="BO150" s="181">
        <v>709</v>
      </c>
      <c r="BP150" s="181">
        <v>652</v>
      </c>
      <c r="BQ150" s="181">
        <v>679</v>
      </c>
      <c r="BR150" s="181">
        <v>597</v>
      </c>
      <c r="BS150" s="181">
        <v>618</v>
      </c>
      <c r="BT150" s="181">
        <v>366</v>
      </c>
      <c r="BU150" s="181">
        <v>265</v>
      </c>
      <c r="BV150" s="181">
        <v>574</v>
      </c>
      <c r="BW150" s="181">
        <v>614</v>
      </c>
      <c r="BX150" s="181">
        <v>670</v>
      </c>
      <c r="BY150" s="181">
        <v>641</v>
      </c>
      <c r="BZ150" s="181">
        <v>563</v>
      </c>
      <c r="CA150" s="181">
        <v>408</v>
      </c>
      <c r="CB150" s="181">
        <v>216</v>
      </c>
      <c r="CC150" s="181">
        <v>636</v>
      </c>
      <c r="CD150" s="181">
        <v>592</v>
      </c>
      <c r="CE150" s="181">
        <v>637</v>
      </c>
      <c r="CF150" s="181">
        <v>604</v>
      </c>
      <c r="CG150" s="181">
        <v>626</v>
      </c>
      <c r="CH150" s="181">
        <v>361</v>
      </c>
      <c r="CI150" s="181">
        <v>296</v>
      </c>
      <c r="CJ150" s="181">
        <v>622</v>
      </c>
      <c r="CK150" s="181">
        <v>607</v>
      </c>
      <c r="CL150" s="181">
        <v>651</v>
      </c>
      <c r="CM150" s="181">
        <v>625</v>
      </c>
      <c r="CN150" s="181">
        <v>560</v>
      </c>
      <c r="CO150" s="181">
        <v>397</v>
      </c>
      <c r="CP150" s="181">
        <v>248</v>
      </c>
      <c r="CQ150" s="181">
        <v>599</v>
      </c>
      <c r="CR150" s="181">
        <v>632</v>
      </c>
      <c r="CS150" s="181">
        <v>674</v>
      </c>
      <c r="CT150" s="181">
        <v>610</v>
      </c>
      <c r="CU150" s="181">
        <v>564</v>
      </c>
      <c r="CV150" s="181">
        <v>282</v>
      </c>
      <c r="CW150" s="181">
        <v>277</v>
      </c>
      <c r="CX150" s="181">
        <v>558</v>
      </c>
      <c r="CY150" s="181">
        <v>619</v>
      </c>
      <c r="CZ150" s="181">
        <v>615</v>
      </c>
      <c r="DA150" s="181">
        <v>628</v>
      </c>
      <c r="DB150" s="181">
        <v>251</v>
      </c>
      <c r="DC150" s="181">
        <v>370</v>
      </c>
      <c r="DD150" s="181">
        <v>206</v>
      </c>
      <c r="DE150" s="181">
        <v>294</v>
      </c>
      <c r="DF150" s="181">
        <v>524</v>
      </c>
      <c r="DG150" s="181">
        <v>566</v>
      </c>
      <c r="DH150" s="181">
        <v>624</v>
      </c>
      <c r="DI150" s="181">
        <v>609</v>
      </c>
      <c r="DJ150" s="181">
        <v>339</v>
      </c>
      <c r="DK150" s="181">
        <v>248</v>
      </c>
      <c r="DL150" s="181">
        <v>626</v>
      </c>
      <c r="DM150" s="181">
        <v>618</v>
      </c>
      <c r="DN150" s="181">
        <v>638</v>
      </c>
      <c r="DO150" s="181">
        <v>534</v>
      </c>
      <c r="DP150" s="181">
        <v>490</v>
      </c>
      <c r="DQ150" s="181">
        <v>327</v>
      </c>
      <c r="DR150" s="181">
        <v>241</v>
      </c>
      <c r="DS150" s="181">
        <v>518</v>
      </c>
      <c r="DT150" s="181">
        <v>459</v>
      </c>
      <c r="DU150" s="181">
        <v>477</v>
      </c>
      <c r="DV150" s="181">
        <v>439</v>
      </c>
      <c r="DW150" s="181">
        <v>511</v>
      </c>
      <c r="DX150" s="190">
        <v>205</v>
      </c>
      <c r="DY150" s="190">
        <v>235</v>
      </c>
      <c r="DZ150" s="181">
        <v>448</v>
      </c>
      <c r="EA150" s="181">
        <v>502</v>
      </c>
      <c r="EB150" s="181">
        <v>509</v>
      </c>
      <c r="EC150" s="181">
        <v>223</v>
      </c>
      <c r="ED150" s="181">
        <v>414</v>
      </c>
      <c r="EE150" s="181">
        <v>296</v>
      </c>
      <c r="EF150" s="181">
        <v>300</v>
      </c>
      <c r="EG150" s="181">
        <v>602</v>
      </c>
      <c r="EH150" s="181">
        <v>592</v>
      </c>
      <c r="EI150" s="181">
        <v>573</v>
      </c>
      <c r="EJ150" s="181">
        <v>627</v>
      </c>
      <c r="EK150" s="181">
        <v>563</v>
      </c>
      <c r="EL150" s="181">
        <v>398</v>
      </c>
      <c r="EM150" s="181">
        <v>329</v>
      </c>
      <c r="EN150" s="181">
        <v>570</v>
      </c>
      <c r="EO150" s="181">
        <v>650</v>
      </c>
      <c r="EP150" s="181">
        <v>567</v>
      </c>
      <c r="EQ150" s="181">
        <v>566</v>
      </c>
      <c r="ER150" s="181">
        <v>503</v>
      </c>
      <c r="ES150" s="181">
        <v>339</v>
      </c>
      <c r="ET150" s="181">
        <v>215</v>
      </c>
      <c r="EU150" s="181">
        <v>623</v>
      </c>
      <c r="EV150" s="181">
        <v>541</v>
      </c>
      <c r="EW150" s="181">
        <v>530</v>
      </c>
      <c r="EX150" s="181">
        <v>430</v>
      </c>
      <c r="EY150" s="181">
        <v>477</v>
      </c>
      <c r="EZ150" s="181">
        <v>353</v>
      </c>
      <c r="FA150" s="181">
        <v>261</v>
      </c>
      <c r="FB150" s="181">
        <v>527</v>
      </c>
      <c r="FC150" s="181">
        <v>495</v>
      </c>
      <c r="FD150" s="181">
        <v>565</v>
      </c>
      <c r="FE150" s="181">
        <v>543</v>
      </c>
      <c r="FF150" s="181">
        <v>569</v>
      </c>
      <c r="FG150" s="181">
        <v>280</v>
      </c>
      <c r="FH150" s="181">
        <v>204</v>
      </c>
      <c r="FI150" s="181">
        <v>548</v>
      </c>
      <c r="FJ150" s="181">
        <v>521</v>
      </c>
      <c r="FK150" s="181">
        <v>483</v>
      </c>
      <c r="FL150" s="181">
        <v>529</v>
      </c>
      <c r="FM150" s="181">
        <v>473</v>
      </c>
    </row>
    <row r="151" spans="2:169" ht="15.95" customHeight="1" x14ac:dyDescent="0.25">
      <c r="B151" s="12" t="s">
        <v>7</v>
      </c>
      <c r="C151" s="101">
        <v>747</v>
      </c>
      <c r="D151" s="14" t="s">
        <v>11</v>
      </c>
      <c r="E151" s="15" t="s">
        <v>165</v>
      </c>
      <c r="F151" s="15" t="s">
        <v>89</v>
      </c>
      <c r="G151" s="16">
        <v>14</v>
      </c>
      <c r="J151" s="16">
        <v>747</v>
      </c>
      <c r="K151" s="179">
        <v>6936</v>
      </c>
      <c r="L151" s="179">
        <v>9874</v>
      </c>
      <c r="M151" s="179">
        <v>10287</v>
      </c>
      <c r="N151" s="179">
        <v>8981</v>
      </c>
      <c r="O151" s="179">
        <v>9776</v>
      </c>
      <c r="P151" s="180"/>
      <c r="Q151" s="181">
        <v>747</v>
      </c>
      <c r="R151" s="181">
        <v>77</v>
      </c>
      <c r="S151" s="181">
        <v>126</v>
      </c>
      <c r="T151" s="181">
        <v>169</v>
      </c>
      <c r="U151" s="181">
        <v>135</v>
      </c>
      <c r="V151" s="181">
        <v>186</v>
      </c>
      <c r="W151" s="181">
        <v>169</v>
      </c>
      <c r="X151" s="181">
        <v>124</v>
      </c>
      <c r="Y151" s="181">
        <v>220</v>
      </c>
      <c r="Z151" s="181">
        <v>233</v>
      </c>
      <c r="AA151" s="181">
        <v>257</v>
      </c>
      <c r="AB151" s="181">
        <v>236</v>
      </c>
      <c r="AC151" s="181">
        <v>218</v>
      </c>
      <c r="AD151" s="181">
        <v>141</v>
      </c>
      <c r="AE151" s="181">
        <v>144</v>
      </c>
      <c r="AF151" s="181">
        <v>224</v>
      </c>
      <c r="AG151" s="181">
        <v>286</v>
      </c>
      <c r="AH151" s="181">
        <v>271</v>
      </c>
      <c r="AI151" s="181">
        <v>253</v>
      </c>
      <c r="AJ151" s="181">
        <v>284</v>
      </c>
      <c r="AK151" s="181">
        <v>208</v>
      </c>
      <c r="AL151" s="181">
        <v>171</v>
      </c>
      <c r="AM151" s="181">
        <v>324</v>
      </c>
      <c r="AN151" s="181">
        <v>366</v>
      </c>
      <c r="AO151" s="181">
        <v>354</v>
      </c>
      <c r="AP151" s="181">
        <v>315</v>
      </c>
      <c r="AQ151" s="181">
        <v>313</v>
      </c>
      <c r="AR151" s="181">
        <v>194</v>
      </c>
      <c r="AS151" s="181">
        <v>127</v>
      </c>
      <c r="AT151" s="181">
        <v>143</v>
      </c>
      <c r="AU151" s="181">
        <v>319</v>
      </c>
      <c r="AV151" s="181">
        <v>349</v>
      </c>
      <c r="AW151" s="181">
        <v>407</v>
      </c>
      <c r="AX151" s="181">
        <v>352</v>
      </c>
      <c r="AY151" s="181">
        <v>168</v>
      </c>
      <c r="AZ151" s="181">
        <v>195</v>
      </c>
      <c r="BA151" s="181">
        <v>404</v>
      </c>
      <c r="BB151" s="181">
        <v>189</v>
      </c>
      <c r="BC151" s="181">
        <v>384</v>
      </c>
      <c r="BD151" s="181">
        <v>446</v>
      </c>
      <c r="BE151" s="181">
        <v>385</v>
      </c>
      <c r="BF151" s="181">
        <v>185</v>
      </c>
      <c r="BG151" s="181">
        <v>188</v>
      </c>
      <c r="BH151" s="181">
        <v>418</v>
      </c>
      <c r="BI151" s="181">
        <v>384</v>
      </c>
      <c r="BJ151" s="181">
        <v>336</v>
      </c>
      <c r="BK151" s="181">
        <v>429</v>
      </c>
      <c r="BL151" s="181">
        <v>375</v>
      </c>
      <c r="BM151" s="181">
        <v>222</v>
      </c>
      <c r="BN151" s="181">
        <v>170</v>
      </c>
      <c r="BO151" s="181">
        <v>440</v>
      </c>
      <c r="BP151" s="181">
        <v>411</v>
      </c>
      <c r="BQ151" s="181">
        <v>409</v>
      </c>
      <c r="BR151" s="181">
        <v>470</v>
      </c>
      <c r="BS151" s="181">
        <v>419</v>
      </c>
      <c r="BT151" s="181">
        <v>225</v>
      </c>
      <c r="BU151" s="181">
        <v>137</v>
      </c>
      <c r="BV151" s="181">
        <v>397</v>
      </c>
      <c r="BW151" s="181">
        <v>441</v>
      </c>
      <c r="BX151" s="181">
        <v>447</v>
      </c>
      <c r="BY151" s="181">
        <v>441</v>
      </c>
      <c r="BZ151" s="181">
        <v>410</v>
      </c>
      <c r="CA151" s="181">
        <v>190</v>
      </c>
      <c r="CB151" s="181">
        <v>157</v>
      </c>
      <c r="CC151" s="181">
        <v>414</v>
      </c>
      <c r="CD151" s="181">
        <v>475</v>
      </c>
      <c r="CE151" s="181">
        <v>484</v>
      </c>
      <c r="CF151" s="181">
        <v>444</v>
      </c>
      <c r="CG151" s="181">
        <v>439</v>
      </c>
      <c r="CH151" s="181">
        <v>205</v>
      </c>
      <c r="CI151" s="181">
        <v>197</v>
      </c>
      <c r="CJ151" s="181">
        <v>415</v>
      </c>
      <c r="CK151" s="181">
        <v>427</v>
      </c>
      <c r="CL151" s="181">
        <v>400</v>
      </c>
      <c r="CM151" s="181">
        <v>424</v>
      </c>
      <c r="CN151" s="181">
        <v>379</v>
      </c>
      <c r="CO151" s="181">
        <v>199</v>
      </c>
      <c r="CP151" s="181">
        <v>159</v>
      </c>
      <c r="CQ151" s="181">
        <v>425</v>
      </c>
      <c r="CR151" s="181">
        <v>455</v>
      </c>
      <c r="CS151" s="181">
        <v>411</v>
      </c>
      <c r="CT151" s="181">
        <v>408</v>
      </c>
      <c r="CU151" s="181">
        <v>416</v>
      </c>
      <c r="CV151" s="181">
        <v>185</v>
      </c>
      <c r="CW151" s="181">
        <v>158</v>
      </c>
      <c r="CX151" s="181">
        <v>419</v>
      </c>
      <c r="CY151" s="181">
        <v>465</v>
      </c>
      <c r="CZ151" s="181">
        <v>418</v>
      </c>
      <c r="DA151" s="181">
        <v>377</v>
      </c>
      <c r="DB151" s="181">
        <v>86</v>
      </c>
      <c r="DC151" s="181">
        <v>160</v>
      </c>
      <c r="DD151" s="181">
        <v>86</v>
      </c>
      <c r="DE151" s="181">
        <v>172</v>
      </c>
      <c r="DF151" s="181">
        <v>322</v>
      </c>
      <c r="DG151" s="181">
        <v>383</v>
      </c>
      <c r="DH151" s="181">
        <v>406</v>
      </c>
      <c r="DI151" s="181">
        <v>369</v>
      </c>
      <c r="DJ151" s="181">
        <v>181</v>
      </c>
      <c r="DK151" s="181">
        <v>162</v>
      </c>
      <c r="DL151" s="181">
        <v>419</v>
      </c>
      <c r="DM151" s="181">
        <v>421</v>
      </c>
      <c r="DN151" s="181">
        <v>371</v>
      </c>
      <c r="DO151" s="181">
        <v>376</v>
      </c>
      <c r="DP151" s="181">
        <v>317</v>
      </c>
      <c r="DQ151" s="181">
        <v>201</v>
      </c>
      <c r="DR151" s="181">
        <v>171</v>
      </c>
      <c r="DS151" s="181">
        <v>320</v>
      </c>
      <c r="DT151" s="181">
        <v>374</v>
      </c>
      <c r="DU151" s="181">
        <v>369</v>
      </c>
      <c r="DV151" s="181">
        <v>351</v>
      </c>
      <c r="DW151" s="181">
        <v>353</v>
      </c>
      <c r="DX151" s="190">
        <v>121</v>
      </c>
      <c r="DY151" s="190">
        <v>161</v>
      </c>
      <c r="DZ151" s="181">
        <v>314</v>
      </c>
      <c r="EA151" s="181">
        <v>365</v>
      </c>
      <c r="EB151" s="181">
        <v>404</v>
      </c>
      <c r="EC151" s="181">
        <v>131</v>
      </c>
      <c r="ED151" s="181">
        <v>313</v>
      </c>
      <c r="EE151" s="181">
        <v>163</v>
      </c>
      <c r="EF151" s="181">
        <v>156</v>
      </c>
      <c r="EG151" s="181">
        <v>401</v>
      </c>
      <c r="EH151" s="181">
        <v>414</v>
      </c>
      <c r="EI151" s="181">
        <v>388</v>
      </c>
      <c r="EJ151" s="181">
        <v>400</v>
      </c>
      <c r="EK151" s="181">
        <v>347</v>
      </c>
      <c r="EL151" s="181">
        <v>234</v>
      </c>
      <c r="EM151" s="181">
        <v>194</v>
      </c>
      <c r="EN151" s="181">
        <v>346</v>
      </c>
      <c r="EO151" s="181">
        <v>400</v>
      </c>
      <c r="EP151" s="181">
        <v>373</v>
      </c>
      <c r="EQ151" s="181">
        <v>376</v>
      </c>
      <c r="ER151" s="181">
        <v>306</v>
      </c>
      <c r="ES151" s="181">
        <v>257</v>
      </c>
      <c r="ET151" s="181">
        <v>137</v>
      </c>
      <c r="EU151" s="181">
        <v>415</v>
      </c>
      <c r="EV151" s="181">
        <v>416</v>
      </c>
      <c r="EW151" s="181">
        <v>307</v>
      </c>
      <c r="EX151" s="181">
        <v>313</v>
      </c>
      <c r="EY151" s="181">
        <v>327</v>
      </c>
      <c r="EZ151" s="181">
        <v>212</v>
      </c>
      <c r="FA151" s="181">
        <v>168</v>
      </c>
      <c r="FB151" s="181">
        <v>312</v>
      </c>
      <c r="FC151" s="181">
        <v>370</v>
      </c>
      <c r="FD151" s="181">
        <v>380</v>
      </c>
      <c r="FE151" s="181">
        <v>411</v>
      </c>
      <c r="FF151" s="181">
        <v>351</v>
      </c>
      <c r="FG151" s="181">
        <v>228</v>
      </c>
      <c r="FH151" s="181">
        <v>129</v>
      </c>
      <c r="FI151" s="181">
        <v>369</v>
      </c>
      <c r="FJ151" s="181">
        <v>379</v>
      </c>
      <c r="FK151" s="181">
        <v>299</v>
      </c>
      <c r="FL151" s="181">
        <v>329</v>
      </c>
      <c r="FM151" s="181">
        <v>303</v>
      </c>
    </row>
    <row r="152" spans="2:169" ht="15.95" customHeight="1" x14ac:dyDescent="0.25">
      <c r="B152" s="12" t="s">
        <v>7</v>
      </c>
      <c r="C152" s="102">
        <v>75</v>
      </c>
      <c r="D152" s="14" t="s">
        <v>113</v>
      </c>
      <c r="E152" s="15" t="s">
        <v>166</v>
      </c>
      <c r="F152" s="15" t="s">
        <v>10</v>
      </c>
      <c r="G152" s="16">
        <v>12</v>
      </c>
      <c r="J152" s="16">
        <v>75</v>
      </c>
      <c r="K152" s="179">
        <v>113485</v>
      </c>
      <c r="L152" s="179">
        <v>143288</v>
      </c>
      <c r="M152" s="179">
        <v>167895</v>
      </c>
      <c r="N152" s="179">
        <v>141686</v>
      </c>
      <c r="O152" s="179">
        <v>163136</v>
      </c>
      <c r="P152" s="180"/>
      <c r="Q152" s="181">
        <v>75</v>
      </c>
      <c r="R152" s="181">
        <v>1289</v>
      </c>
      <c r="S152" s="181">
        <v>1733</v>
      </c>
      <c r="T152" s="181">
        <v>2583</v>
      </c>
      <c r="U152" s="181">
        <v>2712</v>
      </c>
      <c r="V152" s="181">
        <v>2564</v>
      </c>
      <c r="W152" s="181">
        <v>1874</v>
      </c>
      <c r="X152" s="181">
        <v>1932</v>
      </c>
      <c r="Y152" s="181">
        <v>3755</v>
      </c>
      <c r="Z152" s="181">
        <v>4010</v>
      </c>
      <c r="AA152" s="181">
        <v>4182</v>
      </c>
      <c r="AB152" s="181">
        <v>4335</v>
      </c>
      <c r="AC152" s="181">
        <v>3887</v>
      </c>
      <c r="AD152" s="181">
        <v>2395</v>
      </c>
      <c r="AE152" s="181">
        <v>2046</v>
      </c>
      <c r="AF152" s="181">
        <v>4866</v>
      </c>
      <c r="AG152" s="181">
        <v>5512</v>
      </c>
      <c r="AH152" s="181">
        <v>5432</v>
      </c>
      <c r="AI152" s="181">
        <v>5477</v>
      </c>
      <c r="AJ152" s="181">
        <v>4550</v>
      </c>
      <c r="AK152" s="181">
        <v>2543</v>
      </c>
      <c r="AL152" s="181">
        <v>2104</v>
      </c>
      <c r="AM152" s="181">
        <v>4709</v>
      </c>
      <c r="AN152" s="181">
        <v>5360</v>
      </c>
      <c r="AO152" s="181">
        <v>5318</v>
      </c>
      <c r="AP152" s="181">
        <v>5503</v>
      </c>
      <c r="AQ152" s="181">
        <v>4821</v>
      </c>
      <c r="AR152" s="181">
        <v>2686</v>
      </c>
      <c r="AS152" s="181">
        <v>2440</v>
      </c>
      <c r="AT152" s="181">
        <v>2357</v>
      </c>
      <c r="AU152" s="181">
        <v>4868</v>
      </c>
      <c r="AV152" s="181">
        <v>5642</v>
      </c>
      <c r="AW152" s="181">
        <v>5763</v>
      </c>
      <c r="AX152" s="181">
        <v>5120</v>
      </c>
      <c r="AY152" s="181">
        <v>2587</v>
      </c>
      <c r="AZ152" s="181">
        <v>2350</v>
      </c>
      <c r="BA152" s="181">
        <v>4671</v>
      </c>
      <c r="BB152" s="181">
        <v>2104</v>
      </c>
      <c r="BC152" s="181">
        <v>5903</v>
      </c>
      <c r="BD152" s="181">
        <v>5945</v>
      </c>
      <c r="BE152" s="181">
        <v>5224</v>
      </c>
      <c r="BF152" s="181">
        <v>2997</v>
      </c>
      <c r="BG152" s="181">
        <v>2484</v>
      </c>
      <c r="BH152" s="181">
        <v>5445</v>
      </c>
      <c r="BI152" s="181">
        <v>6006</v>
      </c>
      <c r="BJ152" s="181">
        <v>5999</v>
      </c>
      <c r="BK152" s="181">
        <v>5865</v>
      </c>
      <c r="BL152" s="181">
        <v>5272</v>
      </c>
      <c r="BM152" s="181">
        <v>2791</v>
      </c>
      <c r="BN152" s="181">
        <v>2264</v>
      </c>
      <c r="BO152" s="181">
        <v>5491</v>
      </c>
      <c r="BP152" s="181">
        <v>6309</v>
      </c>
      <c r="BQ152" s="181">
        <v>6250</v>
      </c>
      <c r="BR152" s="181">
        <v>6366</v>
      </c>
      <c r="BS152" s="181">
        <v>5606</v>
      </c>
      <c r="BT152" s="181">
        <v>2852</v>
      </c>
      <c r="BU152" s="181">
        <v>2142</v>
      </c>
      <c r="BV152" s="181">
        <v>6951</v>
      </c>
      <c r="BW152" s="181">
        <v>7582</v>
      </c>
      <c r="BX152" s="181">
        <v>7593</v>
      </c>
      <c r="BY152" s="181">
        <v>7356</v>
      </c>
      <c r="BZ152" s="181">
        <v>6960</v>
      </c>
      <c r="CA152" s="181">
        <v>3005</v>
      </c>
      <c r="CB152" s="181">
        <v>2063</v>
      </c>
      <c r="CC152" s="181">
        <v>6662</v>
      </c>
      <c r="CD152" s="181">
        <v>7312</v>
      </c>
      <c r="CE152" s="181">
        <v>7390</v>
      </c>
      <c r="CF152" s="181">
        <v>6999</v>
      </c>
      <c r="CG152" s="181">
        <v>6852</v>
      </c>
      <c r="CH152" s="181">
        <v>3077</v>
      </c>
      <c r="CI152" s="181">
        <v>2425</v>
      </c>
      <c r="CJ152" s="181">
        <v>6950</v>
      </c>
      <c r="CK152" s="181">
        <v>7177</v>
      </c>
      <c r="CL152" s="181">
        <v>7585</v>
      </c>
      <c r="CM152" s="181">
        <v>7484</v>
      </c>
      <c r="CN152" s="181">
        <v>6433</v>
      </c>
      <c r="CO152" s="181">
        <v>2822</v>
      </c>
      <c r="CP152" s="181">
        <v>2611</v>
      </c>
      <c r="CQ152" s="181">
        <v>6820</v>
      </c>
      <c r="CR152" s="181">
        <v>7441</v>
      </c>
      <c r="CS152" s="181">
        <v>7272</v>
      </c>
      <c r="CT152" s="181">
        <v>7084</v>
      </c>
      <c r="CU152" s="181">
        <v>6592</v>
      </c>
      <c r="CV152" s="181">
        <v>2717</v>
      </c>
      <c r="CW152" s="181">
        <v>2242</v>
      </c>
      <c r="CX152" s="181">
        <v>6468</v>
      </c>
      <c r="CY152" s="181">
        <v>7146</v>
      </c>
      <c r="CZ152" s="181">
        <v>7052</v>
      </c>
      <c r="DA152" s="181">
        <v>6871</v>
      </c>
      <c r="DB152" s="181">
        <v>1847</v>
      </c>
      <c r="DC152" s="181">
        <v>2595</v>
      </c>
      <c r="DD152" s="181">
        <v>1941</v>
      </c>
      <c r="DE152" s="181">
        <v>2198</v>
      </c>
      <c r="DF152" s="181">
        <v>4891</v>
      </c>
      <c r="DG152" s="181">
        <v>6320</v>
      </c>
      <c r="DH152" s="181">
        <v>6147</v>
      </c>
      <c r="DI152" s="181">
        <v>5913</v>
      </c>
      <c r="DJ152" s="181">
        <v>2746</v>
      </c>
      <c r="DK152" s="181">
        <v>2296</v>
      </c>
      <c r="DL152" s="181">
        <v>5768</v>
      </c>
      <c r="DM152" s="181">
        <v>6307</v>
      </c>
      <c r="DN152" s="181">
        <v>6331</v>
      </c>
      <c r="DO152" s="181">
        <v>5866</v>
      </c>
      <c r="DP152" s="181">
        <v>5179</v>
      </c>
      <c r="DQ152" s="181">
        <v>2733</v>
      </c>
      <c r="DR152" s="181">
        <v>2383</v>
      </c>
      <c r="DS152" s="181">
        <v>5555</v>
      </c>
      <c r="DT152" s="181">
        <v>6081</v>
      </c>
      <c r="DU152" s="181">
        <v>6193</v>
      </c>
      <c r="DV152" s="181">
        <v>6009</v>
      </c>
      <c r="DW152" s="181">
        <v>5572</v>
      </c>
      <c r="DX152" s="190">
        <v>2111</v>
      </c>
      <c r="DY152" s="190">
        <v>2053</v>
      </c>
      <c r="DZ152" s="181">
        <v>5416</v>
      </c>
      <c r="EA152" s="181">
        <v>6267</v>
      </c>
      <c r="EB152" s="181">
        <v>6158</v>
      </c>
      <c r="EC152" s="181">
        <v>1971</v>
      </c>
      <c r="ED152" s="181">
        <v>4596</v>
      </c>
      <c r="EE152" s="181">
        <v>2784</v>
      </c>
      <c r="EF152" s="181">
        <v>2257</v>
      </c>
      <c r="EG152" s="181">
        <v>6600</v>
      </c>
      <c r="EH152" s="181">
        <v>6985</v>
      </c>
      <c r="EI152" s="181">
        <v>6940</v>
      </c>
      <c r="EJ152" s="181">
        <v>6748</v>
      </c>
      <c r="EK152" s="181">
        <v>5992</v>
      </c>
      <c r="EL152" s="181">
        <v>2927</v>
      </c>
      <c r="EM152" s="181">
        <v>2291</v>
      </c>
      <c r="EN152" s="181">
        <v>6135</v>
      </c>
      <c r="EO152" s="181">
        <v>6955</v>
      </c>
      <c r="EP152" s="181">
        <v>7003</v>
      </c>
      <c r="EQ152" s="181">
        <v>6813</v>
      </c>
      <c r="ER152" s="181">
        <v>5484</v>
      </c>
      <c r="ES152" s="181">
        <v>2607</v>
      </c>
      <c r="ET152" s="181">
        <v>1992</v>
      </c>
      <c r="EU152" s="181">
        <v>6137</v>
      </c>
      <c r="EV152" s="181">
        <v>6707</v>
      </c>
      <c r="EW152" s="181">
        <v>6369</v>
      </c>
      <c r="EX152" s="181">
        <v>6076</v>
      </c>
      <c r="EY152" s="181">
        <v>5616</v>
      </c>
      <c r="EZ152" s="181">
        <v>2959</v>
      </c>
      <c r="FA152" s="181">
        <v>2509</v>
      </c>
      <c r="FB152" s="181">
        <v>5784</v>
      </c>
      <c r="FC152" s="181">
        <v>6102</v>
      </c>
      <c r="FD152" s="181">
        <v>6600</v>
      </c>
      <c r="FE152" s="181">
        <v>6329</v>
      </c>
      <c r="FF152" s="181">
        <v>5648</v>
      </c>
      <c r="FG152" s="181">
        <v>2697</v>
      </c>
      <c r="FH152" s="181">
        <v>2009</v>
      </c>
      <c r="FI152" s="181">
        <v>5889</v>
      </c>
      <c r="FJ152" s="181">
        <v>6435</v>
      </c>
      <c r="FK152" s="181">
        <v>5584</v>
      </c>
      <c r="FL152" s="181">
        <v>6290</v>
      </c>
      <c r="FM152" s="181">
        <v>5509</v>
      </c>
    </row>
    <row r="153" spans="2:169" ht="15.95" customHeight="1" x14ac:dyDescent="0.25">
      <c r="B153" s="12" t="s">
        <v>7</v>
      </c>
      <c r="C153" s="103">
        <v>751</v>
      </c>
      <c r="D153" s="14" t="s">
        <v>11</v>
      </c>
      <c r="E153" s="15" t="s">
        <v>167</v>
      </c>
      <c r="F153" s="15" t="s">
        <v>10</v>
      </c>
      <c r="G153" s="16">
        <v>12</v>
      </c>
      <c r="J153" s="16">
        <v>751</v>
      </c>
      <c r="K153" s="179">
        <v>12000</v>
      </c>
      <c r="L153" s="179">
        <v>15049</v>
      </c>
      <c r="M153" s="179">
        <v>16335</v>
      </c>
      <c r="N153" s="179">
        <v>14394</v>
      </c>
      <c r="O153" s="179">
        <v>16355</v>
      </c>
      <c r="P153" s="180"/>
      <c r="Q153" s="181">
        <v>751</v>
      </c>
      <c r="R153" s="181">
        <v>196</v>
      </c>
      <c r="S153" s="181">
        <v>237</v>
      </c>
      <c r="T153" s="181">
        <v>324</v>
      </c>
      <c r="U153" s="181">
        <v>308</v>
      </c>
      <c r="V153" s="181">
        <v>314</v>
      </c>
      <c r="W153" s="181">
        <v>201</v>
      </c>
      <c r="X153" s="181">
        <v>267</v>
      </c>
      <c r="Y153" s="181">
        <v>426</v>
      </c>
      <c r="Z153" s="181">
        <v>412</v>
      </c>
      <c r="AA153" s="181">
        <v>410</v>
      </c>
      <c r="AB153" s="181">
        <v>404</v>
      </c>
      <c r="AC153" s="181">
        <v>404</v>
      </c>
      <c r="AD153" s="181">
        <v>294</v>
      </c>
      <c r="AE153" s="181">
        <v>265</v>
      </c>
      <c r="AF153" s="181">
        <v>371</v>
      </c>
      <c r="AG153" s="181">
        <v>534</v>
      </c>
      <c r="AH153" s="181">
        <v>509</v>
      </c>
      <c r="AI153" s="181">
        <v>493</v>
      </c>
      <c r="AJ153" s="181">
        <v>482</v>
      </c>
      <c r="AK153" s="181">
        <v>333</v>
      </c>
      <c r="AL153" s="181">
        <v>233</v>
      </c>
      <c r="AM153" s="181">
        <v>467</v>
      </c>
      <c r="AN153" s="181">
        <v>531</v>
      </c>
      <c r="AO153" s="181">
        <v>582</v>
      </c>
      <c r="AP153" s="181">
        <v>577</v>
      </c>
      <c r="AQ153" s="181">
        <v>502</v>
      </c>
      <c r="AR153" s="181">
        <v>317</v>
      </c>
      <c r="AS153" s="181">
        <v>280</v>
      </c>
      <c r="AT153" s="181">
        <v>292</v>
      </c>
      <c r="AU153" s="181">
        <v>460</v>
      </c>
      <c r="AV153" s="181">
        <v>575</v>
      </c>
      <c r="AW153" s="181">
        <v>618</v>
      </c>
      <c r="AX153" s="181">
        <v>596</v>
      </c>
      <c r="AY153" s="181">
        <v>339</v>
      </c>
      <c r="AZ153" s="181">
        <v>309</v>
      </c>
      <c r="BA153" s="181">
        <v>525</v>
      </c>
      <c r="BB153" s="181">
        <v>273</v>
      </c>
      <c r="BC153" s="181">
        <v>673</v>
      </c>
      <c r="BD153" s="181">
        <v>595</v>
      </c>
      <c r="BE153" s="181">
        <v>631</v>
      </c>
      <c r="BF153" s="181">
        <v>342</v>
      </c>
      <c r="BG153" s="181">
        <v>285</v>
      </c>
      <c r="BH153" s="181">
        <v>522</v>
      </c>
      <c r="BI153" s="181">
        <v>592</v>
      </c>
      <c r="BJ153" s="181">
        <v>589</v>
      </c>
      <c r="BK153" s="181">
        <v>627</v>
      </c>
      <c r="BL153" s="181">
        <v>559</v>
      </c>
      <c r="BM153" s="181">
        <v>360</v>
      </c>
      <c r="BN153" s="181">
        <v>326</v>
      </c>
      <c r="BO153" s="181">
        <v>589</v>
      </c>
      <c r="BP153" s="181">
        <v>637</v>
      </c>
      <c r="BQ153" s="181">
        <v>683</v>
      </c>
      <c r="BR153" s="181">
        <v>659</v>
      </c>
      <c r="BS153" s="181">
        <v>606</v>
      </c>
      <c r="BT153" s="181">
        <v>269</v>
      </c>
      <c r="BU153" s="181">
        <v>289</v>
      </c>
      <c r="BV153" s="181">
        <v>623</v>
      </c>
      <c r="BW153" s="181">
        <v>629</v>
      </c>
      <c r="BX153" s="181">
        <v>676</v>
      </c>
      <c r="BY153" s="181">
        <v>628</v>
      </c>
      <c r="BZ153" s="181">
        <v>598</v>
      </c>
      <c r="CA153" s="181">
        <v>337</v>
      </c>
      <c r="CB153" s="181">
        <v>252</v>
      </c>
      <c r="CC153" s="181">
        <v>602</v>
      </c>
      <c r="CD153" s="181">
        <v>644</v>
      </c>
      <c r="CE153" s="181">
        <v>656</v>
      </c>
      <c r="CF153" s="181">
        <v>616</v>
      </c>
      <c r="CG153" s="181">
        <v>669</v>
      </c>
      <c r="CH153" s="181">
        <v>371</v>
      </c>
      <c r="CI153" s="181">
        <v>291</v>
      </c>
      <c r="CJ153" s="181">
        <v>657</v>
      </c>
      <c r="CK153" s="181">
        <v>647</v>
      </c>
      <c r="CL153" s="181">
        <v>683</v>
      </c>
      <c r="CM153" s="181">
        <v>652</v>
      </c>
      <c r="CN153" s="181">
        <v>626</v>
      </c>
      <c r="CO153" s="181">
        <v>378</v>
      </c>
      <c r="CP153" s="181">
        <v>252</v>
      </c>
      <c r="CQ153" s="181">
        <v>662</v>
      </c>
      <c r="CR153" s="181">
        <v>718</v>
      </c>
      <c r="CS153" s="181">
        <v>708</v>
      </c>
      <c r="CT153" s="181">
        <v>677</v>
      </c>
      <c r="CU153" s="181">
        <v>648</v>
      </c>
      <c r="CV153" s="181">
        <v>312</v>
      </c>
      <c r="CW153" s="181">
        <v>273</v>
      </c>
      <c r="CX153" s="181">
        <v>683</v>
      </c>
      <c r="CY153" s="181">
        <v>626</v>
      </c>
      <c r="CZ153" s="181">
        <v>656</v>
      </c>
      <c r="DA153" s="181">
        <v>692</v>
      </c>
      <c r="DB153" s="181">
        <v>222</v>
      </c>
      <c r="DC153" s="181">
        <v>314</v>
      </c>
      <c r="DD153" s="181">
        <v>213</v>
      </c>
      <c r="DE153" s="181">
        <v>298</v>
      </c>
      <c r="DF153" s="181">
        <v>517</v>
      </c>
      <c r="DG153" s="181">
        <v>611</v>
      </c>
      <c r="DH153" s="181">
        <v>711</v>
      </c>
      <c r="DI153" s="181">
        <v>669</v>
      </c>
      <c r="DJ153" s="181">
        <v>343</v>
      </c>
      <c r="DK153" s="181">
        <v>340</v>
      </c>
      <c r="DL153" s="181">
        <v>656</v>
      </c>
      <c r="DM153" s="181">
        <v>652</v>
      </c>
      <c r="DN153" s="181">
        <v>666</v>
      </c>
      <c r="DO153" s="181">
        <v>591</v>
      </c>
      <c r="DP153" s="181">
        <v>538</v>
      </c>
      <c r="DQ153" s="181">
        <v>291</v>
      </c>
      <c r="DR153" s="181">
        <v>275</v>
      </c>
      <c r="DS153" s="181">
        <v>479</v>
      </c>
      <c r="DT153" s="181">
        <v>565</v>
      </c>
      <c r="DU153" s="181">
        <v>555</v>
      </c>
      <c r="DV153" s="181">
        <v>543</v>
      </c>
      <c r="DW153" s="181">
        <v>479</v>
      </c>
      <c r="DX153" s="190">
        <v>241</v>
      </c>
      <c r="DY153" s="190">
        <v>250</v>
      </c>
      <c r="DZ153" s="181">
        <v>569</v>
      </c>
      <c r="EA153" s="181">
        <v>518</v>
      </c>
      <c r="EB153" s="181">
        <v>510</v>
      </c>
      <c r="EC153" s="181">
        <v>248</v>
      </c>
      <c r="ED153" s="181">
        <v>458</v>
      </c>
      <c r="EE153" s="181">
        <v>345</v>
      </c>
      <c r="EF153" s="181">
        <v>252</v>
      </c>
      <c r="EG153" s="181">
        <v>594</v>
      </c>
      <c r="EH153" s="181">
        <v>630</v>
      </c>
      <c r="EI153" s="181">
        <v>661</v>
      </c>
      <c r="EJ153" s="181">
        <v>633</v>
      </c>
      <c r="EK153" s="181">
        <v>570</v>
      </c>
      <c r="EL153" s="181">
        <v>367</v>
      </c>
      <c r="EM153" s="181">
        <v>357</v>
      </c>
      <c r="EN153" s="181">
        <v>603</v>
      </c>
      <c r="EO153" s="181">
        <v>645</v>
      </c>
      <c r="EP153" s="181">
        <v>635</v>
      </c>
      <c r="EQ153" s="181">
        <v>668</v>
      </c>
      <c r="ER153" s="181">
        <v>526</v>
      </c>
      <c r="ES153" s="181">
        <v>372</v>
      </c>
      <c r="ET153" s="181">
        <v>289</v>
      </c>
      <c r="EU153" s="181">
        <v>607</v>
      </c>
      <c r="EV153" s="181">
        <v>672</v>
      </c>
      <c r="EW153" s="181">
        <v>603</v>
      </c>
      <c r="EX153" s="181">
        <v>591</v>
      </c>
      <c r="EY153" s="181">
        <v>629</v>
      </c>
      <c r="EZ153" s="181">
        <v>348</v>
      </c>
      <c r="FA153" s="181">
        <v>262</v>
      </c>
      <c r="FB153" s="181">
        <v>604</v>
      </c>
      <c r="FC153" s="181">
        <v>585</v>
      </c>
      <c r="FD153" s="181">
        <v>633</v>
      </c>
      <c r="FE153" s="181">
        <v>643</v>
      </c>
      <c r="FF153" s="181">
        <v>572</v>
      </c>
      <c r="FG153" s="181">
        <v>328</v>
      </c>
      <c r="FH153" s="181">
        <v>244</v>
      </c>
      <c r="FI153" s="181">
        <v>570</v>
      </c>
      <c r="FJ153" s="181">
        <v>522</v>
      </c>
      <c r="FK153" s="181">
        <v>458</v>
      </c>
      <c r="FL153" s="181">
        <v>625</v>
      </c>
      <c r="FM153" s="181">
        <v>533</v>
      </c>
    </row>
    <row r="154" spans="2:169" ht="15.95" customHeight="1" x14ac:dyDescent="0.25">
      <c r="B154" s="12" t="s">
        <v>7</v>
      </c>
      <c r="C154" s="104">
        <v>755</v>
      </c>
      <c r="D154" s="14" t="s">
        <v>11</v>
      </c>
      <c r="E154" s="15" t="s">
        <v>168</v>
      </c>
      <c r="F154" s="15" t="s">
        <v>10</v>
      </c>
      <c r="G154" s="16">
        <v>17</v>
      </c>
      <c r="J154" s="16">
        <v>755</v>
      </c>
      <c r="K154" s="179">
        <v>15309</v>
      </c>
      <c r="L154" s="179">
        <v>20291</v>
      </c>
      <c r="M154" s="179">
        <v>22078</v>
      </c>
      <c r="N154" s="179">
        <v>18158</v>
      </c>
      <c r="O154" s="179">
        <v>20917</v>
      </c>
      <c r="P154" s="180"/>
      <c r="Q154" s="181">
        <v>755</v>
      </c>
      <c r="R154" s="181">
        <v>212</v>
      </c>
      <c r="S154" s="181">
        <v>289</v>
      </c>
      <c r="T154" s="181">
        <v>360</v>
      </c>
      <c r="U154" s="181">
        <v>326</v>
      </c>
      <c r="V154" s="181">
        <v>334</v>
      </c>
      <c r="W154" s="181">
        <v>269</v>
      </c>
      <c r="X154" s="181">
        <v>315</v>
      </c>
      <c r="Y154" s="181">
        <v>506</v>
      </c>
      <c r="Z154" s="181">
        <v>538</v>
      </c>
      <c r="AA154" s="181">
        <v>567</v>
      </c>
      <c r="AB154" s="181">
        <v>482</v>
      </c>
      <c r="AC154" s="181">
        <v>458</v>
      </c>
      <c r="AD154" s="181">
        <v>328</v>
      </c>
      <c r="AE154" s="181">
        <v>244</v>
      </c>
      <c r="AF154" s="181">
        <v>683</v>
      </c>
      <c r="AG154" s="181">
        <v>771</v>
      </c>
      <c r="AH154" s="181">
        <v>759</v>
      </c>
      <c r="AI154" s="181">
        <v>766</v>
      </c>
      <c r="AJ154" s="181">
        <v>637</v>
      </c>
      <c r="AK154" s="181">
        <v>341</v>
      </c>
      <c r="AL154" s="181">
        <v>312</v>
      </c>
      <c r="AM154" s="181">
        <v>592</v>
      </c>
      <c r="AN154" s="181">
        <v>642</v>
      </c>
      <c r="AO154" s="181">
        <v>726</v>
      </c>
      <c r="AP154" s="181">
        <v>652</v>
      </c>
      <c r="AQ154" s="181">
        <v>596</v>
      </c>
      <c r="AR154" s="181">
        <v>375</v>
      </c>
      <c r="AS154" s="181">
        <v>316</v>
      </c>
      <c r="AT154" s="181">
        <v>278</v>
      </c>
      <c r="AU154" s="181">
        <v>760</v>
      </c>
      <c r="AV154" s="181">
        <v>875</v>
      </c>
      <c r="AW154" s="181">
        <v>941</v>
      </c>
      <c r="AX154" s="181">
        <v>810</v>
      </c>
      <c r="AY154" s="181">
        <v>349</v>
      </c>
      <c r="AZ154" s="181">
        <v>298</v>
      </c>
      <c r="BA154" s="181">
        <v>634</v>
      </c>
      <c r="BB154" s="181">
        <v>277</v>
      </c>
      <c r="BC154" s="181">
        <v>993</v>
      </c>
      <c r="BD154" s="181">
        <v>887</v>
      </c>
      <c r="BE154" s="181">
        <v>792</v>
      </c>
      <c r="BF154" s="181">
        <v>299</v>
      </c>
      <c r="BG154" s="181">
        <v>240</v>
      </c>
      <c r="BH154" s="181">
        <v>902</v>
      </c>
      <c r="BI154" s="181">
        <v>965</v>
      </c>
      <c r="BJ154" s="181">
        <v>934</v>
      </c>
      <c r="BK154" s="181">
        <v>931</v>
      </c>
      <c r="BL154" s="181">
        <v>769</v>
      </c>
      <c r="BM154" s="181">
        <v>320</v>
      </c>
      <c r="BN154" s="181">
        <v>267</v>
      </c>
      <c r="BO154" s="181">
        <v>861</v>
      </c>
      <c r="BP154" s="181">
        <v>897</v>
      </c>
      <c r="BQ154" s="181">
        <v>878</v>
      </c>
      <c r="BR154" s="181">
        <v>864</v>
      </c>
      <c r="BS154" s="181">
        <v>827</v>
      </c>
      <c r="BT154" s="181">
        <v>345</v>
      </c>
      <c r="BU154" s="181">
        <v>233</v>
      </c>
      <c r="BV154" s="181">
        <v>856</v>
      </c>
      <c r="BW154" s="181">
        <v>1009</v>
      </c>
      <c r="BX154" s="181">
        <v>958</v>
      </c>
      <c r="BY154" s="181">
        <v>955</v>
      </c>
      <c r="BZ154" s="181">
        <v>894</v>
      </c>
      <c r="CA154" s="181">
        <v>378</v>
      </c>
      <c r="CB154" s="181">
        <v>290</v>
      </c>
      <c r="CC154" s="181">
        <v>977</v>
      </c>
      <c r="CD154" s="181">
        <v>1002</v>
      </c>
      <c r="CE154" s="181">
        <v>1015</v>
      </c>
      <c r="CF154" s="181">
        <v>1039</v>
      </c>
      <c r="CG154" s="181">
        <v>920</v>
      </c>
      <c r="CH154" s="181">
        <v>314</v>
      </c>
      <c r="CI154" s="181">
        <v>296</v>
      </c>
      <c r="CJ154" s="181">
        <v>895</v>
      </c>
      <c r="CK154" s="181">
        <v>969</v>
      </c>
      <c r="CL154" s="181">
        <v>979</v>
      </c>
      <c r="CM154" s="181">
        <v>944</v>
      </c>
      <c r="CN154" s="181">
        <v>839</v>
      </c>
      <c r="CO154" s="181">
        <v>349</v>
      </c>
      <c r="CP154" s="181">
        <v>311</v>
      </c>
      <c r="CQ154" s="181">
        <v>900</v>
      </c>
      <c r="CR154" s="181">
        <v>1011</v>
      </c>
      <c r="CS154" s="181">
        <v>959</v>
      </c>
      <c r="CT154" s="181">
        <v>990</v>
      </c>
      <c r="CU154" s="181">
        <v>883</v>
      </c>
      <c r="CV154" s="181">
        <v>322</v>
      </c>
      <c r="CW154" s="181">
        <v>236</v>
      </c>
      <c r="CX154" s="181">
        <v>862</v>
      </c>
      <c r="CY154" s="181">
        <v>936</v>
      </c>
      <c r="CZ154" s="181">
        <v>945</v>
      </c>
      <c r="DA154" s="181">
        <v>876</v>
      </c>
      <c r="DB154" s="181">
        <v>170</v>
      </c>
      <c r="DC154" s="181">
        <v>364</v>
      </c>
      <c r="DD154" s="181">
        <v>213</v>
      </c>
      <c r="DE154" s="181">
        <v>263</v>
      </c>
      <c r="DF154" s="181">
        <v>619</v>
      </c>
      <c r="DG154" s="181">
        <v>945</v>
      </c>
      <c r="DH154" s="181">
        <v>917</v>
      </c>
      <c r="DI154" s="181">
        <v>854</v>
      </c>
      <c r="DJ154" s="181">
        <v>336</v>
      </c>
      <c r="DK154" s="181">
        <v>280</v>
      </c>
      <c r="DL154" s="181">
        <v>827</v>
      </c>
      <c r="DM154" s="181">
        <v>875</v>
      </c>
      <c r="DN154" s="181">
        <v>847</v>
      </c>
      <c r="DO154" s="181">
        <v>848</v>
      </c>
      <c r="DP154" s="181">
        <v>665</v>
      </c>
      <c r="DQ154" s="181">
        <v>293</v>
      </c>
      <c r="DR154" s="181">
        <v>256</v>
      </c>
      <c r="DS154" s="181">
        <v>686</v>
      </c>
      <c r="DT154" s="181">
        <v>758</v>
      </c>
      <c r="DU154" s="181">
        <v>690</v>
      </c>
      <c r="DV154" s="181">
        <v>699</v>
      </c>
      <c r="DW154" s="181">
        <v>687</v>
      </c>
      <c r="DX154" s="190">
        <v>236</v>
      </c>
      <c r="DY154" s="190">
        <v>241</v>
      </c>
      <c r="DZ154" s="181">
        <v>693</v>
      </c>
      <c r="EA154" s="181">
        <v>689</v>
      </c>
      <c r="EB154" s="181">
        <v>710</v>
      </c>
      <c r="EC154" s="181">
        <v>230</v>
      </c>
      <c r="ED154" s="181">
        <v>602</v>
      </c>
      <c r="EE154" s="181">
        <v>318</v>
      </c>
      <c r="EF154" s="181">
        <v>243</v>
      </c>
      <c r="EG154" s="181">
        <v>878</v>
      </c>
      <c r="EH154" s="181">
        <v>973</v>
      </c>
      <c r="EI154" s="181">
        <v>942</v>
      </c>
      <c r="EJ154" s="181">
        <v>891</v>
      </c>
      <c r="EK154" s="181">
        <v>790</v>
      </c>
      <c r="EL154" s="181">
        <v>291</v>
      </c>
      <c r="EM154" s="181">
        <v>247</v>
      </c>
      <c r="EN154" s="181">
        <v>811</v>
      </c>
      <c r="EO154" s="181">
        <v>877</v>
      </c>
      <c r="EP154" s="181">
        <v>905</v>
      </c>
      <c r="EQ154" s="181">
        <v>895</v>
      </c>
      <c r="ER154" s="181">
        <v>744</v>
      </c>
      <c r="ES154" s="181">
        <v>283</v>
      </c>
      <c r="ET154" s="181">
        <v>210</v>
      </c>
      <c r="EU154" s="181">
        <v>797</v>
      </c>
      <c r="EV154" s="181">
        <v>855</v>
      </c>
      <c r="EW154" s="181">
        <v>799</v>
      </c>
      <c r="EX154" s="181">
        <v>847</v>
      </c>
      <c r="EY154" s="181">
        <v>730</v>
      </c>
      <c r="EZ154" s="181">
        <v>298</v>
      </c>
      <c r="FA154" s="181">
        <v>234</v>
      </c>
      <c r="FB154" s="181">
        <v>788</v>
      </c>
      <c r="FC154" s="181">
        <v>850</v>
      </c>
      <c r="FD154" s="181">
        <v>898</v>
      </c>
      <c r="FE154" s="181">
        <v>885</v>
      </c>
      <c r="FF154" s="181">
        <v>816</v>
      </c>
      <c r="FG154" s="181">
        <v>326</v>
      </c>
      <c r="FH154" s="181">
        <v>189</v>
      </c>
      <c r="FI154" s="181">
        <v>722</v>
      </c>
      <c r="FJ154" s="181">
        <v>806</v>
      </c>
      <c r="FK154" s="181">
        <v>752</v>
      </c>
      <c r="FL154" s="181">
        <v>772</v>
      </c>
      <c r="FM154" s="181">
        <v>667</v>
      </c>
    </row>
    <row r="155" spans="2:169" ht="15.95" customHeight="1" x14ac:dyDescent="0.25">
      <c r="B155" s="12" t="s">
        <v>7</v>
      </c>
      <c r="C155" s="105">
        <v>76</v>
      </c>
      <c r="D155" s="14" t="s">
        <v>113</v>
      </c>
      <c r="E155" s="15" t="s">
        <v>169</v>
      </c>
      <c r="F155" s="15" t="s">
        <v>10</v>
      </c>
      <c r="G155" s="16">
        <v>16</v>
      </c>
      <c r="J155" s="16">
        <v>76</v>
      </c>
      <c r="K155" s="179">
        <v>39156</v>
      </c>
      <c r="L155" s="179">
        <v>54773</v>
      </c>
      <c r="M155" s="179">
        <v>60877</v>
      </c>
      <c r="N155" s="179">
        <v>50971</v>
      </c>
      <c r="O155" s="179">
        <v>60583</v>
      </c>
      <c r="P155" s="180"/>
      <c r="Q155" s="181">
        <v>76</v>
      </c>
      <c r="R155" s="181">
        <v>548</v>
      </c>
      <c r="S155" s="181">
        <v>651</v>
      </c>
      <c r="T155" s="181">
        <v>837</v>
      </c>
      <c r="U155" s="181">
        <v>976</v>
      </c>
      <c r="V155" s="181">
        <v>907</v>
      </c>
      <c r="W155" s="181">
        <v>660</v>
      </c>
      <c r="X155" s="181">
        <v>726</v>
      </c>
      <c r="Y155" s="181">
        <v>1364</v>
      </c>
      <c r="Z155" s="181">
        <v>1434</v>
      </c>
      <c r="AA155" s="181">
        <v>1503</v>
      </c>
      <c r="AB155" s="181">
        <v>1383</v>
      </c>
      <c r="AC155" s="181">
        <v>1433</v>
      </c>
      <c r="AD155" s="181">
        <v>854</v>
      </c>
      <c r="AE155" s="181">
        <v>733</v>
      </c>
      <c r="AF155" s="181">
        <v>1579</v>
      </c>
      <c r="AG155" s="181">
        <v>1945</v>
      </c>
      <c r="AH155" s="181">
        <v>1901</v>
      </c>
      <c r="AI155" s="181">
        <v>1873</v>
      </c>
      <c r="AJ155" s="181">
        <v>1640</v>
      </c>
      <c r="AK155" s="181">
        <v>868</v>
      </c>
      <c r="AL155" s="181">
        <v>673</v>
      </c>
      <c r="AM155" s="181">
        <v>1638</v>
      </c>
      <c r="AN155" s="181">
        <v>1813</v>
      </c>
      <c r="AO155" s="181">
        <v>1666</v>
      </c>
      <c r="AP155" s="181">
        <v>1773</v>
      </c>
      <c r="AQ155" s="181">
        <v>1532</v>
      </c>
      <c r="AR155" s="181">
        <v>894</v>
      </c>
      <c r="AS155" s="181">
        <v>734</v>
      </c>
      <c r="AT155" s="181">
        <v>849</v>
      </c>
      <c r="AU155" s="181">
        <v>1798</v>
      </c>
      <c r="AV155" s="181">
        <v>1971</v>
      </c>
      <c r="AW155" s="181">
        <v>2119</v>
      </c>
      <c r="AX155" s="181">
        <v>1929</v>
      </c>
      <c r="AY155" s="181">
        <v>974</v>
      </c>
      <c r="AZ155" s="181">
        <v>833</v>
      </c>
      <c r="BA155" s="181">
        <v>1675</v>
      </c>
      <c r="BB155" s="181">
        <v>927</v>
      </c>
      <c r="BC155" s="181">
        <v>2274</v>
      </c>
      <c r="BD155" s="181">
        <v>2255</v>
      </c>
      <c r="BE155" s="181">
        <v>2115</v>
      </c>
      <c r="BF155" s="181">
        <v>910</v>
      </c>
      <c r="BG155" s="181">
        <v>757</v>
      </c>
      <c r="BH155" s="181">
        <v>2241</v>
      </c>
      <c r="BI155" s="181">
        <v>2345</v>
      </c>
      <c r="BJ155" s="181">
        <v>2498</v>
      </c>
      <c r="BK155" s="181">
        <v>2375</v>
      </c>
      <c r="BL155" s="181">
        <v>2119</v>
      </c>
      <c r="BM155" s="181">
        <v>1048</v>
      </c>
      <c r="BN155" s="181">
        <v>877</v>
      </c>
      <c r="BO155" s="181">
        <v>2335</v>
      </c>
      <c r="BP155" s="181">
        <v>2389</v>
      </c>
      <c r="BQ155" s="181">
        <v>2676</v>
      </c>
      <c r="BR155" s="181">
        <v>2473</v>
      </c>
      <c r="BS155" s="181">
        <v>2268</v>
      </c>
      <c r="BT155" s="181">
        <v>1088</v>
      </c>
      <c r="BU155" s="181">
        <v>715</v>
      </c>
      <c r="BV155" s="181">
        <v>2480</v>
      </c>
      <c r="BW155" s="181">
        <v>2705</v>
      </c>
      <c r="BX155" s="181">
        <v>2634</v>
      </c>
      <c r="BY155" s="181">
        <v>2739</v>
      </c>
      <c r="BZ155" s="181">
        <v>2424</v>
      </c>
      <c r="CA155" s="181">
        <v>1252</v>
      </c>
      <c r="CB155" s="181">
        <v>759</v>
      </c>
      <c r="CC155" s="181">
        <v>2336</v>
      </c>
      <c r="CD155" s="181">
        <v>2549</v>
      </c>
      <c r="CE155" s="181">
        <v>2608</v>
      </c>
      <c r="CF155" s="181">
        <v>2711</v>
      </c>
      <c r="CG155" s="181">
        <v>2477</v>
      </c>
      <c r="CH155" s="181">
        <v>1185</v>
      </c>
      <c r="CI155" s="181">
        <v>894</v>
      </c>
      <c r="CJ155" s="181">
        <v>2583</v>
      </c>
      <c r="CK155" s="181">
        <v>2539</v>
      </c>
      <c r="CL155" s="181">
        <v>2706</v>
      </c>
      <c r="CM155" s="181">
        <v>2623</v>
      </c>
      <c r="CN155" s="181">
        <v>2165</v>
      </c>
      <c r="CO155" s="181">
        <v>1237</v>
      </c>
      <c r="CP155" s="181">
        <v>897</v>
      </c>
      <c r="CQ155" s="181">
        <v>2626</v>
      </c>
      <c r="CR155" s="181">
        <v>2623</v>
      </c>
      <c r="CS155" s="181">
        <v>2562</v>
      </c>
      <c r="CT155" s="181">
        <v>2549</v>
      </c>
      <c r="CU155" s="181">
        <v>2391</v>
      </c>
      <c r="CV155" s="181">
        <v>958</v>
      </c>
      <c r="CW155" s="181">
        <v>821</v>
      </c>
      <c r="CX155" s="181">
        <v>2393</v>
      </c>
      <c r="CY155" s="181">
        <v>2568</v>
      </c>
      <c r="CZ155" s="181">
        <v>2627</v>
      </c>
      <c r="DA155" s="181">
        <v>2535</v>
      </c>
      <c r="DB155" s="181">
        <v>577</v>
      </c>
      <c r="DC155" s="181">
        <v>1119</v>
      </c>
      <c r="DD155" s="181">
        <v>583</v>
      </c>
      <c r="DE155" s="181">
        <v>804</v>
      </c>
      <c r="DF155" s="181">
        <v>1707</v>
      </c>
      <c r="DG155" s="181">
        <v>2574</v>
      </c>
      <c r="DH155" s="181">
        <v>2422</v>
      </c>
      <c r="DI155" s="181">
        <v>2302</v>
      </c>
      <c r="DJ155" s="181">
        <v>955</v>
      </c>
      <c r="DK155" s="181">
        <v>889</v>
      </c>
      <c r="DL155" s="181">
        <v>2357</v>
      </c>
      <c r="DM155" s="181">
        <v>2463</v>
      </c>
      <c r="DN155" s="181">
        <v>2526</v>
      </c>
      <c r="DO155" s="181">
        <v>2418</v>
      </c>
      <c r="DP155" s="181">
        <v>2139</v>
      </c>
      <c r="DQ155" s="181">
        <v>1005</v>
      </c>
      <c r="DR155" s="181">
        <v>818</v>
      </c>
      <c r="DS155" s="181">
        <v>1820</v>
      </c>
      <c r="DT155" s="181">
        <v>1965</v>
      </c>
      <c r="DU155" s="181">
        <v>1945</v>
      </c>
      <c r="DV155" s="181">
        <v>1934</v>
      </c>
      <c r="DW155" s="181">
        <v>1727</v>
      </c>
      <c r="DX155" s="190">
        <v>667</v>
      </c>
      <c r="DY155" s="190">
        <v>712</v>
      </c>
      <c r="DZ155" s="181">
        <v>1734</v>
      </c>
      <c r="EA155" s="181">
        <v>1960</v>
      </c>
      <c r="EB155" s="181">
        <v>1882</v>
      </c>
      <c r="EC155" s="181">
        <v>695</v>
      </c>
      <c r="ED155" s="181">
        <v>1569</v>
      </c>
      <c r="EE155" s="181">
        <v>1201</v>
      </c>
      <c r="EF155" s="181">
        <v>844</v>
      </c>
      <c r="EG155" s="181">
        <v>2402</v>
      </c>
      <c r="EH155" s="181">
        <v>2535</v>
      </c>
      <c r="EI155" s="181">
        <v>2555</v>
      </c>
      <c r="EJ155" s="181">
        <v>2493</v>
      </c>
      <c r="EK155" s="181">
        <v>2292</v>
      </c>
      <c r="EL155" s="181">
        <v>1176</v>
      </c>
      <c r="EM155" s="181">
        <v>978</v>
      </c>
      <c r="EN155" s="181">
        <v>2269</v>
      </c>
      <c r="EO155" s="181">
        <v>2555</v>
      </c>
      <c r="EP155" s="181">
        <v>2559</v>
      </c>
      <c r="EQ155" s="181">
        <v>2529</v>
      </c>
      <c r="ER155" s="181">
        <v>1925</v>
      </c>
      <c r="ES155" s="181">
        <v>1053</v>
      </c>
      <c r="ET155" s="181">
        <v>677</v>
      </c>
      <c r="EU155" s="181">
        <v>2486</v>
      </c>
      <c r="EV155" s="181">
        <v>2452</v>
      </c>
      <c r="EW155" s="181">
        <v>2383</v>
      </c>
      <c r="EX155" s="181">
        <v>2178</v>
      </c>
      <c r="EY155" s="181">
        <v>1964</v>
      </c>
      <c r="EZ155" s="181">
        <v>1075</v>
      </c>
      <c r="FA155" s="181">
        <v>856</v>
      </c>
      <c r="FB155" s="181">
        <v>2130</v>
      </c>
      <c r="FC155" s="181">
        <v>2236</v>
      </c>
      <c r="FD155" s="181">
        <v>2411</v>
      </c>
      <c r="FE155" s="181">
        <v>2466</v>
      </c>
      <c r="FF155" s="181">
        <v>2140</v>
      </c>
      <c r="FG155" s="181">
        <v>881</v>
      </c>
      <c r="FH155" s="181">
        <v>614</v>
      </c>
      <c r="FI155" s="181">
        <v>2305</v>
      </c>
      <c r="FJ155" s="181">
        <v>2387</v>
      </c>
      <c r="FK155" s="181">
        <v>2255</v>
      </c>
      <c r="FL155" s="181">
        <v>2456</v>
      </c>
      <c r="FM155" s="181">
        <v>1847</v>
      </c>
    </row>
    <row r="156" spans="2:169" ht="15.95" customHeight="1" x14ac:dyDescent="0.25">
      <c r="B156" s="12" t="s">
        <v>7</v>
      </c>
      <c r="C156" s="35">
        <v>762</v>
      </c>
      <c r="D156" s="15" t="s">
        <v>11</v>
      </c>
      <c r="E156" s="15" t="s">
        <v>169</v>
      </c>
      <c r="F156" s="15" t="s">
        <v>10</v>
      </c>
      <c r="G156" s="16">
        <v>16</v>
      </c>
      <c r="J156" s="16">
        <v>762</v>
      </c>
      <c r="K156" s="179"/>
      <c r="L156" s="179"/>
      <c r="M156" s="179"/>
      <c r="N156" s="179"/>
      <c r="O156" s="179"/>
      <c r="P156" s="180"/>
      <c r="Q156" s="181">
        <v>762</v>
      </c>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1"/>
      <c r="BC156" s="181"/>
      <c r="BD156" s="181"/>
      <c r="BE156" s="181"/>
      <c r="BF156" s="181"/>
      <c r="BG156" s="181"/>
      <c r="BH156" s="181"/>
      <c r="BI156" s="181"/>
      <c r="BJ156" s="181"/>
      <c r="BK156" s="181"/>
      <c r="BL156" s="181"/>
      <c r="BM156" s="181"/>
      <c r="BN156" s="181"/>
      <c r="BO156" s="181"/>
      <c r="BP156" s="181"/>
      <c r="BQ156" s="181"/>
      <c r="BR156" s="181"/>
      <c r="BS156" s="181"/>
      <c r="BT156" s="181"/>
      <c r="BU156" s="181"/>
      <c r="BV156" s="181"/>
      <c r="BW156" s="181"/>
      <c r="BX156" s="181"/>
      <c r="BY156" s="181"/>
      <c r="BZ156" s="181"/>
      <c r="CA156" s="181"/>
      <c r="CB156" s="181"/>
      <c r="CC156" s="181"/>
      <c r="CD156" s="181"/>
      <c r="CE156" s="181"/>
      <c r="CF156" s="181"/>
      <c r="CG156" s="181"/>
      <c r="CH156" s="181"/>
      <c r="CI156" s="181"/>
      <c r="CJ156" s="181"/>
      <c r="CK156" s="181"/>
      <c r="CL156" s="181"/>
      <c r="CM156" s="181"/>
      <c r="CN156" s="181"/>
      <c r="CO156" s="181"/>
      <c r="CP156" s="181"/>
      <c r="CQ156" s="181"/>
      <c r="CR156" s="181"/>
      <c r="CS156" s="181"/>
      <c r="CT156" s="181"/>
      <c r="CU156" s="181"/>
      <c r="CV156" s="181"/>
      <c r="CW156" s="181"/>
      <c r="CX156" s="181"/>
      <c r="CY156" s="181"/>
      <c r="CZ156" s="181"/>
      <c r="DA156" s="181"/>
      <c r="DB156" s="181"/>
      <c r="DC156" s="181"/>
      <c r="DD156" s="181"/>
      <c r="DE156" s="181"/>
      <c r="DF156" s="181"/>
      <c r="DG156" s="181"/>
      <c r="DH156" s="181"/>
      <c r="DI156" s="181"/>
      <c r="DJ156" s="181"/>
      <c r="DK156" s="181"/>
      <c r="DL156" s="181"/>
      <c r="DM156" s="181"/>
      <c r="DN156" s="181"/>
      <c r="DO156" s="181"/>
      <c r="DP156" s="181"/>
      <c r="DQ156" s="181"/>
      <c r="DR156" s="181"/>
      <c r="DS156" s="181"/>
      <c r="DT156" s="181"/>
      <c r="DU156" s="181"/>
      <c r="DV156" s="181"/>
      <c r="DW156" s="181"/>
      <c r="DX156" s="190"/>
      <c r="DY156" s="190"/>
      <c r="DZ156" s="181"/>
      <c r="EA156" s="181"/>
      <c r="EB156" s="181"/>
      <c r="EC156" s="181"/>
      <c r="ED156" s="181"/>
      <c r="EE156" s="181"/>
      <c r="EF156" s="181"/>
      <c r="EG156" s="181"/>
      <c r="EH156" s="181"/>
      <c r="EI156" s="181"/>
      <c r="EJ156" s="181"/>
      <c r="EK156" s="181"/>
      <c r="EL156" s="181"/>
      <c r="EM156" s="181"/>
      <c r="EN156" s="181"/>
      <c r="EO156" s="181"/>
      <c r="EP156" s="181"/>
      <c r="EQ156" s="181"/>
      <c r="ER156" s="181"/>
      <c r="ES156" s="181"/>
      <c r="ET156" s="181"/>
      <c r="EU156" s="181"/>
      <c r="EV156" s="181"/>
      <c r="EW156" s="181"/>
      <c r="EX156" s="181"/>
      <c r="EY156" s="181"/>
      <c r="EZ156" s="181"/>
      <c r="FA156" s="181"/>
      <c r="FB156" s="181"/>
      <c r="FC156" s="181"/>
      <c r="FD156" s="181"/>
      <c r="FE156" s="181"/>
      <c r="FF156" s="181"/>
      <c r="FG156" s="181"/>
      <c r="FH156" s="181"/>
      <c r="FI156" s="181"/>
      <c r="FJ156" s="181"/>
      <c r="FK156" s="181"/>
      <c r="FL156" s="181"/>
      <c r="FM156" s="181"/>
    </row>
    <row r="157" spans="2:169" ht="15.95" customHeight="1" x14ac:dyDescent="0.25">
      <c r="B157" s="12" t="s">
        <v>7</v>
      </c>
      <c r="C157" s="106">
        <v>774</v>
      </c>
      <c r="D157" s="14" t="s">
        <v>8</v>
      </c>
      <c r="E157" s="15" t="s">
        <v>170</v>
      </c>
      <c r="F157" s="15" t="s">
        <v>10</v>
      </c>
      <c r="G157" s="16">
        <v>16</v>
      </c>
      <c r="J157" s="16">
        <v>774</v>
      </c>
      <c r="K157" s="179">
        <v>4779</v>
      </c>
      <c r="L157" s="179">
        <v>7093</v>
      </c>
      <c r="M157" s="179">
        <v>7128</v>
      </c>
      <c r="N157" s="179">
        <v>6308</v>
      </c>
      <c r="O157" s="179">
        <v>7852</v>
      </c>
      <c r="P157" s="180"/>
      <c r="Q157" s="181">
        <v>774</v>
      </c>
      <c r="R157" s="181"/>
      <c r="S157" s="181"/>
      <c r="T157" s="181"/>
      <c r="U157" s="181"/>
      <c r="V157" s="181"/>
      <c r="W157" s="181"/>
      <c r="X157" s="181"/>
      <c r="Y157" s="181">
        <v>162</v>
      </c>
      <c r="Z157" s="181">
        <v>225</v>
      </c>
      <c r="AA157" s="181">
        <v>247</v>
      </c>
      <c r="AB157" s="181">
        <v>221</v>
      </c>
      <c r="AC157" s="181">
        <v>178</v>
      </c>
      <c r="AD157" s="181"/>
      <c r="AE157" s="181"/>
      <c r="AF157" s="181">
        <v>304</v>
      </c>
      <c r="AG157" s="181">
        <v>322</v>
      </c>
      <c r="AH157" s="181">
        <v>366</v>
      </c>
      <c r="AI157" s="181">
        <v>321</v>
      </c>
      <c r="AJ157" s="181">
        <v>205</v>
      </c>
      <c r="AK157" s="181"/>
      <c r="AL157" s="181"/>
      <c r="AM157" s="181">
        <v>245</v>
      </c>
      <c r="AN157" s="181">
        <v>324</v>
      </c>
      <c r="AO157" s="181">
        <v>299</v>
      </c>
      <c r="AP157" s="181">
        <v>332</v>
      </c>
      <c r="AQ157" s="181">
        <v>229</v>
      </c>
      <c r="AR157" s="181"/>
      <c r="AS157" s="181"/>
      <c r="AT157" s="181"/>
      <c r="AU157" s="181">
        <v>362</v>
      </c>
      <c r="AV157" s="181">
        <v>437</v>
      </c>
      <c r="AW157" s="181">
        <v>360</v>
      </c>
      <c r="AX157" s="181">
        <v>257</v>
      </c>
      <c r="AY157" s="181"/>
      <c r="AZ157" s="181"/>
      <c r="BA157" s="181">
        <v>237</v>
      </c>
      <c r="BB157" s="181"/>
      <c r="BC157" s="181">
        <v>355</v>
      </c>
      <c r="BD157" s="181">
        <v>333</v>
      </c>
      <c r="BE157" s="181">
        <v>277</v>
      </c>
      <c r="BF157" s="181"/>
      <c r="BG157" s="181"/>
      <c r="BH157" s="181">
        <v>381</v>
      </c>
      <c r="BI157" s="181">
        <v>359</v>
      </c>
      <c r="BJ157" s="181">
        <v>412</v>
      </c>
      <c r="BK157" s="181">
        <v>391</v>
      </c>
      <c r="BL157" s="181">
        <v>290</v>
      </c>
      <c r="BM157" s="181"/>
      <c r="BN157" s="181"/>
      <c r="BO157" s="181">
        <v>392</v>
      </c>
      <c r="BP157" s="181">
        <v>408</v>
      </c>
      <c r="BQ157" s="181">
        <v>331</v>
      </c>
      <c r="BR157" s="181">
        <v>412</v>
      </c>
      <c r="BS157" s="181">
        <v>261</v>
      </c>
      <c r="BT157" s="181"/>
      <c r="BU157" s="181"/>
      <c r="BV157" s="181">
        <v>407</v>
      </c>
      <c r="BW157" s="181">
        <v>428</v>
      </c>
      <c r="BX157" s="181">
        <v>413</v>
      </c>
      <c r="BY157" s="181">
        <v>389</v>
      </c>
      <c r="BZ157" s="181">
        <v>318</v>
      </c>
      <c r="CA157" s="181"/>
      <c r="CB157" s="181"/>
      <c r="CC157" s="181">
        <v>358</v>
      </c>
      <c r="CD157" s="181">
        <v>360</v>
      </c>
      <c r="CE157" s="181">
        <v>390</v>
      </c>
      <c r="CF157" s="181">
        <v>374</v>
      </c>
      <c r="CG157" s="181">
        <v>301</v>
      </c>
      <c r="CH157" s="181"/>
      <c r="CI157" s="181"/>
      <c r="CJ157" s="181">
        <v>391</v>
      </c>
      <c r="CK157" s="181">
        <v>405</v>
      </c>
      <c r="CL157" s="181">
        <v>346</v>
      </c>
      <c r="CM157" s="181">
        <v>355</v>
      </c>
      <c r="CN157" s="181">
        <v>285</v>
      </c>
      <c r="CO157" s="181"/>
      <c r="CP157" s="181"/>
      <c r="CQ157" s="181">
        <v>356</v>
      </c>
      <c r="CR157" s="181">
        <v>334</v>
      </c>
      <c r="CS157" s="181">
        <v>344</v>
      </c>
      <c r="CT157" s="181">
        <v>398</v>
      </c>
      <c r="CU157" s="181">
        <v>301</v>
      </c>
      <c r="CV157" s="181"/>
      <c r="CW157" s="181"/>
      <c r="CX157" s="181">
        <v>395</v>
      </c>
      <c r="CY157" s="181">
        <v>433</v>
      </c>
      <c r="CZ157" s="181">
        <v>333</v>
      </c>
      <c r="DA157" s="181">
        <v>351</v>
      </c>
      <c r="DB157" s="181"/>
      <c r="DC157" s="181"/>
      <c r="DD157" s="181"/>
      <c r="DE157" s="181"/>
      <c r="DF157" s="181">
        <v>302</v>
      </c>
      <c r="DG157" s="181">
        <v>358</v>
      </c>
      <c r="DH157" s="181">
        <v>328</v>
      </c>
      <c r="DI157" s="181">
        <v>205</v>
      </c>
      <c r="DJ157" s="181"/>
      <c r="DK157" s="181"/>
      <c r="DL157" s="181">
        <v>310</v>
      </c>
      <c r="DM157" s="181">
        <v>383</v>
      </c>
      <c r="DN157" s="181">
        <v>375</v>
      </c>
      <c r="DO157" s="181">
        <v>261</v>
      </c>
      <c r="DP157" s="181">
        <v>237</v>
      </c>
      <c r="DQ157" s="181"/>
      <c r="DR157" s="181"/>
      <c r="DS157" s="181">
        <v>344</v>
      </c>
      <c r="DT157" s="181">
        <v>369</v>
      </c>
      <c r="DU157" s="181">
        <v>313</v>
      </c>
      <c r="DV157" s="181">
        <v>309</v>
      </c>
      <c r="DW157" s="181">
        <v>275</v>
      </c>
      <c r="DX157" s="190"/>
      <c r="DY157" s="190"/>
      <c r="DZ157" s="181">
        <v>330</v>
      </c>
      <c r="EA157" s="181">
        <v>340</v>
      </c>
      <c r="EB157" s="181">
        <v>369</v>
      </c>
      <c r="EC157" s="181"/>
      <c r="ED157" s="181">
        <v>152</v>
      </c>
      <c r="EE157" s="181"/>
      <c r="EF157" s="181"/>
      <c r="EG157" s="181">
        <v>346</v>
      </c>
      <c r="EH157" s="181">
        <v>402</v>
      </c>
      <c r="EI157" s="181">
        <v>337</v>
      </c>
      <c r="EJ157" s="181">
        <v>396</v>
      </c>
      <c r="EK157" s="181">
        <v>312</v>
      </c>
      <c r="EL157" s="181"/>
      <c r="EM157" s="181"/>
      <c r="EN157" s="181">
        <v>341</v>
      </c>
      <c r="EO157" s="181">
        <v>410</v>
      </c>
      <c r="EP157" s="181">
        <v>360</v>
      </c>
      <c r="EQ157" s="181">
        <v>415</v>
      </c>
      <c r="ER157" s="181">
        <v>283</v>
      </c>
      <c r="ES157" s="181"/>
      <c r="ET157" s="181"/>
      <c r="EU157" s="181">
        <v>353</v>
      </c>
      <c r="EV157" s="181">
        <v>364</v>
      </c>
      <c r="EW157" s="181">
        <v>314</v>
      </c>
      <c r="EX157" s="181">
        <v>371</v>
      </c>
      <c r="EY157" s="181">
        <v>265</v>
      </c>
      <c r="EZ157" s="181"/>
      <c r="FA157" s="181"/>
      <c r="FB157" s="181">
        <v>345</v>
      </c>
      <c r="FC157" s="181">
        <v>355</v>
      </c>
      <c r="FD157" s="181">
        <v>346</v>
      </c>
      <c r="FE157" s="181">
        <v>383</v>
      </c>
      <c r="FF157" s="181">
        <v>259</v>
      </c>
      <c r="FG157" s="181"/>
      <c r="FH157" s="181"/>
      <c r="FI157" s="181">
        <v>353</v>
      </c>
      <c r="FJ157" s="181">
        <v>371</v>
      </c>
      <c r="FK157" s="181">
        <v>374</v>
      </c>
      <c r="FL157" s="181">
        <v>302</v>
      </c>
      <c r="FM157" s="181">
        <v>243</v>
      </c>
    </row>
    <row r="158" spans="2:169" ht="15.95" customHeight="1" x14ac:dyDescent="0.25">
      <c r="B158" s="12" t="s">
        <v>7</v>
      </c>
      <c r="C158" s="106">
        <v>775</v>
      </c>
      <c r="D158" s="14" t="s">
        <v>8</v>
      </c>
      <c r="E158" s="15" t="s">
        <v>171</v>
      </c>
      <c r="F158" s="15" t="s">
        <v>10</v>
      </c>
      <c r="G158" s="16">
        <v>16</v>
      </c>
      <c r="J158" s="16">
        <v>775</v>
      </c>
      <c r="K158" s="179">
        <v>7011</v>
      </c>
      <c r="L158" s="179">
        <v>9638</v>
      </c>
      <c r="M158" s="179">
        <v>9874</v>
      </c>
      <c r="N158" s="179">
        <v>8711</v>
      </c>
      <c r="O158" s="179">
        <v>9925</v>
      </c>
      <c r="P158" s="180"/>
      <c r="Q158" s="181">
        <v>775</v>
      </c>
      <c r="R158" s="181"/>
      <c r="S158" s="181"/>
      <c r="T158" s="181"/>
      <c r="U158" s="181"/>
      <c r="V158" s="181"/>
      <c r="W158" s="181"/>
      <c r="X158" s="181"/>
      <c r="Y158" s="181">
        <v>330</v>
      </c>
      <c r="Z158" s="181">
        <v>317</v>
      </c>
      <c r="AA158" s="181">
        <v>414</v>
      </c>
      <c r="AB158" s="181">
        <v>313</v>
      </c>
      <c r="AC158" s="181">
        <v>310</v>
      </c>
      <c r="AD158" s="181"/>
      <c r="AE158" s="181"/>
      <c r="AF158" s="181">
        <v>445</v>
      </c>
      <c r="AG158" s="181">
        <v>475</v>
      </c>
      <c r="AH158" s="181">
        <v>479</v>
      </c>
      <c r="AI158" s="181">
        <v>496</v>
      </c>
      <c r="AJ158" s="181">
        <v>374</v>
      </c>
      <c r="AK158" s="181"/>
      <c r="AL158" s="181"/>
      <c r="AM158" s="181">
        <v>458</v>
      </c>
      <c r="AN158" s="181">
        <v>433</v>
      </c>
      <c r="AO158" s="181">
        <v>495</v>
      </c>
      <c r="AP158" s="181">
        <v>544</v>
      </c>
      <c r="AQ158" s="181">
        <v>348</v>
      </c>
      <c r="AR158" s="181"/>
      <c r="AS158" s="181"/>
      <c r="AT158" s="181"/>
      <c r="AU158" s="181">
        <v>383</v>
      </c>
      <c r="AV158" s="181">
        <v>397</v>
      </c>
      <c r="AW158" s="181">
        <v>486</v>
      </c>
      <c r="AX158" s="181">
        <v>361</v>
      </c>
      <c r="AY158" s="181"/>
      <c r="AZ158" s="181"/>
      <c r="BA158" s="181">
        <v>363</v>
      </c>
      <c r="BB158" s="181"/>
      <c r="BC158" s="181">
        <v>485</v>
      </c>
      <c r="BD158" s="181">
        <v>551</v>
      </c>
      <c r="BE158" s="181">
        <v>411</v>
      </c>
      <c r="BF158" s="181"/>
      <c r="BG158" s="181"/>
      <c r="BH158" s="181">
        <v>494</v>
      </c>
      <c r="BI158" s="181">
        <v>497</v>
      </c>
      <c r="BJ158" s="181">
        <v>506</v>
      </c>
      <c r="BK158" s="181">
        <v>522</v>
      </c>
      <c r="BL158" s="181">
        <v>443</v>
      </c>
      <c r="BM158" s="181"/>
      <c r="BN158" s="181"/>
      <c r="BO158" s="181">
        <v>484</v>
      </c>
      <c r="BP158" s="181">
        <v>461</v>
      </c>
      <c r="BQ158" s="181">
        <v>526</v>
      </c>
      <c r="BR158" s="181">
        <v>476</v>
      </c>
      <c r="BS158" s="181">
        <v>389</v>
      </c>
      <c r="BT158" s="181"/>
      <c r="BU158" s="181"/>
      <c r="BV158" s="181">
        <v>535</v>
      </c>
      <c r="BW158" s="181">
        <v>513</v>
      </c>
      <c r="BX158" s="181">
        <v>577</v>
      </c>
      <c r="BY158" s="181">
        <v>558</v>
      </c>
      <c r="BZ158" s="181">
        <v>491</v>
      </c>
      <c r="CA158" s="181"/>
      <c r="CB158" s="181"/>
      <c r="CC158" s="181">
        <v>520</v>
      </c>
      <c r="CD158" s="181">
        <v>528</v>
      </c>
      <c r="CE158" s="181">
        <v>521</v>
      </c>
      <c r="CF158" s="181">
        <v>615</v>
      </c>
      <c r="CG158" s="181">
        <v>461</v>
      </c>
      <c r="CH158" s="181"/>
      <c r="CI158" s="181"/>
      <c r="CJ158" s="181">
        <v>503</v>
      </c>
      <c r="CK158" s="181">
        <v>476</v>
      </c>
      <c r="CL158" s="181">
        <v>483</v>
      </c>
      <c r="CM158" s="181">
        <v>567</v>
      </c>
      <c r="CN158" s="181">
        <v>375</v>
      </c>
      <c r="CO158" s="181"/>
      <c r="CP158" s="181"/>
      <c r="CQ158" s="181">
        <v>452</v>
      </c>
      <c r="CR158" s="181">
        <v>513</v>
      </c>
      <c r="CS158" s="181">
        <v>464</v>
      </c>
      <c r="CT158" s="181">
        <v>524</v>
      </c>
      <c r="CU158" s="181">
        <v>445</v>
      </c>
      <c r="CV158" s="181"/>
      <c r="CW158" s="181"/>
      <c r="CX158" s="181">
        <v>539</v>
      </c>
      <c r="CY158" s="181">
        <v>499</v>
      </c>
      <c r="CZ158" s="181">
        <v>469</v>
      </c>
      <c r="DA158" s="181">
        <v>429</v>
      </c>
      <c r="DB158" s="181"/>
      <c r="DC158" s="181"/>
      <c r="DD158" s="181"/>
      <c r="DE158" s="181"/>
      <c r="DF158" s="181">
        <v>360</v>
      </c>
      <c r="DG158" s="181">
        <v>399</v>
      </c>
      <c r="DH158" s="181">
        <v>419</v>
      </c>
      <c r="DI158" s="181">
        <v>364</v>
      </c>
      <c r="DJ158" s="181"/>
      <c r="DK158" s="181"/>
      <c r="DL158" s="181">
        <v>424</v>
      </c>
      <c r="DM158" s="181">
        <v>475</v>
      </c>
      <c r="DN158" s="181">
        <v>430</v>
      </c>
      <c r="DO158" s="181">
        <v>480</v>
      </c>
      <c r="DP158" s="181">
        <v>303</v>
      </c>
      <c r="DQ158" s="181"/>
      <c r="DR158" s="181"/>
      <c r="DS158" s="181">
        <v>464</v>
      </c>
      <c r="DT158" s="181">
        <v>524</v>
      </c>
      <c r="DU158" s="181">
        <v>460</v>
      </c>
      <c r="DV158" s="181">
        <v>529</v>
      </c>
      <c r="DW158" s="181">
        <v>385</v>
      </c>
      <c r="DX158" s="190"/>
      <c r="DY158" s="190"/>
      <c r="DZ158" s="181">
        <v>464</v>
      </c>
      <c r="EA158" s="181">
        <v>505</v>
      </c>
      <c r="EB158" s="181">
        <v>515</v>
      </c>
      <c r="EC158" s="181"/>
      <c r="ED158" s="181">
        <v>273</v>
      </c>
      <c r="EE158" s="181"/>
      <c r="EF158" s="181"/>
      <c r="EG158" s="181">
        <v>454</v>
      </c>
      <c r="EH158" s="181">
        <v>484</v>
      </c>
      <c r="EI158" s="181">
        <v>496</v>
      </c>
      <c r="EJ158" s="181">
        <v>451</v>
      </c>
      <c r="EK158" s="181">
        <v>429</v>
      </c>
      <c r="EL158" s="181"/>
      <c r="EM158" s="181"/>
      <c r="EN158" s="181">
        <v>437</v>
      </c>
      <c r="EO158" s="181">
        <v>459</v>
      </c>
      <c r="EP158" s="181">
        <v>525</v>
      </c>
      <c r="EQ158" s="181">
        <v>494</v>
      </c>
      <c r="ER158" s="181">
        <v>319</v>
      </c>
      <c r="ES158" s="181"/>
      <c r="ET158" s="181"/>
      <c r="EU158" s="181">
        <v>445</v>
      </c>
      <c r="EV158" s="181">
        <v>457</v>
      </c>
      <c r="EW158" s="181">
        <v>449</v>
      </c>
      <c r="EX158" s="181">
        <v>437</v>
      </c>
      <c r="EY158" s="181">
        <v>331</v>
      </c>
      <c r="EZ158" s="181"/>
      <c r="FA158" s="181"/>
      <c r="FB158" s="181">
        <v>426</v>
      </c>
      <c r="FC158" s="181">
        <v>485</v>
      </c>
      <c r="FD158" s="181">
        <v>463</v>
      </c>
      <c r="FE158" s="181">
        <v>476</v>
      </c>
      <c r="FF158" s="181">
        <v>369</v>
      </c>
      <c r="FG158" s="181"/>
      <c r="FH158" s="181"/>
      <c r="FI158" s="181">
        <v>419</v>
      </c>
      <c r="FJ158" s="181">
        <v>468</v>
      </c>
      <c r="FK158" s="181">
        <v>403</v>
      </c>
      <c r="FL158" s="181">
        <v>386</v>
      </c>
      <c r="FM158" s="181">
        <v>301</v>
      </c>
    </row>
    <row r="159" spans="2:169" ht="15.95" customHeight="1" x14ac:dyDescent="0.25">
      <c r="B159" s="12" t="s">
        <v>7</v>
      </c>
      <c r="C159" s="107">
        <v>781</v>
      </c>
      <c r="D159" s="14" t="s">
        <v>11</v>
      </c>
      <c r="E159" s="15" t="s">
        <v>172</v>
      </c>
      <c r="F159" s="15" t="s">
        <v>10</v>
      </c>
      <c r="G159" s="16">
        <v>17</v>
      </c>
      <c r="J159" s="16">
        <v>781</v>
      </c>
      <c r="K159" s="179">
        <v>15615</v>
      </c>
      <c r="L159" s="179">
        <v>21697</v>
      </c>
      <c r="M159" s="179">
        <v>20691</v>
      </c>
      <c r="N159" s="179">
        <v>17520</v>
      </c>
      <c r="O159" s="179">
        <v>20496</v>
      </c>
      <c r="P159" s="180"/>
      <c r="Q159" s="181">
        <v>781</v>
      </c>
      <c r="R159" s="181">
        <v>262</v>
      </c>
      <c r="S159" s="181">
        <v>346</v>
      </c>
      <c r="T159" s="181">
        <v>396</v>
      </c>
      <c r="U159" s="181">
        <v>396</v>
      </c>
      <c r="V159" s="181">
        <v>342</v>
      </c>
      <c r="W159" s="181">
        <v>332</v>
      </c>
      <c r="X159" s="181">
        <v>365</v>
      </c>
      <c r="Y159" s="181">
        <v>437</v>
      </c>
      <c r="Z159" s="181">
        <v>520</v>
      </c>
      <c r="AA159" s="181">
        <v>492</v>
      </c>
      <c r="AB159" s="181">
        <v>579</v>
      </c>
      <c r="AC159" s="181">
        <v>541</v>
      </c>
      <c r="AD159" s="181">
        <v>453</v>
      </c>
      <c r="AE159" s="181">
        <v>373</v>
      </c>
      <c r="AF159" s="181">
        <v>506</v>
      </c>
      <c r="AG159" s="181">
        <v>582</v>
      </c>
      <c r="AH159" s="181">
        <v>575</v>
      </c>
      <c r="AI159" s="181">
        <v>586</v>
      </c>
      <c r="AJ159" s="181">
        <v>488</v>
      </c>
      <c r="AK159" s="181">
        <v>455</v>
      </c>
      <c r="AL159" s="181">
        <v>443</v>
      </c>
      <c r="AM159" s="181">
        <v>572</v>
      </c>
      <c r="AN159" s="181">
        <v>668</v>
      </c>
      <c r="AO159" s="181">
        <v>729</v>
      </c>
      <c r="AP159" s="181">
        <v>723</v>
      </c>
      <c r="AQ159" s="181">
        <v>694</v>
      </c>
      <c r="AR159" s="181">
        <v>422</v>
      </c>
      <c r="AS159" s="181">
        <v>346</v>
      </c>
      <c r="AT159" s="181">
        <v>462</v>
      </c>
      <c r="AU159" s="181">
        <v>723</v>
      </c>
      <c r="AV159" s="181">
        <v>807</v>
      </c>
      <c r="AW159" s="181">
        <v>764</v>
      </c>
      <c r="AX159" s="181">
        <v>855</v>
      </c>
      <c r="AY159" s="181">
        <v>457</v>
      </c>
      <c r="AZ159" s="181">
        <v>684</v>
      </c>
      <c r="BA159" s="181">
        <v>764</v>
      </c>
      <c r="BB159" s="181">
        <v>493</v>
      </c>
      <c r="BC159" s="181">
        <v>865</v>
      </c>
      <c r="BD159" s="181">
        <v>861</v>
      </c>
      <c r="BE159" s="181">
        <v>857</v>
      </c>
      <c r="BF159" s="181">
        <v>460</v>
      </c>
      <c r="BG159" s="181">
        <v>440</v>
      </c>
      <c r="BH159" s="181">
        <v>827</v>
      </c>
      <c r="BI159" s="181">
        <v>868</v>
      </c>
      <c r="BJ159" s="181">
        <v>946</v>
      </c>
      <c r="BK159" s="181">
        <v>945</v>
      </c>
      <c r="BL159" s="181">
        <v>867</v>
      </c>
      <c r="BM159" s="181">
        <v>492</v>
      </c>
      <c r="BN159" s="181">
        <v>405</v>
      </c>
      <c r="BO159" s="181">
        <v>804</v>
      </c>
      <c r="BP159" s="181">
        <v>911</v>
      </c>
      <c r="BQ159" s="181">
        <v>851</v>
      </c>
      <c r="BR159" s="181">
        <v>1035</v>
      </c>
      <c r="BS159" s="181">
        <v>857</v>
      </c>
      <c r="BT159" s="181">
        <v>561</v>
      </c>
      <c r="BU159" s="181">
        <v>319</v>
      </c>
      <c r="BV159" s="181">
        <v>775</v>
      </c>
      <c r="BW159" s="181">
        <v>958</v>
      </c>
      <c r="BX159" s="181">
        <v>929</v>
      </c>
      <c r="BY159" s="181">
        <v>847</v>
      </c>
      <c r="BZ159" s="181">
        <v>872</v>
      </c>
      <c r="CA159" s="181">
        <v>500</v>
      </c>
      <c r="CB159" s="181">
        <v>330</v>
      </c>
      <c r="CC159" s="181">
        <v>801</v>
      </c>
      <c r="CD159" s="181">
        <v>802</v>
      </c>
      <c r="CE159" s="181">
        <v>841</v>
      </c>
      <c r="CF159" s="181">
        <v>839</v>
      </c>
      <c r="CG159" s="181">
        <v>843</v>
      </c>
      <c r="CH159" s="181">
        <v>553</v>
      </c>
      <c r="CI159" s="181">
        <v>453</v>
      </c>
      <c r="CJ159" s="181">
        <v>774</v>
      </c>
      <c r="CK159" s="181">
        <v>814</v>
      </c>
      <c r="CL159" s="181">
        <v>812</v>
      </c>
      <c r="CM159" s="181">
        <v>837</v>
      </c>
      <c r="CN159" s="181">
        <v>615</v>
      </c>
      <c r="CO159" s="181">
        <v>562</v>
      </c>
      <c r="CP159" s="181">
        <v>411</v>
      </c>
      <c r="CQ159" s="181">
        <v>815</v>
      </c>
      <c r="CR159" s="181">
        <v>848</v>
      </c>
      <c r="CS159" s="181">
        <v>841</v>
      </c>
      <c r="CT159" s="181">
        <v>822</v>
      </c>
      <c r="CU159" s="181">
        <v>818</v>
      </c>
      <c r="CV159" s="181">
        <v>384</v>
      </c>
      <c r="CW159" s="181">
        <v>351</v>
      </c>
      <c r="CX159" s="181">
        <v>854</v>
      </c>
      <c r="CY159" s="181">
        <v>825</v>
      </c>
      <c r="CZ159" s="181">
        <v>808</v>
      </c>
      <c r="DA159" s="181">
        <v>811</v>
      </c>
      <c r="DB159" s="181">
        <v>217</v>
      </c>
      <c r="DC159" s="181">
        <v>357</v>
      </c>
      <c r="DD159" s="181">
        <v>281</v>
      </c>
      <c r="DE159" s="181">
        <v>370</v>
      </c>
      <c r="DF159" s="181">
        <v>564</v>
      </c>
      <c r="DG159" s="181">
        <v>886</v>
      </c>
      <c r="DH159" s="181">
        <v>896</v>
      </c>
      <c r="DI159" s="181">
        <v>845</v>
      </c>
      <c r="DJ159" s="181">
        <v>453</v>
      </c>
      <c r="DK159" s="181">
        <v>401</v>
      </c>
      <c r="DL159" s="181">
        <v>869</v>
      </c>
      <c r="DM159" s="181">
        <v>837</v>
      </c>
      <c r="DN159" s="181">
        <v>802</v>
      </c>
      <c r="DO159" s="181">
        <v>721</v>
      </c>
      <c r="DP159" s="181">
        <v>722</v>
      </c>
      <c r="DQ159" s="181">
        <v>464</v>
      </c>
      <c r="DR159" s="181">
        <v>343</v>
      </c>
      <c r="DS159" s="181">
        <v>547</v>
      </c>
      <c r="DT159" s="181">
        <v>585</v>
      </c>
      <c r="DU159" s="181">
        <v>508</v>
      </c>
      <c r="DV159" s="181">
        <v>566</v>
      </c>
      <c r="DW159" s="181">
        <v>548</v>
      </c>
      <c r="DX159" s="190">
        <v>277</v>
      </c>
      <c r="DY159" s="190">
        <v>297</v>
      </c>
      <c r="DZ159" s="181">
        <v>538</v>
      </c>
      <c r="EA159" s="181">
        <v>617</v>
      </c>
      <c r="EB159" s="181">
        <v>579</v>
      </c>
      <c r="EC159" s="181">
        <v>367</v>
      </c>
      <c r="ED159" s="181">
        <v>509</v>
      </c>
      <c r="EE159" s="181">
        <v>418</v>
      </c>
      <c r="EF159" s="181">
        <v>325</v>
      </c>
      <c r="EG159" s="181">
        <v>755</v>
      </c>
      <c r="EH159" s="181">
        <v>911</v>
      </c>
      <c r="EI159" s="181">
        <v>843</v>
      </c>
      <c r="EJ159" s="181">
        <v>769</v>
      </c>
      <c r="EK159" s="181">
        <v>850</v>
      </c>
      <c r="EL159" s="181">
        <v>443</v>
      </c>
      <c r="EM159" s="181">
        <v>365</v>
      </c>
      <c r="EN159" s="181">
        <v>755</v>
      </c>
      <c r="EO159" s="181">
        <v>821</v>
      </c>
      <c r="EP159" s="181">
        <v>729</v>
      </c>
      <c r="EQ159" s="181">
        <v>771</v>
      </c>
      <c r="ER159" s="181">
        <v>717</v>
      </c>
      <c r="ES159" s="181">
        <v>472</v>
      </c>
      <c r="ET159" s="181">
        <v>326</v>
      </c>
      <c r="EU159" s="181">
        <v>883</v>
      </c>
      <c r="EV159" s="181">
        <v>703</v>
      </c>
      <c r="EW159" s="181">
        <v>774</v>
      </c>
      <c r="EX159" s="181">
        <v>753</v>
      </c>
      <c r="EY159" s="181">
        <v>498</v>
      </c>
      <c r="EZ159" s="181">
        <v>451</v>
      </c>
      <c r="FA159" s="181">
        <v>341</v>
      </c>
      <c r="FB159" s="181">
        <v>798</v>
      </c>
      <c r="FC159" s="181">
        <v>755</v>
      </c>
      <c r="FD159" s="181">
        <v>881</v>
      </c>
      <c r="FE159" s="181">
        <v>800</v>
      </c>
      <c r="FF159" s="181">
        <v>737</v>
      </c>
      <c r="FG159" s="181">
        <v>397</v>
      </c>
      <c r="FH159" s="181">
        <v>316</v>
      </c>
      <c r="FI159" s="181">
        <v>725</v>
      </c>
      <c r="FJ159" s="181">
        <v>808</v>
      </c>
      <c r="FK159" s="181">
        <v>680</v>
      </c>
      <c r="FL159" s="181">
        <v>724</v>
      </c>
      <c r="FM159" s="181">
        <v>611</v>
      </c>
    </row>
    <row r="160" spans="2:169" ht="15.95" customHeight="1" x14ac:dyDescent="0.25">
      <c r="B160" s="12" t="s">
        <v>7</v>
      </c>
      <c r="C160" s="59">
        <v>782</v>
      </c>
      <c r="D160" s="14" t="s">
        <v>16</v>
      </c>
      <c r="E160" s="15" t="s">
        <v>173</v>
      </c>
      <c r="F160" s="15" t="s">
        <v>89</v>
      </c>
      <c r="G160" s="16">
        <v>14</v>
      </c>
      <c r="J160" s="16">
        <v>782</v>
      </c>
      <c r="K160" s="179">
        <v>10763</v>
      </c>
      <c r="L160" s="179">
        <v>16514</v>
      </c>
      <c r="M160" s="179">
        <v>17380</v>
      </c>
      <c r="N160" s="179">
        <v>14193</v>
      </c>
      <c r="O160" s="179">
        <v>17414</v>
      </c>
      <c r="P160" s="180"/>
      <c r="Q160" s="181">
        <v>782</v>
      </c>
      <c r="R160" s="181">
        <v>145</v>
      </c>
      <c r="S160" s="181">
        <v>181</v>
      </c>
      <c r="T160" s="181">
        <v>258</v>
      </c>
      <c r="U160" s="181">
        <v>251</v>
      </c>
      <c r="V160" s="181">
        <v>269</v>
      </c>
      <c r="W160" s="181">
        <v>196</v>
      </c>
      <c r="X160" s="181">
        <v>220</v>
      </c>
      <c r="Y160" s="181">
        <v>294</v>
      </c>
      <c r="Z160" s="181">
        <v>392</v>
      </c>
      <c r="AA160" s="181">
        <v>394</v>
      </c>
      <c r="AB160" s="181">
        <v>410</v>
      </c>
      <c r="AC160" s="181">
        <v>425</v>
      </c>
      <c r="AD160" s="181">
        <v>261</v>
      </c>
      <c r="AE160" s="181">
        <v>176</v>
      </c>
      <c r="AF160" s="181">
        <v>374</v>
      </c>
      <c r="AG160" s="181">
        <v>536</v>
      </c>
      <c r="AH160" s="181">
        <v>451</v>
      </c>
      <c r="AI160" s="181">
        <v>483</v>
      </c>
      <c r="AJ160" s="181">
        <v>446</v>
      </c>
      <c r="AK160" s="181">
        <v>249</v>
      </c>
      <c r="AL160" s="181">
        <v>217</v>
      </c>
      <c r="AM160" s="181">
        <v>432</v>
      </c>
      <c r="AN160" s="181">
        <v>498</v>
      </c>
      <c r="AO160" s="181">
        <v>480</v>
      </c>
      <c r="AP160" s="181">
        <v>560</v>
      </c>
      <c r="AQ160" s="181">
        <v>480</v>
      </c>
      <c r="AR160" s="181">
        <v>207</v>
      </c>
      <c r="AS160" s="181">
        <v>158</v>
      </c>
      <c r="AT160" s="181">
        <v>233</v>
      </c>
      <c r="AU160" s="181">
        <v>563</v>
      </c>
      <c r="AV160" s="181">
        <v>524</v>
      </c>
      <c r="AW160" s="181">
        <v>638</v>
      </c>
      <c r="AX160" s="181">
        <v>689</v>
      </c>
      <c r="AY160" s="181">
        <v>248</v>
      </c>
      <c r="AZ160" s="181">
        <v>311</v>
      </c>
      <c r="BA160" s="181">
        <v>618</v>
      </c>
      <c r="BB160" s="181">
        <v>274</v>
      </c>
      <c r="BC160" s="181">
        <v>754</v>
      </c>
      <c r="BD160" s="181">
        <v>748</v>
      </c>
      <c r="BE160" s="181">
        <v>681</v>
      </c>
      <c r="BF160" s="181">
        <v>270</v>
      </c>
      <c r="BG160" s="181">
        <v>194</v>
      </c>
      <c r="BH160" s="181">
        <v>702</v>
      </c>
      <c r="BI160" s="181">
        <v>705</v>
      </c>
      <c r="BJ160" s="181">
        <v>804</v>
      </c>
      <c r="BK160" s="181">
        <v>619</v>
      </c>
      <c r="BL160" s="181">
        <v>701</v>
      </c>
      <c r="BM160" s="181">
        <v>319</v>
      </c>
      <c r="BN160" s="181">
        <v>235</v>
      </c>
      <c r="BO160" s="181">
        <v>728</v>
      </c>
      <c r="BP160" s="181">
        <v>727</v>
      </c>
      <c r="BQ160" s="181">
        <v>772</v>
      </c>
      <c r="BR160" s="181">
        <v>721</v>
      </c>
      <c r="BS160" s="181">
        <v>673</v>
      </c>
      <c r="BT160" s="181">
        <v>303</v>
      </c>
      <c r="BU160" s="181">
        <v>148</v>
      </c>
      <c r="BV160" s="181">
        <v>681</v>
      </c>
      <c r="BW160" s="181">
        <v>740</v>
      </c>
      <c r="BX160" s="181">
        <v>765</v>
      </c>
      <c r="BY160" s="181">
        <v>746</v>
      </c>
      <c r="BZ160" s="181">
        <v>711</v>
      </c>
      <c r="CA160" s="181">
        <v>300</v>
      </c>
      <c r="CB160" s="181">
        <v>175</v>
      </c>
      <c r="CC160" s="181">
        <v>653</v>
      </c>
      <c r="CD160" s="181">
        <v>742</v>
      </c>
      <c r="CE160" s="181">
        <v>712</v>
      </c>
      <c r="CF160" s="181">
        <v>817</v>
      </c>
      <c r="CG160" s="181">
        <v>752</v>
      </c>
      <c r="CH160" s="181">
        <v>276</v>
      </c>
      <c r="CI160" s="181">
        <v>209</v>
      </c>
      <c r="CJ160" s="181">
        <v>751</v>
      </c>
      <c r="CK160" s="181">
        <v>762</v>
      </c>
      <c r="CL160" s="181">
        <v>799</v>
      </c>
      <c r="CM160" s="181">
        <v>783</v>
      </c>
      <c r="CN160" s="181">
        <v>692</v>
      </c>
      <c r="CO160" s="181">
        <v>272</v>
      </c>
      <c r="CP160" s="181">
        <v>213</v>
      </c>
      <c r="CQ160" s="181">
        <v>763</v>
      </c>
      <c r="CR160" s="181">
        <v>702</v>
      </c>
      <c r="CS160" s="181">
        <v>766</v>
      </c>
      <c r="CT160" s="181">
        <v>740</v>
      </c>
      <c r="CU160" s="181">
        <v>715</v>
      </c>
      <c r="CV160" s="181">
        <v>285</v>
      </c>
      <c r="CW160" s="181">
        <v>175</v>
      </c>
      <c r="CX160" s="181">
        <v>757</v>
      </c>
      <c r="CY160" s="181">
        <v>786</v>
      </c>
      <c r="CZ160" s="181">
        <v>767</v>
      </c>
      <c r="DA160" s="181">
        <v>771</v>
      </c>
      <c r="DB160" s="181">
        <v>118</v>
      </c>
      <c r="DC160" s="181">
        <v>244</v>
      </c>
      <c r="DD160" s="181">
        <v>172</v>
      </c>
      <c r="DE160" s="181">
        <v>203</v>
      </c>
      <c r="DF160" s="181">
        <v>508</v>
      </c>
      <c r="DG160" s="181">
        <v>755</v>
      </c>
      <c r="DH160" s="181">
        <v>769</v>
      </c>
      <c r="DI160" s="181">
        <v>687</v>
      </c>
      <c r="DJ160" s="181">
        <v>300</v>
      </c>
      <c r="DK160" s="181">
        <v>149</v>
      </c>
      <c r="DL160" s="181">
        <v>744</v>
      </c>
      <c r="DM160" s="181">
        <v>760</v>
      </c>
      <c r="DN160" s="181">
        <v>802</v>
      </c>
      <c r="DO160" s="181">
        <v>682</v>
      </c>
      <c r="DP160" s="181">
        <v>566</v>
      </c>
      <c r="DQ160" s="181">
        <v>250</v>
      </c>
      <c r="DR160" s="181">
        <v>207</v>
      </c>
      <c r="DS160" s="181">
        <v>483</v>
      </c>
      <c r="DT160" s="181">
        <v>477</v>
      </c>
      <c r="DU160" s="181">
        <v>516</v>
      </c>
      <c r="DV160" s="181">
        <v>482</v>
      </c>
      <c r="DW160" s="181">
        <v>517</v>
      </c>
      <c r="DX160" s="190">
        <v>160</v>
      </c>
      <c r="DY160" s="190">
        <v>176</v>
      </c>
      <c r="DZ160" s="181">
        <v>467</v>
      </c>
      <c r="EA160" s="181">
        <v>536</v>
      </c>
      <c r="EB160" s="181">
        <v>460</v>
      </c>
      <c r="EC160" s="181">
        <v>173</v>
      </c>
      <c r="ED160" s="181">
        <v>369</v>
      </c>
      <c r="EE160" s="181">
        <v>319</v>
      </c>
      <c r="EF160" s="181">
        <v>211</v>
      </c>
      <c r="EG160" s="181">
        <v>730</v>
      </c>
      <c r="EH160" s="181">
        <v>735</v>
      </c>
      <c r="EI160" s="181">
        <v>747</v>
      </c>
      <c r="EJ160" s="181">
        <v>690</v>
      </c>
      <c r="EK160" s="181">
        <v>704</v>
      </c>
      <c r="EL160" s="181">
        <v>283</v>
      </c>
      <c r="EM160" s="181">
        <v>193</v>
      </c>
      <c r="EN160" s="181">
        <v>633</v>
      </c>
      <c r="EO160" s="181">
        <v>674</v>
      </c>
      <c r="EP160" s="181">
        <v>789</v>
      </c>
      <c r="EQ160" s="181">
        <v>688</v>
      </c>
      <c r="ER160" s="181">
        <v>585</v>
      </c>
      <c r="ES160" s="181">
        <v>264</v>
      </c>
      <c r="ET160" s="181">
        <v>177</v>
      </c>
      <c r="EU160" s="181">
        <v>671</v>
      </c>
      <c r="EV160" s="181">
        <v>612</v>
      </c>
      <c r="EW160" s="181">
        <v>764</v>
      </c>
      <c r="EX160" s="181">
        <v>617</v>
      </c>
      <c r="EY160" s="181">
        <v>639</v>
      </c>
      <c r="EZ160" s="181">
        <v>310</v>
      </c>
      <c r="FA160" s="181">
        <v>216</v>
      </c>
      <c r="FB160" s="181">
        <v>677</v>
      </c>
      <c r="FC160" s="181">
        <v>671</v>
      </c>
      <c r="FD160" s="181">
        <v>702</v>
      </c>
      <c r="FE160" s="181">
        <v>671</v>
      </c>
      <c r="FF160" s="181">
        <v>670</v>
      </c>
      <c r="FG160" s="181">
        <v>233</v>
      </c>
      <c r="FH160" s="181">
        <v>151</v>
      </c>
      <c r="FI160" s="181">
        <v>757</v>
      </c>
      <c r="FJ160" s="181">
        <v>706</v>
      </c>
      <c r="FK160" s="181">
        <v>664</v>
      </c>
      <c r="FL160" s="181">
        <v>724</v>
      </c>
      <c r="FM160" s="181">
        <v>532</v>
      </c>
    </row>
    <row r="161" spans="2:169" ht="15.95" customHeight="1" x14ac:dyDescent="0.25">
      <c r="B161" s="12" t="s">
        <v>7</v>
      </c>
      <c r="C161" s="108">
        <v>783</v>
      </c>
      <c r="D161" s="14" t="s">
        <v>16</v>
      </c>
      <c r="E161" s="15" t="s">
        <v>174</v>
      </c>
      <c r="F161" s="15" t="s">
        <v>89</v>
      </c>
      <c r="G161" s="16">
        <v>14</v>
      </c>
      <c r="J161" s="16">
        <v>783</v>
      </c>
      <c r="K161" s="179">
        <v>2921</v>
      </c>
      <c r="L161" s="179">
        <v>4229</v>
      </c>
      <c r="M161" s="179">
        <v>4312</v>
      </c>
      <c r="N161" s="179">
        <v>3469</v>
      </c>
      <c r="O161" s="179">
        <v>3699</v>
      </c>
      <c r="P161" s="180"/>
      <c r="Q161" s="181">
        <v>783</v>
      </c>
      <c r="R161" s="181">
        <v>56</v>
      </c>
      <c r="S161" s="181">
        <v>66</v>
      </c>
      <c r="T161" s="181">
        <v>80</v>
      </c>
      <c r="U161" s="181">
        <v>88</v>
      </c>
      <c r="V161" s="181">
        <v>64</v>
      </c>
      <c r="W161" s="181">
        <v>55</v>
      </c>
      <c r="X161" s="181">
        <v>48</v>
      </c>
      <c r="Y161" s="181">
        <v>91</v>
      </c>
      <c r="Z161" s="181">
        <v>82</v>
      </c>
      <c r="AA161" s="181">
        <v>91</v>
      </c>
      <c r="AB161" s="181">
        <v>120</v>
      </c>
      <c r="AC161" s="181">
        <v>101</v>
      </c>
      <c r="AD161" s="181">
        <v>100</v>
      </c>
      <c r="AE161" s="181">
        <v>68</v>
      </c>
      <c r="AF161" s="181">
        <v>100</v>
      </c>
      <c r="AG161" s="181">
        <v>99</v>
      </c>
      <c r="AH161" s="181">
        <v>124</v>
      </c>
      <c r="AI161" s="181">
        <v>108</v>
      </c>
      <c r="AJ161" s="181">
        <v>106</v>
      </c>
      <c r="AK161" s="181">
        <v>112</v>
      </c>
      <c r="AL161" s="181">
        <v>75</v>
      </c>
      <c r="AM161" s="181">
        <v>107</v>
      </c>
      <c r="AN161" s="181">
        <v>123</v>
      </c>
      <c r="AO161" s="181">
        <v>113</v>
      </c>
      <c r="AP161" s="181">
        <v>130</v>
      </c>
      <c r="AQ161" s="181">
        <v>150</v>
      </c>
      <c r="AR161" s="181">
        <v>81</v>
      </c>
      <c r="AS161" s="181">
        <v>67</v>
      </c>
      <c r="AT161" s="181">
        <v>63</v>
      </c>
      <c r="AU161" s="181">
        <v>106</v>
      </c>
      <c r="AV161" s="181">
        <v>147</v>
      </c>
      <c r="AW161" s="181">
        <v>150</v>
      </c>
      <c r="AX161" s="181">
        <v>155</v>
      </c>
      <c r="AY161" s="181">
        <v>90</v>
      </c>
      <c r="AZ161" s="181">
        <v>125</v>
      </c>
      <c r="BA161" s="181">
        <v>149</v>
      </c>
      <c r="BB161" s="181">
        <v>134</v>
      </c>
      <c r="BC161" s="181">
        <v>162</v>
      </c>
      <c r="BD161" s="181">
        <v>178</v>
      </c>
      <c r="BE161" s="181">
        <v>180</v>
      </c>
      <c r="BF161" s="181">
        <v>100</v>
      </c>
      <c r="BG161" s="181">
        <v>88</v>
      </c>
      <c r="BH161" s="181">
        <v>141</v>
      </c>
      <c r="BI161" s="181">
        <v>157</v>
      </c>
      <c r="BJ161" s="181">
        <v>187</v>
      </c>
      <c r="BK161" s="181">
        <v>187</v>
      </c>
      <c r="BL161" s="181">
        <v>142</v>
      </c>
      <c r="BM161" s="181">
        <v>124</v>
      </c>
      <c r="BN161" s="181">
        <v>120</v>
      </c>
      <c r="BO161" s="181">
        <v>176</v>
      </c>
      <c r="BP161" s="181">
        <v>153</v>
      </c>
      <c r="BQ161" s="181">
        <v>162</v>
      </c>
      <c r="BR161" s="181">
        <v>183</v>
      </c>
      <c r="BS161" s="181">
        <v>163</v>
      </c>
      <c r="BT161" s="181">
        <v>128</v>
      </c>
      <c r="BU161" s="181">
        <v>78</v>
      </c>
      <c r="BV161" s="181">
        <v>133</v>
      </c>
      <c r="BW161" s="181">
        <v>156</v>
      </c>
      <c r="BX161" s="181">
        <v>157</v>
      </c>
      <c r="BY161" s="181">
        <v>171</v>
      </c>
      <c r="BZ161" s="181">
        <v>158</v>
      </c>
      <c r="CA161" s="181">
        <v>129</v>
      </c>
      <c r="CB161" s="181">
        <v>50</v>
      </c>
      <c r="CC161" s="181">
        <v>141</v>
      </c>
      <c r="CD161" s="181">
        <v>155</v>
      </c>
      <c r="CE161" s="181">
        <v>157</v>
      </c>
      <c r="CF161" s="181">
        <v>137</v>
      </c>
      <c r="CG161" s="181">
        <v>181</v>
      </c>
      <c r="CH161" s="181">
        <v>109</v>
      </c>
      <c r="CI161" s="181">
        <v>98</v>
      </c>
      <c r="CJ161" s="181">
        <v>148</v>
      </c>
      <c r="CK161" s="181">
        <v>164</v>
      </c>
      <c r="CL161" s="181">
        <v>185</v>
      </c>
      <c r="CM161" s="181">
        <v>163</v>
      </c>
      <c r="CN161" s="181">
        <v>166</v>
      </c>
      <c r="CO161" s="181">
        <v>134</v>
      </c>
      <c r="CP161" s="181">
        <v>116</v>
      </c>
      <c r="CQ161" s="181">
        <v>164</v>
      </c>
      <c r="CR161" s="181">
        <v>162</v>
      </c>
      <c r="CS161" s="181">
        <v>187</v>
      </c>
      <c r="CT161" s="181">
        <v>170</v>
      </c>
      <c r="CU161" s="181">
        <v>152</v>
      </c>
      <c r="CV161" s="181">
        <v>95</v>
      </c>
      <c r="CW161" s="181">
        <v>113</v>
      </c>
      <c r="CX161" s="181">
        <v>163</v>
      </c>
      <c r="CY161" s="181">
        <v>169</v>
      </c>
      <c r="CZ161" s="181">
        <v>163</v>
      </c>
      <c r="DA161" s="181">
        <v>160</v>
      </c>
      <c r="DB161" s="181">
        <v>60</v>
      </c>
      <c r="DC161" s="181">
        <v>101</v>
      </c>
      <c r="DD161" s="181">
        <v>62</v>
      </c>
      <c r="DE161" s="181">
        <v>72</v>
      </c>
      <c r="DF161" s="181">
        <v>117</v>
      </c>
      <c r="DG161" s="181">
        <v>138</v>
      </c>
      <c r="DH161" s="181">
        <v>155</v>
      </c>
      <c r="DI161" s="181">
        <v>164</v>
      </c>
      <c r="DJ161" s="181">
        <v>101</v>
      </c>
      <c r="DK161" s="181">
        <v>74</v>
      </c>
      <c r="DL161" s="181">
        <v>155</v>
      </c>
      <c r="DM161" s="181">
        <v>171</v>
      </c>
      <c r="DN161" s="181">
        <v>180</v>
      </c>
      <c r="DO161" s="181">
        <v>138</v>
      </c>
      <c r="DP161" s="181">
        <v>127</v>
      </c>
      <c r="DQ161" s="181">
        <v>90</v>
      </c>
      <c r="DR161" s="181">
        <v>77</v>
      </c>
      <c r="DS161" s="181">
        <v>114</v>
      </c>
      <c r="DT161" s="181">
        <v>117</v>
      </c>
      <c r="DU161" s="181">
        <v>125</v>
      </c>
      <c r="DV161" s="181">
        <v>110</v>
      </c>
      <c r="DW161" s="181">
        <v>121</v>
      </c>
      <c r="DX161" s="190">
        <v>59</v>
      </c>
      <c r="DY161" s="190">
        <v>75</v>
      </c>
      <c r="DZ161" s="181">
        <v>105</v>
      </c>
      <c r="EA161" s="181">
        <v>113</v>
      </c>
      <c r="EB161" s="181">
        <v>113</v>
      </c>
      <c r="EC161" s="181">
        <v>62</v>
      </c>
      <c r="ED161" s="181">
        <v>110</v>
      </c>
      <c r="EE161" s="181">
        <v>105</v>
      </c>
      <c r="EF161" s="181">
        <v>83</v>
      </c>
      <c r="EG161" s="181">
        <v>145</v>
      </c>
      <c r="EH161" s="181">
        <v>153</v>
      </c>
      <c r="EI161" s="181">
        <v>144</v>
      </c>
      <c r="EJ161" s="181">
        <v>138</v>
      </c>
      <c r="EK161" s="181">
        <v>159</v>
      </c>
      <c r="EL161" s="181">
        <v>106</v>
      </c>
      <c r="EM161" s="181">
        <v>84</v>
      </c>
      <c r="EN161" s="181">
        <v>128</v>
      </c>
      <c r="EO161" s="181">
        <v>163</v>
      </c>
      <c r="EP161" s="181">
        <v>151</v>
      </c>
      <c r="EQ161" s="181">
        <v>155</v>
      </c>
      <c r="ER161" s="181">
        <v>99</v>
      </c>
      <c r="ES161" s="181">
        <v>94</v>
      </c>
      <c r="ET161" s="181">
        <v>65</v>
      </c>
      <c r="EU161" s="181">
        <v>148</v>
      </c>
      <c r="EV161" s="181">
        <v>111</v>
      </c>
      <c r="EW161" s="181">
        <v>125</v>
      </c>
      <c r="EX161" s="181">
        <v>126</v>
      </c>
      <c r="EY161" s="181">
        <v>133</v>
      </c>
      <c r="EZ161" s="181">
        <v>75</v>
      </c>
      <c r="FA161" s="181">
        <v>78</v>
      </c>
      <c r="FB161" s="181">
        <v>106</v>
      </c>
      <c r="FC161" s="181">
        <v>112</v>
      </c>
      <c r="FD161" s="181">
        <v>127</v>
      </c>
      <c r="FE161" s="181">
        <v>144</v>
      </c>
      <c r="FF161" s="181">
        <v>141</v>
      </c>
      <c r="FG161" s="181">
        <v>68</v>
      </c>
      <c r="FH161" s="181">
        <v>76</v>
      </c>
      <c r="FI161" s="181">
        <v>127</v>
      </c>
      <c r="FJ161" s="181">
        <v>121</v>
      </c>
      <c r="FK161" s="181">
        <v>114</v>
      </c>
      <c r="FL161" s="181">
        <v>145</v>
      </c>
      <c r="FM161" s="181">
        <v>136</v>
      </c>
    </row>
    <row r="162" spans="2:169" ht="15.95" customHeight="1" x14ac:dyDescent="0.25">
      <c r="B162" s="109" t="s">
        <v>175</v>
      </c>
      <c r="C162" s="110">
        <v>801</v>
      </c>
      <c r="D162" s="14" t="s">
        <v>11</v>
      </c>
      <c r="E162" s="15" t="s">
        <v>176</v>
      </c>
      <c r="F162" s="15" t="s">
        <v>10</v>
      </c>
      <c r="G162" s="16">
        <v>43</v>
      </c>
      <c r="J162" s="16">
        <v>801</v>
      </c>
      <c r="K162" s="179">
        <v>14909</v>
      </c>
      <c r="L162" s="179">
        <v>19571</v>
      </c>
      <c r="M162" s="179">
        <v>20515</v>
      </c>
      <c r="N162" s="179">
        <v>17751</v>
      </c>
      <c r="O162" s="179">
        <v>19077</v>
      </c>
      <c r="P162" s="180"/>
      <c r="Q162" s="181">
        <v>801</v>
      </c>
      <c r="R162" s="181">
        <v>171</v>
      </c>
      <c r="S162" s="181">
        <v>232</v>
      </c>
      <c r="T162" s="181">
        <v>330</v>
      </c>
      <c r="U162" s="181">
        <v>394</v>
      </c>
      <c r="V162" s="181">
        <v>365</v>
      </c>
      <c r="W162" s="181">
        <v>306</v>
      </c>
      <c r="X162" s="181">
        <v>313</v>
      </c>
      <c r="Y162" s="181">
        <v>522</v>
      </c>
      <c r="Z162" s="181">
        <v>428</v>
      </c>
      <c r="AA162" s="181">
        <v>505</v>
      </c>
      <c r="AB162" s="181">
        <v>541</v>
      </c>
      <c r="AC162" s="181">
        <v>466</v>
      </c>
      <c r="AD162" s="181">
        <v>337</v>
      </c>
      <c r="AE162" s="181">
        <v>341</v>
      </c>
      <c r="AF162" s="181">
        <v>537</v>
      </c>
      <c r="AG162" s="181">
        <v>601</v>
      </c>
      <c r="AH162" s="181">
        <v>627</v>
      </c>
      <c r="AI162" s="181">
        <v>569</v>
      </c>
      <c r="AJ162" s="181">
        <v>530</v>
      </c>
      <c r="AK162" s="181">
        <v>379</v>
      </c>
      <c r="AL162" s="181">
        <v>397</v>
      </c>
      <c r="AM162" s="181">
        <v>620</v>
      </c>
      <c r="AN162" s="181">
        <v>630</v>
      </c>
      <c r="AO162" s="181">
        <v>680</v>
      </c>
      <c r="AP162" s="181">
        <v>735</v>
      </c>
      <c r="AQ162" s="181">
        <v>652</v>
      </c>
      <c r="AR162" s="181">
        <v>411</v>
      </c>
      <c r="AS162" s="181">
        <v>376</v>
      </c>
      <c r="AT162" s="181">
        <v>384</v>
      </c>
      <c r="AU162" s="181">
        <v>623</v>
      </c>
      <c r="AV162" s="181">
        <v>907</v>
      </c>
      <c r="AW162" s="181">
        <v>832</v>
      </c>
      <c r="AX162" s="181">
        <v>751</v>
      </c>
      <c r="AY162" s="181">
        <v>400</v>
      </c>
      <c r="AZ162" s="181">
        <v>448</v>
      </c>
      <c r="BA162" s="181">
        <v>647</v>
      </c>
      <c r="BB162" s="181">
        <v>417</v>
      </c>
      <c r="BC162" s="181">
        <v>825</v>
      </c>
      <c r="BD162" s="181">
        <v>824</v>
      </c>
      <c r="BE162" s="181">
        <v>727</v>
      </c>
      <c r="BF162" s="181">
        <v>455</v>
      </c>
      <c r="BG162" s="181">
        <v>395</v>
      </c>
      <c r="BH162" s="181">
        <v>778</v>
      </c>
      <c r="BI162" s="181">
        <v>807</v>
      </c>
      <c r="BJ162" s="181">
        <v>860</v>
      </c>
      <c r="BK162" s="181">
        <v>811</v>
      </c>
      <c r="BL162" s="181">
        <v>738</v>
      </c>
      <c r="BM162" s="181">
        <v>494</v>
      </c>
      <c r="BN162" s="181">
        <v>451</v>
      </c>
      <c r="BO162" s="181">
        <v>703</v>
      </c>
      <c r="BP162" s="181">
        <v>728</v>
      </c>
      <c r="BQ162" s="181">
        <v>722</v>
      </c>
      <c r="BR162" s="181">
        <v>812</v>
      </c>
      <c r="BS162" s="181">
        <v>823</v>
      </c>
      <c r="BT162" s="181">
        <v>549</v>
      </c>
      <c r="BU162" s="181">
        <v>384</v>
      </c>
      <c r="BV162" s="181">
        <v>722</v>
      </c>
      <c r="BW162" s="181">
        <v>788</v>
      </c>
      <c r="BX162" s="181">
        <v>871</v>
      </c>
      <c r="BY162" s="181">
        <v>809</v>
      </c>
      <c r="BZ162" s="181">
        <v>837</v>
      </c>
      <c r="CA162" s="181">
        <v>518</v>
      </c>
      <c r="CB162" s="181">
        <v>391</v>
      </c>
      <c r="CC162" s="181">
        <v>692</v>
      </c>
      <c r="CD162" s="181">
        <v>762</v>
      </c>
      <c r="CE162" s="181">
        <v>853</v>
      </c>
      <c r="CF162" s="181">
        <v>753</v>
      </c>
      <c r="CG162" s="181">
        <v>817</v>
      </c>
      <c r="CH162" s="181">
        <v>490</v>
      </c>
      <c r="CI162" s="181">
        <v>387</v>
      </c>
      <c r="CJ162" s="181">
        <v>708</v>
      </c>
      <c r="CK162" s="181">
        <v>812</v>
      </c>
      <c r="CL162" s="181">
        <v>850</v>
      </c>
      <c r="CM162" s="181">
        <v>820</v>
      </c>
      <c r="CN162" s="181">
        <v>696</v>
      </c>
      <c r="CO162" s="181">
        <v>464</v>
      </c>
      <c r="CP162" s="181">
        <v>401</v>
      </c>
      <c r="CQ162" s="181">
        <v>757</v>
      </c>
      <c r="CR162" s="181">
        <v>886</v>
      </c>
      <c r="CS162" s="181">
        <v>855</v>
      </c>
      <c r="CT162" s="181">
        <v>827</v>
      </c>
      <c r="CU162" s="181">
        <v>710</v>
      </c>
      <c r="CV162" s="181">
        <v>472</v>
      </c>
      <c r="CW162" s="181">
        <v>369</v>
      </c>
      <c r="CX162" s="181">
        <v>801</v>
      </c>
      <c r="CY162" s="181">
        <v>818</v>
      </c>
      <c r="CZ162" s="181">
        <v>1034</v>
      </c>
      <c r="DA162" s="181">
        <v>808</v>
      </c>
      <c r="DB162" s="181">
        <v>277</v>
      </c>
      <c r="DC162" s="181">
        <v>360</v>
      </c>
      <c r="DD162" s="181">
        <v>290</v>
      </c>
      <c r="DE162" s="181">
        <v>309</v>
      </c>
      <c r="DF162" s="181">
        <v>661</v>
      </c>
      <c r="DG162" s="181">
        <v>778</v>
      </c>
      <c r="DH162" s="181">
        <v>913</v>
      </c>
      <c r="DI162" s="181">
        <v>699</v>
      </c>
      <c r="DJ162" s="181">
        <v>454</v>
      </c>
      <c r="DK162" s="181">
        <v>394</v>
      </c>
      <c r="DL162" s="181">
        <v>635</v>
      </c>
      <c r="DM162" s="181">
        <v>685</v>
      </c>
      <c r="DN162" s="181">
        <v>751</v>
      </c>
      <c r="DO162" s="181">
        <v>624</v>
      </c>
      <c r="DP162" s="181">
        <v>649</v>
      </c>
      <c r="DQ162" s="181">
        <v>457</v>
      </c>
      <c r="DR162" s="181">
        <v>401</v>
      </c>
      <c r="DS162" s="181">
        <v>695</v>
      </c>
      <c r="DT162" s="181">
        <v>668</v>
      </c>
      <c r="DU162" s="181">
        <v>722</v>
      </c>
      <c r="DV162" s="181">
        <v>703</v>
      </c>
      <c r="DW162" s="181">
        <v>607</v>
      </c>
      <c r="DX162" s="190">
        <v>288</v>
      </c>
      <c r="DY162" s="190">
        <v>350</v>
      </c>
      <c r="DZ162" s="181">
        <v>641</v>
      </c>
      <c r="EA162" s="181">
        <v>702</v>
      </c>
      <c r="EB162" s="181">
        <v>743</v>
      </c>
      <c r="EC162" s="181">
        <v>303</v>
      </c>
      <c r="ED162" s="181">
        <v>597</v>
      </c>
      <c r="EE162" s="181">
        <v>406</v>
      </c>
      <c r="EF162" s="181">
        <v>432</v>
      </c>
      <c r="EG162" s="181">
        <v>717</v>
      </c>
      <c r="EH162" s="181">
        <v>767</v>
      </c>
      <c r="EI162" s="181">
        <v>841</v>
      </c>
      <c r="EJ162" s="181">
        <v>659</v>
      </c>
      <c r="EK162" s="181">
        <v>721</v>
      </c>
      <c r="EL162" s="181">
        <v>476</v>
      </c>
      <c r="EM162" s="181">
        <v>374</v>
      </c>
      <c r="EN162" s="181">
        <v>626</v>
      </c>
      <c r="EO162" s="181">
        <v>730</v>
      </c>
      <c r="EP162" s="181">
        <v>746</v>
      </c>
      <c r="EQ162" s="181">
        <v>667</v>
      </c>
      <c r="ER162" s="181">
        <v>655</v>
      </c>
      <c r="ES162" s="181">
        <v>496</v>
      </c>
      <c r="ET162" s="181">
        <v>360</v>
      </c>
      <c r="EU162" s="181">
        <v>711</v>
      </c>
      <c r="EV162" s="181">
        <v>621</v>
      </c>
      <c r="EW162" s="181">
        <v>718</v>
      </c>
      <c r="EX162" s="181">
        <v>780</v>
      </c>
      <c r="EY162" s="181">
        <v>588</v>
      </c>
      <c r="EZ162" s="181">
        <v>437</v>
      </c>
      <c r="FA162" s="181">
        <v>402</v>
      </c>
      <c r="FB162" s="181">
        <v>610</v>
      </c>
      <c r="FC162" s="181">
        <v>755</v>
      </c>
      <c r="FD162" s="181">
        <v>751</v>
      </c>
      <c r="FE162" s="181">
        <v>717</v>
      </c>
      <c r="FF162" s="181">
        <v>624</v>
      </c>
      <c r="FG162" s="181">
        <v>411</v>
      </c>
      <c r="FH162" s="181">
        <v>353</v>
      </c>
      <c r="FI162" s="181">
        <v>628</v>
      </c>
      <c r="FJ162" s="181">
        <v>632</v>
      </c>
      <c r="FK162" s="181">
        <v>612</v>
      </c>
      <c r="FL162" s="181">
        <v>672</v>
      </c>
      <c r="FM162" s="181">
        <v>704</v>
      </c>
    </row>
    <row r="163" spans="2:169" ht="15.95" customHeight="1" x14ac:dyDescent="0.25">
      <c r="B163" s="109" t="s">
        <v>175</v>
      </c>
      <c r="C163" s="111">
        <v>802</v>
      </c>
      <c r="D163" s="14" t="s">
        <v>8</v>
      </c>
      <c r="E163" s="15" t="s">
        <v>177</v>
      </c>
      <c r="F163" s="15" t="s">
        <v>10</v>
      </c>
      <c r="G163" s="16">
        <v>43</v>
      </c>
      <c r="J163" s="16">
        <v>802</v>
      </c>
      <c r="K163" s="179">
        <v>4111</v>
      </c>
      <c r="L163" s="179">
        <v>6337</v>
      </c>
      <c r="M163" s="179">
        <v>6894</v>
      </c>
      <c r="N163" s="179">
        <v>6325</v>
      </c>
      <c r="O163" s="179">
        <v>7357</v>
      </c>
      <c r="P163" s="180"/>
      <c r="Q163" s="181">
        <v>802</v>
      </c>
      <c r="R163" s="181"/>
      <c r="S163" s="181"/>
      <c r="T163" s="181"/>
      <c r="U163" s="181"/>
      <c r="V163" s="181"/>
      <c r="W163" s="181"/>
      <c r="X163" s="181"/>
      <c r="Y163" s="181">
        <v>172</v>
      </c>
      <c r="Z163" s="181">
        <v>178</v>
      </c>
      <c r="AA163" s="181">
        <v>187</v>
      </c>
      <c r="AB163" s="181">
        <v>202</v>
      </c>
      <c r="AC163" s="181">
        <v>132</v>
      </c>
      <c r="AD163" s="181"/>
      <c r="AE163" s="181"/>
      <c r="AF163" s="181">
        <v>277</v>
      </c>
      <c r="AG163" s="181">
        <v>276</v>
      </c>
      <c r="AH163" s="181">
        <v>308</v>
      </c>
      <c r="AI163" s="181">
        <v>299</v>
      </c>
      <c r="AJ163" s="181">
        <v>184</v>
      </c>
      <c r="AK163" s="181"/>
      <c r="AL163" s="181"/>
      <c r="AM163" s="181">
        <v>269</v>
      </c>
      <c r="AN163" s="181">
        <v>328</v>
      </c>
      <c r="AO163" s="181">
        <v>304</v>
      </c>
      <c r="AP163" s="181">
        <v>280</v>
      </c>
      <c r="AQ163" s="181">
        <v>178</v>
      </c>
      <c r="AR163" s="181"/>
      <c r="AS163" s="181"/>
      <c r="AT163" s="181"/>
      <c r="AU163" s="181">
        <v>205</v>
      </c>
      <c r="AV163" s="181">
        <v>332</v>
      </c>
      <c r="AW163" s="181">
        <v>327</v>
      </c>
      <c r="AX163" s="181">
        <v>203</v>
      </c>
      <c r="AY163" s="181"/>
      <c r="AZ163" s="181"/>
      <c r="BA163" s="181">
        <v>179</v>
      </c>
      <c r="BB163" s="181"/>
      <c r="BC163" s="181">
        <v>353</v>
      </c>
      <c r="BD163" s="181">
        <v>343</v>
      </c>
      <c r="BE163" s="181">
        <v>191</v>
      </c>
      <c r="BF163" s="181"/>
      <c r="BG163" s="181"/>
      <c r="BH163" s="181">
        <v>322</v>
      </c>
      <c r="BI163" s="181">
        <v>341</v>
      </c>
      <c r="BJ163" s="181">
        <v>359</v>
      </c>
      <c r="BK163" s="181">
        <v>351</v>
      </c>
      <c r="BL163" s="181">
        <v>223</v>
      </c>
      <c r="BM163" s="181"/>
      <c r="BN163" s="181"/>
      <c r="BO163" s="181">
        <v>322</v>
      </c>
      <c r="BP163" s="181">
        <v>375</v>
      </c>
      <c r="BQ163" s="181">
        <v>373</v>
      </c>
      <c r="BR163" s="181">
        <v>340</v>
      </c>
      <c r="BS163" s="181">
        <v>236</v>
      </c>
      <c r="BT163" s="181"/>
      <c r="BU163" s="181"/>
      <c r="BV163" s="181">
        <v>377</v>
      </c>
      <c r="BW163" s="181">
        <v>396</v>
      </c>
      <c r="BX163" s="181">
        <v>358</v>
      </c>
      <c r="BY163" s="181">
        <v>368</v>
      </c>
      <c r="BZ163" s="181">
        <v>286</v>
      </c>
      <c r="CA163" s="181"/>
      <c r="CB163" s="181"/>
      <c r="CC163" s="181">
        <v>338</v>
      </c>
      <c r="CD163" s="181">
        <v>381</v>
      </c>
      <c r="CE163" s="181">
        <v>385</v>
      </c>
      <c r="CF163" s="181">
        <v>366</v>
      </c>
      <c r="CG163" s="181">
        <v>280</v>
      </c>
      <c r="CH163" s="181"/>
      <c r="CI163" s="181"/>
      <c r="CJ163" s="181">
        <v>353</v>
      </c>
      <c r="CK163" s="181">
        <v>348</v>
      </c>
      <c r="CL163" s="181">
        <v>393</v>
      </c>
      <c r="CM163" s="181">
        <v>357</v>
      </c>
      <c r="CN163" s="181">
        <v>241</v>
      </c>
      <c r="CO163" s="181"/>
      <c r="CP163" s="181"/>
      <c r="CQ163" s="181">
        <v>347</v>
      </c>
      <c r="CR163" s="181">
        <v>357</v>
      </c>
      <c r="CS163" s="181">
        <v>391</v>
      </c>
      <c r="CT163" s="181">
        <v>363</v>
      </c>
      <c r="CU163" s="181">
        <v>236</v>
      </c>
      <c r="CV163" s="181"/>
      <c r="CW163" s="181"/>
      <c r="CX163" s="181">
        <v>371</v>
      </c>
      <c r="CY163" s="181">
        <v>399</v>
      </c>
      <c r="CZ163" s="181">
        <v>369</v>
      </c>
      <c r="DA163" s="181">
        <v>333</v>
      </c>
      <c r="DB163" s="181"/>
      <c r="DC163" s="181"/>
      <c r="DD163" s="181"/>
      <c r="DE163" s="181"/>
      <c r="DF163" s="181">
        <v>241</v>
      </c>
      <c r="DG163" s="181">
        <v>356</v>
      </c>
      <c r="DH163" s="181">
        <v>336</v>
      </c>
      <c r="DI163" s="181">
        <v>238</v>
      </c>
      <c r="DJ163" s="181"/>
      <c r="DK163" s="181"/>
      <c r="DL163" s="181">
        <v>353</v>
      </c>
      <c r="DM163" s="181">
        <v>373</v>
      </c>
      <c r="DN163" s="181">
        <v>365</v>
      </c>
      <c r="DO163" s="181">
        <v>343</v>
      </c>
      <c r="DP163" s="181">
        <v>201</v>
      </c>
      <c r="DQ163" s="181"/>
      <c r="DR163" s="181"/>
      <c r="DS163" s="181">
        <v>326</v>
      </c>
      <c r="DT163" s="181">
        <v>366</v>
      </c>
      <c r="DU163" s="181">
        <v>318</v>
      </c>
      <c r="DV163" s="181">
        <v>305</v>
      </c>
      <c r="DW163" s="181">
        <v>243</v>
      </c>
      <c r="DX163" s="190"/>
      <c r="DY163" s="190"/>
      <c r="DZ163" s="181">
        <v>343</v>
      </c>
      <c r="EA163" s="181">
        <v>361</v>
      </c>
      <c r="EB163" s="181">
        <v>311</v>
      </c>
      <c r="EC163" s="181"/>
      <c r="ED163" s="181">
        <v>166</v>
      </c>
      <c r="EE163" s="181"/>
      <c r="EF163" s="181"/>
      <c r="EG163" s="181">
        <v>371</v>
      </c>
      <c r="EH163" s="181">
        <v>409</v>
      </c>
      <c r="EI163" s="181">
        <v>351</v>
      </c>
      <c r="EJ163" s="181">
        <v>403</v>
      </c>
      <c r="EK163" s="181">
        <v>274</v>
      </c>
      <c r="EL163" s="181"/>
      <c r="EM163" s="181"/>
      <c r="EN163" s="181">
        <v>370</v>
      </c>
      <c r="EO163" s="181">
        <v>386</v>
      </c>
      <c r="EP163" s="181">
        <v>344</v>
      </c>
      <c r="EQ163" s="181">
        <v>368</v>
      </c>
      <c r="ER163" s="181">
        <v>242</v>
      </c>
      <c r="ES163" s="181"/>
      <c r="ET163" s="181"/>
      <c r="EU163" s="181">
        <v>353</v>
      </c>
      <c r="EV163" s="181">
        <v>350</v>
      </c>
      <c r="EW163" s="181">
        <v>326</v>
      </c>
      <c r="EX163" s="181">
        <v>355</v>
      </c>
      <c r="EY163" s="181">
        <v>199</v>
      </c>
      <c r="EZ163" s="181"/>
      <c r="FA163" s="181"/>
      <c r="FB163" s="181">
        <v>260</v>
      </c>
      <c r="FC163" s="181">
        <v>363</v>
      </c>
      <c r="FD163" s="181">
        <v>357</v>
      </c>
      <c r="FE163" s="181">
        <v>333</v>
      </c>
      <c r="FF163" s="181">
        <v>248</v>
      </c>
      <c r="FG163" s="181"/>
      <c r="FH163" s="181"/>
      <c r="FI163" s="181">
        <v>304</v>
      </c>
      <c r="FJ163" s="181">
        <v>362</v>
      </c>
      <c r="FK163" s="181">
        <v>290</v>
      </c>
      <c r="FL163" s="181">
        <v>282</v>
      </c>
      <c r="FM163" s="181">
        <v>237</v>
      </c>
    </row>
    <row r="164" spans="2:169" ht="15.95" customHeight="1" x14ac:dyDescent="0.25">
      <c r="B164" s="109" t="s">
        <v>175</v>
      </c>
      <c r="C164" s="112">
        <v>805</v>
      </c>
      <c r="D164" s="14" t="s">
        <v>16</v>
      </c>
      <c r="E164" s="15" t="s">
        <v>178</v>
      </c>
      <c r="F164" s="15" t="s">
        <v>10</v>
      </c>
      <c r="G164" s="16">
        <v>43</v>
      </c>
      <c r="J164" s="16">
        <v>805</v>
      </c>
      <c r="K164" s="179">
        <v>707</v>
      </c>
      <c r="L164" s="179">
        <v>803</v>
      </c>
      <c r="M164" s="179">
        <v>755</v>
      </c>
      <c r="N164" s="179">
        <v>662</v>
      </c>
      <c r="O164" s="179">
        <v>635</v>
      </c>
      <c r="P164" s="180"/>
      <c r="Q164" s="181">
        <v>805</v>
      </c>
      <c r="R164" s="181"/>
      <c r="S164" s="181"/>
      <c r="T164" s="181">
        <v>30</v>
      </c>
      <c r="U164" s="181">
        <v>33</v>
      </c>
      <c r="V164" s="181">
        <v>22</v>
      </c>
      <c r="W164" s="181"/>
      <c r="X164" s="181"/>
      <c r="Y164" s="181">
        <v>25</v>
      </c>
      <c r="Z164" s="181">
        <v>24</v>
      </c>
      <c r="AA164" s="181">
        <v>40</v>
      </c>
      <c r="AB164" s="181">
        <v>33</v>
      </c>
      <c r="AC164" s="181">
        <v>26</v>
      </c>
      <c r="AD164" s="181"/>
      <c r="AE164" s="181"/>
      <c r="AF164" s="181">
        <v>41</v>
      </c>
      <c r="AG164" s="181">
        <v>33</v>
      </c>
      <c r="AH164" s="181">
        <v>46</v>
      </c>
      <c r="AI164" s="181">
        <v>44</v>
      </c>
      <c r="AJ164" s="181">
        <v>28</v>
      </c>
      <c r="AK164" s="181"/>
      <c r="AL164" s="181"/>
      <c r="AM164" s="181">
        <v>49</v>
      </c>
      <c r="AN164" s="181">
        <v>36</v>
      </c>
      <c r="AO164" s="181">
        <v>18</v>
      </c>
      <c r="AP164" s="181">
        <v>44</v>
      </c>
      <c r="AQ164" s="181">
        <v>32</v>
      </c>
      <c r="AR164" s="181"/>
      <c r="AS164" s="181"/>
      <c r="AT164" s="181"/>
      <c r="AU164" s="181">
        <v>49</v>
      </c>
      <c r="AV164" s="181">
        <v>54</v>
      </c>
      <c r="AW164" s="181">
        <v>45</v>
      </c>
      <c r="AX164" s="181">
        <v>48</v>
      </c>
      <c r="AY164" s="181"/>
      <c r="AZ164" s="181"/>
      <c r="BA164" s="181">
        <v>42</v>
      </c>
      <c r="BB164" s="181"/>
      <c r="BC164" s="181">
        <v>39</v>
      </c>
      <c r="BD164" s="181">
        <v>35</v>
      </c>
      <c r="BE164" s="181">
        <v>51</v>
      </c>
      <c r="BF164" s="181"/>
      <c r="BG164" s="181"/>
      <c r="BH164" s="181">
        <v>39</v>
      </c>
      <c r="BI164" s="181">
        <v>47</v>
      </c>
      <c r="BJ164" s="181">
        <v>55</v>
      </c>
      <c r="BK164" s="181">
        <v>40</v>
      </c>
      <c r="BL164" s="181">
        <v>44</v>
      </c>
      <c r="BM164" s="181"/>
      <c r="BN164" s="181"/>
      <c r="BO164" s="181">
        <v>46</v>
      </c>
      <c r="BP164" s="181">
        <v>33</v>
      </c>
      <c r="BQ164" s="181">
        <v>33</v>
      </c>
      <c r="BR164" s="181">
        <v>29</v>
      </c>
      <c r="BS164" s="181">
        <v>38</v>
      </c>
      <c r="BT164" s="181"/>
      <c r="BU164" s="181"/>
      <c r="BV164" s="181">
        <v>25</v>
      </c>
      <c r="BW164" s="181">
        <v>47</v>
      </c>
      <c r="BX164" s="181">
        <v>46</v>
      </c>
      <c r="BY164" s="181">
        <v>21</v>
      </c>
      <c r="BZ164" s="181">
        <v>36</v>
      </c>
      <c r="CA164" s="181"/>
      <c r="CB164" s="181"/>
      <c r="CC164" s="181">
        <v>37</v>
      </c>
      <c r="CD164" s="181">
        <v>29</v>
      </c>
      <c r="CE164" s="181">
        <v>55</v>
      </c>
      <c r="CF164" s="181">
        <v>39</v>
      </c>
      <c r="CG164" s="181">
        <v>40</v>
      </c>
      <c r="CH164" s="181"/>
      <c r="CI164" s="181"/>
      <c r="CJ164" s="181">
        <v>41</v>
      </c>
      <c r="CK164" s="181">
        <v>27</v>
      </c>
      <c r="CL164" s="181">
        <v>47</v>
      </c>
      <c r="CM164" s="181">
        <v>35</v>
      </c>
      <c r="CN164" s="181">
        <v>28</v>
      </c>
      <c r="CO164" s="181"/>
      <c r="CP164" s="181"/>
      <c r="CQ164" s="181">
        <v>40</v>
      </c>
      <c r="CR164" s="181">
        <v>35</v>
      </c>
      <c r="CS164" s="181">
        <v>44</v>
      </c>
      <c r="CT164" s="181">
        <v>29</v>
      </c>
      <c r="CU164" s="181">
        <v>30</v>
      </c>
      <c r="CV164" s="181"/>
      <c r="CW164" s="181"/>
      <c r="CX164" s="181">
        <v>27</v>
      </c>
      <c r="CY164" s="181">
        <v>32</v>
      </c>
      <c r="CZ164" s="181">
        <v>79</v>
      </c>
      <c r="DA164" s="181">
        <v>25</v>
      </c>
      <c r="DB164" s="181"/>
      <c r="DC164" s="181"/>
      <c r="DD164" s="181"/>
      <c r="DE164" s="181"/>
      <c r="DF164" s="181">
        <v>34</v>
      </c>
      <c r="DG164" s="181">
        <v>36</v>
      </c>
      <c r="DH164" s="181">
        <v>41</v>
      </c>
      <c r="DI164" s="181">
        <v>27</v>
      </c>
      <c r="DJ164" s="181"/>
      <c r="DK164" s="181"/>
      <c r="DL164" s="181">
        <v>23</v>
      </c>
      <c r="DM164" s="181">
        <v>39</v>
      </c>
      <c r="DN164" s="181">
        <v>39</v>
      </c>
      <c r="DO164" s="181">
        <v>27</v>
      </c>
      <c r="DP164" s="181">
        <v>26</v>
      </c>
      <c r="DQ164" s="181"/>
      <c r="DR164" s="181"/>
      <c r="DS164" s="181">
        <v>32</v>
      </c>
      <c r="DT164" s="181">
        <v>30</v>
      </c>
      <c r="DU164" s="181">
        <v>37</v>
      </c>
      <c r="DV164" s="181">
        <v>40</v>
      </c>
      <c r="DW164" s="181">
        <v>20</v>
      </c>
      <c r="DX164" s="190"/>
      <c r="DY164" s="190"/>
      <c r="DZ164" s="181">
        <v>37</v>
      </c>
      <c r="EA164" s="181">
        <v>44</v>
      </c>
      <c r="EB164" s="181">
        <v>33</v>
      </c>
      <c r="EC164" s="181"/>
      <c r="ED164" s="181">
        <v>38</v>
      </c>
      <c r="EE164" s="181"/>
      <c r="EF164" s="181"/>
      <c r="EG164" s="181">
        <v>30</v>
      </c>
      <c r="EH164" s="181">
        <v>29</v>
      </c>
      <c r="EI164" s="181">
        <v>26</v>
      </c>
      <c r="EJ164" s="181">
        <v>14</v>
      </c>
      <c r="EK164" s="181">
        <v>31</v>
      </c>
      <c r="EL164" s="181"/>
      <c r="EM164" s="181"/>
      <c r="EN164" s="181">
        <v>22</v>
      </c>
      <c r="EO164" s="181">
        <v>28</v>
      </c>
      <c r="EP164" s="181">
        <v>43</v>
      </c>
      <c r="EQ164" s="181">
        <v>25</v>
      </c>
      <c r="ER164" s="181">
        <v>22</v>
      </c>
      <c r="ES164" s="181"/>
      <c r="ET164" s="181"/>
      <c r="EU164" s="181">
        <v>17</v>
      </c>
      <c r="EV164" s="181">
        <v>28</v>
      </c>
      <c r="EW164" s="181">
        <v>17</v>
      </c>
      <c r="EX164" s="181">
        <v>39</v>
      </c>
      <c r="EY164" s="181">
        <v>27</v>
      </c>
      <c r="EZ164" s="181"/>
      <c r="FA164" s="181"/>
      <c r="FB164" s="181">
        <v>21</v>
      </c>
      <c r="FC164" s="181">
        <v>35</v>
      </c>
      <c r="FD164" s="181">
        <v>21</v>
      </c>
      <c r="FE164" s="181">
        <v>38</v>
      </c>
      <c r="FF164" s="181">
        <v>31</v>
      </c>
      <c r="FG164" s="181"/>
      <c r="FH164" s="181"/>
      <c r="FI164" s="181">
        <v>16</v>
      </c>
      <c r="FJ164" s="181">
        <v>34</v>
      </c>
      <c r="FK164" s="181">
        <v>23</v>
      </c>
      <c r="FL164" s="181">
        <v>21</v>
      </c>
      <c r="FM164" s="181">
        <v>56</v>
      </c>
    </row>
    <row r="165" spans="2:169" ht="15.95" customHeight="1" x14ac:dyDescent="0.25">
      <c r="B165" s="109" t="s">
        <v>175</v>
      </c>
      <c r="C165" s="113">
        <v>806</v>
      </c>
      <c r="D165" s="14" t="s">
        <v>11</v>
      </c>
      <c r="E165" s="15" t="s">
        <v>179</v>
      </c>
      <c r="F165" s="15" t="s">
        <v>10</v>
      </c>
      <c r="G165" s="16">
        <v>43</v>
      </c>
      <c r="J165" s="16">
        <v>806</v>
      </c>
      <c r="K165" s="179">
        <v>3532</v>
      </c>
      <c r="L165" s="179">
        <v>3477</v>
      </c>
      <c r="M165" s="179">
        <v>3342</v>
      </c>
      <c r="N165" s="179">
        <v>2915</v>
      </c>
      <c r="O165" s="179">
        <v>3117</v>
      </c>
      <c r="P165" s="180"/>
      <c r="Q165" s="181">
        <v>806</v>
      </c>
      <c r="R165" s="181">
        <v>43</v>
      </c>
      <c r="S165" s="181">
        <v>61</v>
      </c>
      <c r="T165" s="181">
        <v>67</v>
      </c>
      <c r="U165" s="181">
        <v>58</v>
      </c>
      <c r="V165" s="181">
        <v>79</v>
      </c>
      <c r="W165" s="181">
        <v>46</v>
      </c>
      <c r="X165" s="181">
        <v>55</v>
      </c>
      <c r="Y165" s="181">
        <v>119</v>
      </c>
      <c r="Z165" s="181">
        <v>124</v>
      </c>
      <c r="AA165" s="181">
        <v>136</v>
      </c>
      <c r="AB165" s="181">
        <v>145</v>
      </c>
      <c r="AC165" s="181">
        <v>121</v>
      </c>
      <c r="AD165" s="181">
        <v>68</v>
      </c>
      <c r="AE165" s="181">
        <v>60</v>
      </c>
      <c r="AF165" s="181">
        <v>143</v>
      </c>
      <c r="AG165" s="181">
        <v>163</v>
      </c>
      <c r="AH165" s="181">
        <v>195</v>
      </c>
      <c r="AI165" s="181">
        <v>170</v>
      </c>
      <c r="AJ165" s="181">
        <v>164</v>
      </c>
      <c r="AK165" s="181">
        <v>75</v>
      </c>
      <c r="AL165" s="181">
        <v>62</v>
      </c>
      <c r="AM165" s="181">
        <v>171</v>
      </c>
      <c r="AN165" s="181">
        <v>184</v>
      </c>
      <c r="AO165" s="181">
        <v>151</v>
      </c>
      <c r="AP165" s="181">
        <v>152</v>
      </c>
      <c r="AQ165" s="181">
        <v>156</v>
      </c>
      <c r="AR165" s="181">
        <v>64</v>
      </c>
      <c r="AS165" s="181">
        <v>65</v>
      </c>
      <c r="AT165" s="181">
        <v>50</v>
      </c>
      <c r="AU165" s="181">
        <v>182</v>
      </c>
      <c r="AV165" s="181">
        <v>203</v>
      </c>
      <c r="AW165" s="181">
        <v>185</v>
      </c>
      <c r="AX165" s="181">
        <v>126</v>
      </c>
      <c r="AY165" s="181">
        <v>43</v>
      </c>
      <c r="AZ165" s="181">
        <v>97</v>
      </c>
      <c r="BA165" s="181">
        <v>90</v>
      </c>
      <c r="BB165" s="181">
        <v>109</v>
      </c>
      <c r="BC165" s="181">
        <v>134</v>
      </c>
      <c r="BD165" s="181">
        <v>113</v>
      </c>
      <c r="BE165" s="181">
        <v>123</v>
      </c>
      <c r="BF165" s="181">
        <v>107</v>
      </c>
      <c r="BG165" s="181">
        <v>78</v>
      </c>
      <c r="BH165" s="181">
        <v>110</v>
      </c>
      <c r="BI165" s="181">
        <v>135</v>
      </c>
      <c r="BJ165" s="181">
        <v>123</v>
      </c>
      <c r="BK165" s="181">
        <v>155</v>
      </c>
      <c r="BL165" s="181">
        <v>154</v>
      </c>
      <c r="BM165" s="181">
        <v>104</v>
      </c>
      <c r="BN165" s="181">
        <v>76</v>
      </c>
      <c r="BO165" s="181">
        <v>122</v>
      </c>
      <c r="BP165" s="181">
        <v>164</v>
      </c>
      <c r="BQ165" s="181">
        <v>151</v>
      </c>
      <c r="BR165" s="181">
        <v>124</v>
      </c>
      <c r="BS165" s="181">
        <v>142</v>
      </c>
      <c r="BT165" s="181">
        <v>90</v>
      </c>
      <c r="BU165" s="181">
        <v>58</v>
      </c>
      <c r="BV165" s="181">
        <v>127</v>
      </c>
      <c r="BW165" s="181">
        <v>141</v>
      </c>
      <c r="BX165" s="181">
        <v>168</v>
      </c>
      <c r="BY165" s="181">
        <v>128</v>
      </c>
      <c r="BZ165" s="181">
        <v>152</v>
      </c>
      <c r="CA165" s="181">
        <v>85</v>
      </c>
      <c r="CB165" s="181">
        <v>23</v>
      </c>
      <c r="CC165" s="181">
        <v>126</v>
      </c>
      <c r="CD165" s="181">
        <v>131</v>
      </c>
      <c r="CE165" s="181">
        <v>157</v>
      </c>
      <c r="CF165" s="181">
        <v>158</v>
      </c>
      <c r="CG165" s="181">
        <v>146</v>
      </c>
      <c r="CH165" s="181">
        <v>54</v>
      </c>
      <c r="CI165" s="181">
        <v>80</v>
      </c>
      <c r="CJ165" s="181">
        <v>116</v>
      </c>
      <c r="CK165" s="181">
        <v>139</v>
      </c>
      <c r="CL165" s="181">
        <v>150</v>
      </c>
      <c r="CM165" s="181">
        <v>119</v>
      </c>
      <c r="CN165" s="181">
        <v>144</v>
      </c>
      <c r="CO165" s="181">
        <v>64</v>
      </c>
      <c r="CP165" s="181">
        <v>45</v>
      </c>
      <c r="CQ165" s="181">
        <v>141</v>
      </c>
      <c r="CR165" s="181">
        <v>131</v>
      </c>
      <c r="CS165" s="181">
        <v>181</v>
      </c>
      <c r="CT165" s="181">
        <v>144</v>
      </c>
      <c r="CU165" s="181">
        <v>116</v>
      </c>
      <c r="CV165" s="181">
        <v>47</v>
      </c>
      <c r="CW165" s="181">
        <v>39</v>
      </c>
      <c r="CX165" s="181">
        <v>124</v>
      </c>
      <c r="CY165" s="181">
        <v>137</v>
      </c>
      <c r="CZ165" s="181">
        <v>132</v>
      </c>
      <c r="DA165" s="181">
        <v>167</v>
      </c>
      <c r="DB165" s="181">
        <v>23</v>
      </c>
      <c r="DC165" s="181">
        <v>49</v>
      </c>
      <c r="DD165" s="181">
        <v>22</v>
      </c>
      <c r="DE165" s="181">
        <v>54</v>
      </c>
      <c r="DF165" s="181">
        <v>131</v>
      </c>
      <c r="DG165" s="181">
        <v>143</v>
      </c>
      <c r="DH165" s="181">
        <v>129</v>
      </c>
      <c r="DI165" s="181">
        <v>121</v>
      </c>
      <c r="DJ165" s="181">
        <v>59</v>
      </c>
      <c r="DK165" s="181">
        <v>42</v>
      </c>
      <c r="DL165" s="181">
        <v>145</v>
      </c>
      <c r="DM165" s="181">
        <v>106</v>
      </c>
      <c r="DN165" s="181">
        <v>151</v>
      </c>
      <c r="DO165" s="181">
        <v>115</v>
      </c>
      <c r="DP165" s="181">
        <v>119</v>
      </c>
      <c r="DQ165" s="181">
        <v>35</v>
      </c>
      <c r="DR165" s="181">
        <v>27</v>
      </c>
      <c r="DS165" s="181">
        <v>123</v>
      </c>
      <c r="DT165" s="181">
        <v>139</v>
      </c>
      <c r="DU165" s="181">
        <v>139</v>
      </c>
      <c r="DV165" s="181">
        <v>141</v>
      </c>
      <c r="DW165" s="181">
        <v>125</v>
      </c>
      <c r="DX165" s="190">
        <v>35</v>
      </c>
      <c r="DY165" s="190">
        <v>46</v>
      </c>
      <c r="DZ165" s="181">
        <v>119</v>
      </c>
      <c r="EA165" s="181">
        <v>104</v>
      </c>
      <c r="EB165" s="181">
        <v>125</v>
      </c>
      <c r="EC165" s="181">
        <v>26</v>
      </c>
      <c r="ED165" s="181">
        <v>74</v>
      </c>
      <c r="EE165" s="181">
        <v>53</v>
      </c>
      <c r="EF165" s="181">
        <v>34</v>
      </c>
      <c r="EG165" s="181">
        <v>118</v>
      </c>
      <c r="EH165" s="181">
        <v>137</v>
      </c>
      <c r="EI165" s="181">
        <v>137</v>
      </c>
      <c r="EJ165" s="181">
        <v>114</v>
      </c>
      <c r="EK165" s="181">
        <v>99</v>
      </c>
      <c r="EL165" s="181">
        <v>57</v>
      </c>
      <c r="EM165" s="181">
        <v>33</v>
      </c>
      <c r="EN165" s="181">
        <v>99</v>
      </c>
      <c r="EO165" s="181">
        <v>129</v>
      </c>
      <c r="EP165" s="181">
        <v>125</v>
      </c>
      <c r="EQ165" s="181">
        <v>121</v>
      </c>
      <c r="ER165" s="181">
        <v>93</v>
      </c>
      <c r="ES165" s="181">
        <v>65</v>
      </c>
      <c r="ET165" s="181">
        <v>56</v>
      </c>
      <c r="EU165" s="181">
        <v>131</v>
      </c>
      <c r="EV165" s="181">
        <v>118</v>
      </c>
      <c r="EW165" s="181">
        <v>128</v>
      </c>
      <c r="EX165" s="181">
        <v>127</v>
      </c>
      <c r="EY165" s="181">
        <v>91</v>
      </c>
      <c r="EZ165" s="181">
        <v>63</v>
      </c>
      <c r="FA165" s="181">
        <v>40</v>
      </c>
      <c r="FB165" s="181">
        <v>131</v>
      </c>
      <c r="FC165" s="181">
        <v>118</v>
      </c>
      <c r="FD165" s="181">
        <v>127</v>
      </c>
      <c r="FE165" s="181">
        <v>123</v>
      </c>
      <c r="FF165" s="181">
        <v>93</v>
      </c>
      <c r="FG165" s="181">
        <v>75</v>
      </c>
      <c r="FH165" s="181">
        <v>31</v>
      </c>
      <c r="FI165" s="181">
        <v>103</v>
      </c>
      <c r="FJ165" s="181">
        <v>130</v>
      </c>
      <c r="FK165" s="181">
        <v>129</v>
      </c>
      <c r="FL165" s="181">
        <v>114</v>
      </c>
      <c r="FM165" s="181">
        <v>117</v>
      </c>
    </row>
    <row r="166" spans="2:169" ht="15.95" customHeight="1" x14ac:dyDescent="0.25">
      <c r="B166" s="109" t="s">
        <v>175</v>
      </c>
      <c r="C166" s="114">
        <v>807</v>
      </c>
      <c r="D166" s="14" t="s">
        <v>11</v>
      </c>
      <c r="E166" s="15" t="s">
        <v>180</v>
      </c>
      <c r="F166" s="15" t="s">
        <v>10</v>
      </c>
      <c r="G166" s="16">
        <v>43</v>
      </c>
      <c r="J166" s="16">
        <v>807</v>
      </c>
      <c r="K166" s="179">
        <v>3268</v>
      </c>
      <c r="L166" s="179">
        <v>3471</v>
      </c>
      <c r="M166" s="179">
        <v>3534</v>
      </c>
      <c r="N166" s="179">
        <v>2674</v>
      </c>
      <c r="O166" s="179">
        <v>2554</v>
      </c>
      <c r="P166" s="180"/>
      <c r="Q166" s="181">
        <v>807</v>
      </c>
      <c r="R166" s="181">
        <v>70</v>
      </c>
      <c r="S166" s="181">
        <v>62</v>
      </c>
      <c r="T166" s="181">
        <v>72</v>
      </c>
      <c r="U166" s="181">
        <v>67</v>
      </c>
      <c r="V166" s="181">
        <v>63</v>
      </c>
      <c r="W166" s="181">
        <v>60</v>
      </c>
      <c r="X166" s="181">
        <v>55</v>
      </c>
      <c r="Y166" s="181">
        <v>95</v>
      </c>
      <c r="Z166" s="181">
        <v>111</v>
      </c>
      <c r="AA166" s="181">
        <v>100</v>
      </c>
      <c r="AB166" s="181">
        <v>121</v>
      </c>
      <c r="AC166" s="181">
        <v>124</v>
      </c>
      <c r="AD166" s="181">
        <v>106</v>
      </c>
      <c r="AE166" s="181">
        <v>88</v>
      </c>
      <c r="AF166" s="181">
        <v>99</v>
      </c>
      <c r="AG166" s="181">
        <v>134</v>
      </c>
      <c r="AH166" s="181">
        <v>139</v>
      </c>
      <c r="AI166" s="181">
        <v>166</v>
      </c>
      <c r="AJ166" s="181">
        <v>128</v>
      </c>
      <c r="AK166" s="181">
        <v>113</v>
      </c>
      <c r="AL166" s="181">
        <v>91</v>
      </c>
      <c r="AM166" s="181">
        <v>123</v>
      </c>
      <c r="AN166" s="181">
        <v>132</v>
      </c>
      <c r="AO166" s="181">
        <v>146</v>
      </c>
      <c r="AP166" s="181">
        <v>167</v>
      </c>
      <c r="AQ166" s="181">
        <v>145</v>
      </c>
      <c r="AR166" s="181">
        <v>65</v>
      </c>
      <c r="AS166" s="181">
        <v>56</v>
      </c>
      <c r="AT166" s="181">
        <v>70</v>
      </c>
      <c r="AU166" s="181">
        <v>134</v>
      </c>
      <c r="AV166" s="181">
        <v>166</v>
      </c>
      <c r="AW166" s="181">
        <v>131</v>
      </c>
      <c r="AX166" s="181">
        <v>127</v>
      </c>
      <c r="AY166" s="181">
        <v>37</v>
      </c>
      <c r="AZ166" s="181">
        <v>117</v>
      </c>
      <c r="BA166" s="181">
        <v>90</v>
      </c>
      <c r="BB166" s="181">
        <v>146</v>
      </c>
      <c r="BC166" s="181">
        <v>148</v>
      </c>
      <c r="BD166" s="181">
        <v>151</v>
      </c>
      <c r="BE166" s="181">
        <v>109</v>
      </c>
      <c r="BF166" s="181">
        <v>81</v>
      </c>
      <c r="BG166" s="181">
        <v>82</v>
      </c>
      <c r="BH166" s="181">
        <v>110</v>
      </c>
      <c r="BI166" s="181">
        <v>120</v>
      </c>
      <c r="BJ166" s="181">
        <v>133</v>
      </c>
      <c r="BK166" s="181">
        <v>101</v>
      </c>
      <c r="BL166" s="181">
        <v>117</v>
      </c>
      <c r="BM166" s="181">
        <v>148</v>
      </c>
      <c r="BN166" s="181">
        <v>65</v>
      </c>
      <c r="BO166" s="181">
        <v>113</v>
      </c>
      <c r="BP166" s="181">
        <v>139</v>
      </c>
      <c r="BQ166" s="181">
        <v>155</v>
      </c>
      <c r="BR166" s="181">
        <v>182</v>
      </c>
      <c r="BS166" s="181">
        <v>131</v>
      </c>
      <c r="BT166" s="181">
        <v>130</v>
      </c>
      <c r="BU166" s="181">
        <v>65</v>
      </c>
      <c r="BV166" s="181">
        <v>121</v>
      </c>
      <c r="BW166" s="181">
        <v>148</v>
      </c>
      <c r="BX166" s="181">
        <v>158</v>
      </c>
      <c r="BY166" s="181">
        <v>116</v>
      </c>
      <c r="BZ166" s="181">
        <v>100</v>
      </c>
      <c r="CA166" s="181">
        <v>100</v>
      </c>
      <c r="CB166" s="181">
        <v>61</v>
      </c>
      <c r="CC166" s="181">
        <v>115</v>
      </c>
      <c r="CD166" s="181">
        <v>123</v>
      </c>
      <c r="CE166" s="181">
        <v>162</v>
      </c>
      <c r="CF166" s="181">
        <v>135</v>
      </c>
      <c r="CG166" s="181">
        <v>121</v>
      </c>
      <c r="CH166" s="181">
        <v>120</v>
      </c>
      <c r="CI166" s="181">
        <v>130</v>
      </c>
      <c r="CJ166" s="181">
        <v>113</v>
      </c>
      <c r="CK166" s="181">
        <v>139</v>
      </c>
      <c r="CL166" s="181">
        <v>135</v>
      </c>
      <c r="CM166" s="181">
        <v>126</v>
      </c>
      <c r="CN166" s="181">
        <v>145</v>
      </c>
      <c r="CO166" s="181">
        <v>88</v>
      </c>
      <c r="CP166" s="181">
        <v>60</v>
      </c>
      <c r="CQ166" s="181">
        <v>120</v>
      </c>
      <c r="CR166" s="181">
        <v>129</v>
      </c>
      <c r="CS166" s="181">
        <v>149</v>
      </c>
      <c r="CT166" s="181">
        <v>133</v>
      </c>
      <c r="CU166" s="181">
        <v>146</v>
      </c>
      <c r="CV166" s="181">
        <v>74</v>
      </c>
      <c r="CW166" s="181">
        <v>66</v>
      </c>
      <c r="CX166" s="181">
        <v>139</v>
      </c>
      <c r="CY166" s="181">
        <v>156</v>
      </c>
      <c r="CZ166" s="181">
        <v>140</v>
      </c>
      <c r="DA166" s="181">
        <v>146</v>
      </c>
      <c r="DB166" s="181">
        <v>25</v>
      </c>
      <c r="DC166" s="181">
        <v>75</v>
      </c>
      <c r="DD166" s="181">
        <v>63</v>
      </c>
      <c r="DE166" s="181">
        <v>57</v>
      </c>
      <c r="DF166" s="181">
        <v>141</v>
      </c>
      <c r="DG166" s="181">
        <v>132</v>
      </c>
      <c r="DH166" s="181">
        <v>112</v>
      </c>
      <c r="DI166" s="181">
        <v>97</v>
      </c>
      <c r="DJ166" s="181">
        <v>88</v>
      </c>
      <c r="DK166" s="181">
        <v>49</v>
      </c>
      <c r="DL166" s="181">
        <v>112</v>
      </c>
      <c r="DM166" s="181">
        <v>109</v>
      </c>
      <c r="DN166" s="181">
        <v>149</v>
      </c>
      <c r="DO166" s="181">
        <v>120</v>
      </c>
      <c r="DP166" s="181">
        <v>114</v>
      </c>
      <c r="DQ166" s="181">
        <v>61</v>
      </c>
      <c r="DR166" s="181">
        <v>47</v>
      </c>
      <c r="DS166" s="181">
        <v>83</v>
      </c>
      <c r="DT166" s="181">
        <v>111</v>
      </c>
      <c r="DU166" s="181">
        <v>118</v>
      </c>
      <c r="DV166" s="181">
        <v>102</v>
      </c>
      <c r="DW166" s="181">
        <v>96</v>
      </c>
      <c r="DX166" s="190">
        <v>39</v>
      </c>
      <c r="DY166" s="190">
        <v>33</v>
      </c>
      <c r="DZ166" s="181">
        <v>80</v>
      </c>
      <c r="EA166" s="181">
        <v>116</v>
      </c>
      <c r="EB166" s="181">
        <v>95</v>
      </c>
      <c r="EC166" s="181">
        <v>34</v>
      </c>
      <c r="ED166" s="181">
        <v>82</v>
      </c>
      <c r="EE166" s="181">
        <v>53</v>
      </c>
      <c r="EF166" s="181">
        <v>68</v>
      </c>
      <c r="EG166" s="181">
        <v>85</v>
      </c>
      <c r="EH166" s="181">
        <v>91</v>
      </c>
      <c r="EI166" s="181">
        <v>123</v>
      </c>
      <c r="EJ166" s="181">
        <v>109</v>
      </c>
      <c r="EK166" s="181">
        <v>82</v>
      </c>
      <c r="EL166" s="181">
        <v>69</v>
      </c>
      <c r="EM166" s="181">
        <v>82</v>
      </c>
      <c r="EN166" s="181">
        <v>88</v>
      </c>
      <c r="EO166" s="181">
        <v>106</v>
      </c>
      <c r="EP166" s="181">
        <v>87</v>
      </c>
      <c r="EQ166" s="181">
        <v>110</v>
      </c>
      <c r="ER166" s="181">
        <v>76</v>
      </c>
      <c r="ES166" s="181">
        <v>52</v>
      </c>
      <c r="ET166" s="181">
        <v>40</v>
      </c>
      <c r="EU166" s="181">
        <v>80</v>
      </c>
      <c r="EV166" s="181">
        <v>110</v>
      </c>
      <c r="EW166" s="181">
        <v>84</v>
      </c>
      <c r="EX166" s="181">
        <v>96</v>
      </c>
      <c r="EY166" s="181">
        <v>100</v>
      </c>
      <c r="EZ166" s="181">
        <v>70</v>
      </c>
      <c r="FA166" s="181">
        <v>39</v>
      </c>
      <c r="FB166" s="181">
        <v>94</v>
      </c>
      <c r="FC166" s="181">
        <v>91</v>
      </c>
      <c r="FD166" s="181">
        <v>87</v>
      </c>
      <c r="FE166" s="181">
        <v>90</v>
      </c>
      <c r="FF166" s="181">
        <v>71</v>
      </c>
      <c r="FG166" s="181">
        <v>44</v>
      </c>
      <c r="FH166" s="181">
        <v>46</v>
      </c>
      <c r="FI166" s="181">
        <v>75</v>
      </c>
      <c r="FJ166" s="181">
        <v>86</v>
      </c>
      <c r="FK166" s="181">
        <v>84</v>
      </c>
      <c r="FL166" s="181">
        <v>84</v>
      </c>
      <c r="FM166" s="181">
        <v>99</v>
      </c>
    </row>
    <row r="167" spans="2:169" ht="15.95" customHeight="1" x14ac:dyDescent="0.25">
      <c r="B167" s="109" t="s">
        <v>175</v>
      </c>
      <c r="C167" s="115">
        <v>814</v>
      </c>
      <c r="D167" s="14" t="s">
        <v>11</v>
      </c>
      <c r="E167" s="15" t="s">
        <v>181</v>
      </c>
      <c r="F167" s="15" t="s">
        <v>10</v>
      </c>
      <c r="G167" s="16">
        <v>43</v>
      </c>
      <c r="J167" s="16">
        <v>814</v>
      </c>
      <c r="K167" s="179">
        <v>43119</v>
      </c>
      <c r="L167" s="179">
        <v>53511</v>
      </c>
      <c r="M167" s="179">
        <v>55302</v>
      </c>
      <c r="N167" s="179">
        <v>49026</v>
      </c>
      <c r="O167" s="179">
        <v>51702</v>
      </c>
      <c r="P167" s="180"/>
      <c r="Q167" s="181">
        <v>814</v>
      </c>
      <c r="R167" s="181">
        <v>804</v>
      </c>
      <c r="S167" s="181">
        <v>865</v>
      </c>
      <c r="T167" s="181">
        <v>1124</v>
      </c>
      <c r="U167" s="181">
        <v>1123</v>
      </c>
      <c r="V167" s="181">
        <v>1018</v>
      </c>
      <c r="W167" s="181">
        <v>842</v>
      </c>
      <c r="X167" s="181">
        <v>1029</v>
      </c>
      <c r="Y167" s="181">
        <v>1350</v>
      </c>
      <c r="Z167" s="181">
        <v>1472</v>
      </c>
      <c r="AA167" s="181">
        <v>1619</v>
      </c>
      <c r="AB167" s="181">
        <v>1528</v>
      </c>
      <c r="AC167" s="181">
        <v>1482</v>
      </c>
      <c r="AD167" s="181">
        <v>1118</v>
      </c>
      <c r="AE167" s="181">
        <v>1043</v>
      </c>
      <c r="AF167" s="181">
        <v>1475</v>
      </c>
      <c r="AG167" s="181">
        <v>1843</v>
      </c>
      <c r="AH167" s="181">
        <v>1776</v>
      </c>
      <c r="AI167" s="181">
        <v>1764</v>
      </c>
      <c r="AJ167" s="181">
        <v>1494</v>
      </c>
      <c r="AK167" s="181">
        <v>1153</v>
      </c>
      <c r="AL167" s="181">
        <v>1139</v>
      </c>
      <c r="AM167" s="181">
        <v>1719</v>
      </c>
      <c r="AN167" s="181">
        <v>1715</v>
      </c>
      <c r="AO167" s="181">
        <v>1756</v>
      </c>
      <c r="AP167" s="181">
        <v>1870</v>
      </c>
      <c r="AQ167" s="181">
        <v>1803</v>
      </c>
      <c r="AR167" s="181">
        <v>1100</v>
      </c>
      <c r="AS167" s="181">
        <v>842</v>
      </c>
      <c r="AT167" s="181">
        <v>1038</v>
      </c>
      <c r="AU167" s="181">
        <v>1920</v>
      </c>
      <c r="AV167" s="181">
        <v>2295</v>
      </c>
      <c r="AW167" s="181">
        <v>2103</v>
      </c>
      <c r="AX167" s="181">
        <v>1846</v>
      </c>
      <c r="AY167" s="181">
        <v>1081</v>
      </c>
      <c r="AZ167" s="181">
        <v>1273</v>
      </c>
      <c r="BA167" s="181">
        <v>1796</v>
      </c>
      <c r="BB167" s="181">
        <v>1398</v>
      </c>
      <c r="BC167" s="181">
        <v>2138</v>
      </c>
      <c r="BD167" s="181">
        <v>2089</v>
      </c>
      <c r="BE167" s="181">
        <v>2081</v>
      </c>
      <c r="BF167" s="181">
        <v>1344</v>
      </c>
      <c r="BG167" s="181">
        <v>1204</v>
      </c>
      <c r="BH167" s="181">
        <v>2003</v>
      </c>
      <c r="BI167" s="181">
        <v>2153</v>
      </c>
      <c r="BJ167" s="181">
        <v>2245</v>
      </c>
      <c r="BK167" s="181">
        <v>2105</v>
      </c>
      <c r="BL167" s="181">
        <v>2109</v>
      </c>
      <c r="BM167" s="181">
        <v>1486</v>
      </c>
      <c r="BN167" s="181">
        <v>1154</v>
      </c>
      <c r="BO167" s="181">
        <v>2049</v>
      </c>
      <c r="BP167" s="181">
        <v>2057</v>
      </c>
      <c r="BQ167" s="181">
        <v>2244</v>
      </c>
      <c r="BR167" s="181">
        <v>2194</v>
      </c>
      <c r="BS167" s="181">
        <v>2154</v>
      </c>
      <c r="BT167" s="181">
        <v>1613</v>
      </c>
      <c r="BU167" s="181">
        <v>948</v>
      </c>
      <c r="BV167" s="181">
        <v>1905</v>
      </c>
      <c r="BW167" s="181">
        <v>2121</v>
      </c>
      <c r="BX167" s="181">
        <v>2377</v>
      </c>
      <c r="BY167" s="181">
        <v>2241</v>
      </c>
      <c r="BZ167" s="181">
        <v>2197</v>
      </c>
      <c r="CA167" s="181">
        <v>1481</v>
      </c>
      <c r="CB167" s="181">
        <v>887</v>
      </c>
      <c r="CC167" s="181">
        <v>1785</v>
      </c>
      <c r="CD167" s="181">
        <v>2124</v>
      </c>
      <c r="CE167" s="181">
        <v>2193</v>
      </c>
      <c r="CF167" s="181">
        <v>2150</v>
      </c>
      <c r="CG167" s="181">
        <v>2151</v>
      </c>
      <c r="CH167" s="181">
        <v>1477</v>
      </c>
      <c r="CI167" s="181">
        <v>1221</v>
      </c>
      <c r="CJ167" s="181">
        <v>1958</v>
      </c>
      <c r="CK167" s="181">
        <v>2053</v>
      </c>
      <c r="CL167" s="181">
        <v>2289</v>
      </c>
      <c r="CM167" s="181">
        <v>2109</v>
      </c>
      <c r="CN167" s="181">
        <v>1934</v>
      </c>
      <c r="CO167" s="181">
        <v>1459</v>
      </c>
      <c r="CP167" s="181">
        <v>1247</v>
      </c>
      <c r="CQ167" s="181">
        <v>1869</v>
      </c>
      <c r="CR167" s="181">
        <v>2184</v>
      </c>
      <c r="CS167" s="181">
        <v>2229</v>
      </c>
      <c r="CT167" s="181">
        <v>2216</v>
      </c>
      <c r="CU167" s="181">
        <v>2129</v>
      </c>
      <c r="CV167" s="181">
        <v>1301</v>
      </c>
      <c r="CW167" s="181">
        <v>1166</v>
      </c>
      <c r="CX167" s="181">
        <v>2065</v>
      </c>
      <c r="CY167" s="181">
        <v>2106</v>
      </c>
      <c r="CZ167" s="181">
        <v>2307</v>
      </c>
      <c r="DA167" s="181">
        <v>2082</v>
      </c>
      <c r="DB167" s="181">
        <v>790</v>
      </c>
      <c r="DC167" s="181">
        <v>1244</v>
      </c>
      <c r="DD167" s="181">
        <v>899</v>
      </c>
      <c r="DE167" s="181">
        <v>936</v>
      </c>
      <c r="DF167" s="181">
        <v>1962</v>
      </c>
      <c r="DG167" s="181">
        <v>2117</v>
      </c>
      <c r="DH167" s="181">
        <v>2212</v>
      </c>
      <c r="DI167" s="181">
        <v>2010</v>
      </c>
      <c r="DJ167" s="181">
        <v>1276</v>
      </c>
      <c r="DK167" s="181">
        <v>1157</v>
      </c>
      <c r="DL167" s="181">
        <v>1885</v>
      </c>
      <c r="DM167" s="181">
        <v>2149</v>
      </c>
      <c r="DN167" s="181">
        <v>2152</v>
      </c>
      <c r="DO167" s="181">
        <v>1907</v>
      </c>
      <c r="DP167" s="181">
        <v>1842</v>
      </c>
      <c r="DQ167" s="181">
        <v>1186</v>
      </c>
      <c r="DR167" s="181">
        <v>1202</v>
      </c>
      <c r="DS167" s="181">
        <v>1786</v>
      </c>
      <c r="DT167" s="181">
        <v>1907</v>
      </c>
      <c r="DU167" s="181">
        <v>1859</v>
      </c>
      <c r="DV167" s="181">
        <v>1845</v>
      </c>
      <c r="DW167" s="181">
        <v>1657</v>
      </c>
      <c r="DX167" s="190">
        <v>743</v>
      </c>
      <c r="DY167" s="190">
        <v>877</v>
      </c>
      <c r="DZ167" s="181">
        <v>1708</v>
      </c>
      <c r="EA167" s="181">
        <v>1932</v>
      </c>
      <c r="EB167" s="181">
        <v>1955</v>
      </c>
      <c r="EC167" s="181">
        <v>968</v>
      </c>
      <c r="ED167" s="181">
        <v>1542</v>
      </c>
      <c r="EE167" s="181">
        <v>1182</v>
      </c>
      <c r="EF167" s="181">
        <v>1090</v>
      </c>
      <c r="EG167" s="181">
        <v>1879</v>
      </c>
      <c r="EH167" s="181">
        <v>2103</v>
      </c>
      <c r="EI167" s="181">
        <v>2068</v>
      </c>
      <c r="EJ167" s="181">
        <v>1827</v>
      </c>
      <c r="EK167" s="181">
        <v>2000</v>
      </c>
      <c r="EL167" s="181">
        <v>1317</v>
      </c>
      <c r="EM167" s="181">
        <v>1074</v>
      </c>
      <c r="EN167" s="181">
        <v>1755</v>
      </c>
      <c r="EO167" s="181">
        <v>1984</v>
      </c>
      <c r="EP167" s="181">
        <v>2112</v>
      </c>
      <c r="EQ167" s="181">
        <v>1911</v>
      </c>
      <c r="ER167" s="181">
        <v>1706</v>
      </c>
      <c r="ES167" s="181">
        <v>1381</v>
      </c>
      <c r="ET167" s="181">
        <v>887</v>
      </c>
      <c r="EU167" s="181">
        <v>1804</v>
      </c>
      <c r="EV167" s="181">
        <v>1906</v>
      </c>
      <c r="EW167" s="181">
        <v>1807</v>
      </c>
      <c r="EX167" s="181">
        <v>1974</v>
      </c>
      <c r="EY167" s="181">
        <v>1740</v>
      </c>
      <c r="EZ167" s="181">
        <v>1248</v>
      </c>
      <c r="FA167" s="181">
        <v>1013</v>
      </c>
      <c r="FB167" s="181">
        <v>1755</v>
      </c>
      <c r="FC167" s="181">
        <v>1794</v>
      </c>
      <c r="FD167" s="181">
        <v>2073</v>
      </c>
      <c r="FE167" s="181">
        <v>1941</v>
      </c>
      <c r="FF167" s="181">
        <v>1836</v>
      </c>
      <c r="FG167" s="181">
        <v>1195</v>
      </c>
      <c r="FH167" s="181">
        <v>897</v>
      </c>
      <c r="FI167" s="181">
        <v>1659</v>
      </c>
      <c r="FJ167" s="181">
        <v>1829</v>
      </c>
      <c r="FK167" s="181">
        <v>1618</v>
      </c>
      <c r="FL167" s="181">
        <v>1837</v>
      </c>
      <c r="FM167" s="181">
        <v>1754</v>
      </c>
    </row>
    <row r="168" spans="2:169" ht="15.95" customHeight="1" x14ac:dyDescent="0.25">
      <c r="B168" s="109" t="s">
        <v>175</v>
      </c>
      <c r="C168" s="116">
        <v>82</v>
      </c>
      <c r="D168" s="14" t="s">
        <v>113</v>
      </c>
      <c r="E168" s="15" t="s">
        <v>182</v>
      </c>
      <c r="F168" s="15" t="s">
        <v>10</v>
      </c>
      <c r="G168" s="16">
        <v>44</v>
      </c>
      <c r="J168" s="16">
        <v>82</v>
      </c>
      <c r="K168" s="179">
        <v>47648</v>
      </c>
      <c r="L168" s="179">
        <v>54227</v>
      </c>
      <c r="M168" s="179">
        <v>58392</v>
      </c>
      <c r="N168" s="179">
        <v>49360</v>
      </c>
      <c r="O168" s="179">
        <v>53418</v>
      </c>
      <c r="P168" s="180"/>
      <c r="Q168" s="181">
        <v>82</v>
      </c>
      <c r="R168" s="181">
        <v>1046</v>
      </c>
      <c r="S168" s="181">
        <v>864</v>
      </c>
      <c r="T168" s="181">
        <v>1225</v>
      </c>
      <c r="U168" s="181">
        <v>1260</v>
      </c>
      <c r="V168" s="181">
        <v>1025</v>
      </c>
      <c r="W168" s="181">
        <v>826</v>
      </c>
      <c r="X168" s="181">
        <v>1380</v>
      </c>
      <c r="Y168" s="181">
        <v>1483</v>
      </c>
      <c r="Z168" s="181">
        <v>1690</v>
      </c>
      <c r="AA168" s="181">
        <v>1769</v>
      </c>
      <c r="AB168" s="181">
        <v>1762</v>
      </c>
      <c r="AC168" s="181">
        <v>1636</v>
      </c>
      <c r="AD168" s="181">
        <v>1436</v>
      </c>
      <c r="AE168" s="181">
        <v>1491</v>
      </c>
      <c r="AF168" s="181">
        <v>1531</v>
      </c>
      <c r="AG168" s="181">
        <v>1884</v>
      </c>
      <c r="AH168" s="181">
        <v>2007</v>
      </c>
      <c r="AI168" s="181">
        <v>2052</v>
      </c>
      <c r="AJ168" s="181">
        <v>1640</v>
      </c>
      <c r="AK168" s="181">
        <v>1351</v>
      </c>
      <c r="AL168" s="181">
        <v>1563</v>
      </c>
      <c r="AM168" s="181">
        <v>1770</v>
      </c>
      <c r="AN168" s="181">
        <v>1891</v>
      </c>
      <c r="AO168" s="181">
        <v>1971</v>
      </c>
      <c r="AP168" s="181">
        <v>2133</v>
      </c>
      <c r="AQ168" s="181">
        <v>1852</v>
      </c>
      <c r="AR168" s="181">
        <v>1047</v>
      </c>
      <c r="AS168" s="181">
        <v>926</v>
      </c>
      <c r="AT168" s="181">
        <v>1088</v>
      </c>
      <c r="AU168" s="181">
        <v>1776</v>
      </c>
      <c r="AV168" s="181">
        <v>2273</v>
      </c>
      <c r="AW168" s="181">
        <v>2222</v>
      </c>
      <c r="AX168" s="181">
        <v>1735</v>
      </c>
      <c r="AY168" s="181">
        <v>1007</v>
      </c>
      <c r="AZ168" s="181">
        <v>1312</v>
      </c>
      <c r="BA168" s="181">
        <v>1598</v>
      </c>
      <c r="BB168" s="181">
        <v>1583</v>
      </c>
      <c r="BC168" s="181">
        <v>2103</v>
      </c>
      <c r="BD168" s="181">
        <v>2108</v>
      </c>
      <c r="BE168" s="181">
        <v>1930</v>
      </c>
      <c r="BF168" s="181">
        <v>1732</v>
      </c>
      <c r="BG168" s="181">
        <v>1322</v>
      </c>
      <c r="BH168" s="181">
        <v>1976</v>
      </c>
      <c r="BI168" s="181">
        <v>2294</v>
      </c>
      <c r="BJ168" s="181">
        <v>2178</v>
      </c>
      <c r="BK168" s="181">
        <v>2139</v>
      </c>
      <c r="BL168" s="181">
        <v>1953</v>
      </c>
      <c r="BM168" s="181">
        <v>1460</v>
      </c>
      <c r="BN168" s="181">
        <v>1331</v>
      </c>
      <c r="BO168" s="181">
        <v>1906</v>
      </c>
      <c r="BP168" s="181">
        <v>2127</v>
      </c>
      <c r="BQ168" s="181">
        <v>2179</v>
      </c>
      <c r="BR168" s="181">
        <v>2219</v>
      </c>
      <c r="BS168" s="181">
        <v>1875</v>
      </c>
      <c r="BT168" s="181">
        <v>1807</v>
      </c>
      <c r="BU168" s="181">
        <v>884</v>
      </c>
      <c r="BV168" s="181">
        <v>2022</v>
      </c>
      <c r="BW168" s="181">
        <v>2246</v>
      </c>
      <c r="BX168" s="181">
        <v>2475</v>
      </c>
      <c r="BY168" s="181">
        <v>2504</v>
      </c>
      <c r="BZ168" s="181">
        <v>2056</v>
      </c>
      <c r="CA168" s="181">
        <v>1796</v>
      </c>
      <c r="CB168" s="181">
        <v>951</v>
      </c>
      <c r="CC168" s="181">
        <v>2047</v>
      </c>
      <c r="CD168" s="181">
        <v>2317</v>
      </c>
      <c r="CE168" s="181">
        <v>2532</v>
      </c>
      <c r="CF168" s="181">
        <v>2326</v>
      </c>
      <c r="CG168" s="181">
        <v>2325</v>
      </c>
      <c r="CH168" s="181">
        <v>1465</v>
      </c>
      <c r="CI168" s="181">
        <v>1391</v>
      </c>
      <c r="CJ168" s="181">
        <v>2076</v>
      </c>
      <c r="CK168" s="181">
        <v>2439</v>
      </c>
      <c r="CL168" s="181">
        <v>2267</v>
      </c>
      <c r="CM168" s="181">
        <v>2405</v>
      </c>
      <c r="CN168" s="181">
        <v>1900</v>
      </c>
      <c r="CO168" s="181">
        <v>1561</v>
      </c>
      <c r="CP168" s="181">
        <v>1236</v>
      </c>
      <c r="CQ168" s="181">
        <v>2011</v>
      </c>
      <c r="CR168" s="181">
        <v>2447</v>
      </c>
      <c r="CS168" s="181">
        <v>2408</v>
      </c>
      <c r="CT168" s="181">
        <v>2218</v>
      </c>
      <c r="CU168" s="181">
        <v>1980</v>
      </c>
      <c r="CV168" s="181">
        <v>1118</v>
      </c>
      <c r="CW168" s="181">
        <v>1176</v>
      </c>
      <c r="CX168" s="181">
        <v>2138</v>
      </c>
      <c r="CY168" s="181">
        <v>2374</v>
      </c>
      <c r="CZ168" s="181">
        <v>2409</v>
      </c>
      <c r="DA168" s="181">
        <v>2105</v>
      </c>
      <c r="DB168" s="181">
        <v>772</v>
      </c>
      <c r="DC168" s="181">
        <v>1145</v>
      </c>
      <c r="DD168" s="181">
        <v>1001</v>
      </c>
      <c r="DE168" s="181">
        <v>815</v>
      </c>
      <c r="DF168" s="181">
        <v>1838</v>
      </c>
      <c r="DG168" s="181">
        <v>2087</v>
      </c>
      <c r="DH168" s="181">
        <v>2017</v>
      </c>
      <c r="DI168" s="181">
        <v>1847</v>
      </c>
      <c r="DJ168" s="181">
        <v>1058</v>
      </c>
      <c r="DK168" s="181">
        <v>1092</v>
      </c>
      <c r="DL168" s="181">
        <v>1884</v>
      </c>
      <c r="DM168" s="181">
        <v>2015</v>
      </c>
      <c r="DN168" s="181">
        <v>2133</v>
      </c>
      <c r="DO168" s="181">
        <v>1922</v>
      </c>
      <c r="DP168" s="181">
        <v>1604</v>
      </c>
      <c r="DQ168" s="181">
        <v>1047</v>
      </c>
      <c r="DR168" s="181">
        <v>1229</v>
      </c>
      <c r="DS168" s="181">
        <v>1977</v>
      </c>
      <c r="DT168" s="181">
        <v>2125</v>
      </c>
      <c r="DU168" s="181">
        <v>2156</v>
      </c>
      <c r="DV168" s="181">
        <v>2068</v>
      </c>
      <c r="DW168" s="181">
        <v>1698</v>
      </c>
      <c r="DX168" s="190">
        <v>773</v>
      </c>
      <c r="DY168" s="190">
        <v>920</v>
      </c>
      <c r="DZ168" s="181">
        <v>1802</v>
      </c>
      <c r="EA168" s="181">
        <v>2131</v>
      </c>
      <c r="EB168" s="181">
        <v>2207</v>
      </c>
      <c r="EC168" s="181">
        <v>807</v>
      </c>
      <c r="ED168" s="181">
        <v>1629</v>
      </c>
      <c r="EE168" s="181">
        <v>1163</v>
      </c>
      <c r="EF168" s="181">
        <v>1047</v>
      </c>
      <c r="EG168" s="181">
        <v>1925</v>
      </c>
      <c r="EH168" s="181">
        <v>2344</v>
      </c>
      <c r="EI168" s="181">
        <v>2271</v>
      </c>
      <c r="EJ168" s="181">
        <v>1987</v>
      </c>
      <c r="EK168" s="181">
        <v>1858</v>
      </c>
      <c r="EL168" s="181">
        <v>1473</v>
      </c>
      <c r="EM168" s="181">
        <v>1035</v>
      </c>
      <c r="EN168" s="181">
        <v>1931</v>
      </c>
      <c r="EO168" s="181">
        <v>2178</v>
      </c>
      <c r="EP168" s="181">
        <v>2184</v>
      </c>
      <c r="EQ168" s="181">
        <v>2183</v>
      </c>
      <c r="ER168" s="181">
        <v>1703</v>
      </c>
      <c r="ES168" s="181">
        <v>1209</v>
      </c>
      <c r="ET168" s="181">
        <v>1039</v>
      </c>
      <c r="EU168" s="181">
        <v>1874</v>
      </c>
      <c r="EV168" s="181">
        <v>2056</v>
      </c>
      <c r="EW168" s="181">
        <v>1899</v>
      </c>
      <c r="EX168" s="181">
        <v>1802</v>
      </c>
      <c r="EY168" s="181">
        <v>1765</v>
      </c>
      <c r="EZ168" s="181">
        <v>1263</v>
      </c>
      <c r="FA168" s="181">
        <v>1215</v>
      </c>
      <c r="FB168" s="181">
        <v>1664</v>
      </c>
      <c r="FC168" s="181">
        <v>1970</v>
      </c>
      <c r="FD168" s="181">
        <v>2200</v>
      </c>
      <c r="FE168" s="181">
        <v>2066</v>
      </c>
      <c r="FF168" s="181">
        <v>1676</v>
      </c>
      <c r="FG168" s="181">
        <v>1067</v>
      </c>
      <c r="FH168" s="181">
        <v>834</v>
      </c>
      <c r="FI168" s="181">
        <v>1746</v>
      </c>
      <c r="FJ168" s="181">
        <v>2037</v>
      </c>
      <c r="FK168" s="181">
        <v>1707</v>
      </c>
      <c r="FL168" s="181">
        <v>1806</v>
      </c>
      <c r="FM168" s="181">
        <v>1720</v>
      </c>
    </row>
    <row r="169" spans="2:169" ht="15.95" customHeight="1" x14ac:dyDescent="0.25">
      <c r="B169" s="109" t="s">
        <v>175</v>
      </c>
      <c r="C169" s="117">
        <v>83</v>
      </c>
      <c r="D169" s="14" t="s">
        <v>113</v>
      </c>
      <c r="E169" s="15" t="s">
        <v>183</v>
      </c>
      <c r="F169" s="15" t="s">
        <v>22</v>
      </c>
      <c r="G169" s="16">
        <v>45</v>
      </c>
      <c r="J169" s="16">
        <v>83</v>
      </c>
      <c r="K169" s="179">
        <v>74380</v>
      </c>
      <c r="L169" s="179">
        <v>86681</v>
      </c>
      <c r="M169" s="179">
        <v>94697</v>
      </c>
      <c r="N169" s="179">
        <v>87106</v>
      </c>
      <c r="O169" s="179">
        <v>91908</v>
      </c>
      <c r="P169" s="180"/>
      <c r="Q169" s="181">
        <v>83</v>
      </c>
      <c r="R169" s="181">
        <v>1220</v>
      </c>
      <c r="S169" s="181">
        <v>1376</v>
      </c>
      <c r="T169" s="181">
        <v>1864</v>
      </c>
      <c r="U169" s="181">
        <v>1999</v>
      </c>
      <c r="V169" s="181">
        <v>1931</v>
      </c>
      <c r="W169" s="181">
        <v>1649</v>
      </c>
      <c r="X169" s="181">
        <v>1763</v>
      </c>
      <c r="Y169" s="181">
        <v>2483</v>
      </c>
      <c r="Z169" s="181">
        <v>2492</v>
      </c>
      <c r="AA169" s="181">
        <v>2860</v>
      </c>
      <c r="AB169" s="181">
        <v>2682</v>
      </c>
      <c r="AC169" s="181">
        <v>2582</v>
      </c>
      <c r="AD169" s="181">
        <v>2035</v>
      </c>
      <c r="AE169" s="181">
        <v>1840</v>
      </c>
      <c r="AF169" s="181">
        <v>2499</v>
      </c>
      <c r="AG169" s="181">
        <v>2782</v>
      </c>
      <c r="AH169" s="181">
        <v>3206</v>
      </c>
      <c r="AI169" s="181">
        <v>3154</v>
      </c>
      <c r="AJ169" s="181">
        <v>2478</v>
      </c>
      <c r="AK169" s="181">
        <v>1958</v>
      </c>
      <c r="AL169" s="181">
        <v>1823</v>
      </c>
      <c r="AM169" s="181">
        <v>2856</v>
      </c>
      <c r="AN169" s="181">
        <v>2901</v>
      </c>
      <c r="AO169" s="181">
        <v>3199</v>
      </c>
      <c r="AP169" s="181">
        <v>3118</v>
      </c>
      <c r="AQ169" s="181">
        <v>3004</v>
      </c>
      <c r="AR169" s="181">
        <v>2000</v>
      </c>
      <c r="AS169" s="181">
        <v>1686</v>
      </c>
      <c r="AT169" s="181">
        <v>1980</v>
      </c>
      <c r="AU169" s="181">
        <v>3353</v>
      </c>
      <c r="AV169" s="181">
        <v>3607</v>
      </c>
      <c r="AW169" s="181">
        <v>3213</v>
      </c>
      <c r="AX169" s="181">
        <v>2986</v>
      </c>
      <c r="AY169" s="181">
        <v>2138</v>
      </c>
      <c r="AZ169" s="181">
        <v>2094</v>
      </c>
      <c r="BA169" s="181">
        <v>2745</v>
      </c>
      <c r="BB169" s="181">
        <v>2289</v>
      </c>
      <c r="BC169" s="181">
        <v>3276</v>
      </c>
      <c r="BD169" s="181">
        <v>3328</v>
      </c>
      <c r="BE169" s="181">
        <v>3056</v>
      </c>
      <c r="BF169" s="181">
        <v>2246</v>
      </c>
      <c r="BG169" s="181">
        <v>2183</v>
      </c>
      <c r="BH169" s="181">
        <v>3003</v>
      </c>
      <c r="BI169" s="181">
        <v>3350</v>
      </c>
      <c r="BJ169" s="181">
        <v>3804</v>
      </c>
      <c r="BK169" s="181">
        <v>3279</v>
      </c>
      <c r="BL169" s="181">
        <v>3080</v>
      </c>
      <c r="BM169" s="181">
        <v>2586</v>
      </c>
      <c r="BN169" s="181">
        <v>2069</v>
      </c>
      <c r="BO169" s="181">
        <v>3184</v>
      </c>
      <c r="BP169" s="181">
        <v>3358</v>
      </c>
      <c r="BQ169" s="181">
        <v>3538</v>
      </c>
      <c r="BR169" s="181">
        <v>3446</v>
      </c>
      <c r="BS169" s="181">
        <v>3355</v>
      </c>
      <c r="BT169" s="181">
        <v>2925</v>
      </c>
      <c r="BU169" s="181">
        <v>1839</v>
      </c>
      <c r="BV169" s="181">
        <v>3044</v>
      </c>
      <c r="BW169" s="181">
        <v>3609</v>
      </c>
      <c r="BX169" s="181">
        <v>3878</v>
      </c>
      <c r="BY169" s="181">
        <v>3780</v>
      </c>
      <c r="BZ169" s="181">
        <v>4007</v>
      </c>
      <c r="CA169" s="181">
        <v>2762</v>
      </c>
      <c r="CB169" s="181">
        <v>1789</v>
      </c>
      <c r="CC169" s="181">
        <v>3038</v>
      </c>
      <c r="CD169" s="181">
        <v>3472</v>
      </c>
      <c r="CE169" s="181">
        <v>3851</v>
      </c>
      <c r="CF169" s="181">
        <v>3579</v>
      </c>
      <c r="CG169" s="181">
        <v>3408</v>
      </c>
      <c r="CH169" s="181">
        <v>2604</v>
      </c>
      <c r="CI169" s="181">
        <v>2273</v>
      </c>
      <c r="CJ169" s="181">
        <v>3361</v>
      </c>
      <c r="CK169" s="181">
        <v>3467</v>
      </c>
      <c r="CL169" s="181">
        <v>3634</v>
      </c>
      <c r="CM169" s="181">
        <v>3745</v>
      </c>
      <c r="CN169" s="181">
        <v>3068</v>
      </c>
      <c r="CO169" s="181">
        <v>2942</v>
      </c>
      <c r="CP169" s="181">
        <v>2305</v>
      </c>
      <c r="CQ169" s="181">
        <v>3342</v>
      </c>
      <c r="CR169" s="181">
        <v>3657</v>
      </c>
      <c r="CS169" s="181">
        <v>3617</v>
      </c>
      <c r="CT169" s="181">
        <v>3717</v>
      </c>
      <c r="CU169" s="181">
        <v>3560</v>
      </c>
      <c r="CV169" s="181">
        <v>2228</v>
      </c>
      <c r="CW169" s="181">
        <v>2014</v>
      </c>
      <c r="CX169" s="181">
        <v>3231</v>
      </c>
      <c r="CY169" s="181">
        <v>3691</v>
      </c>
      <c r="CZ169" s="181">
        <v>3789</v>
      </c>
      <c r="DA169" s="181">
        <v>3654</v>
      </c>
      <c r="DB169" s="181">
        <v>1040</v>
      </c>
      <c r="DC169" s="181">
        <v>2403</v>
      </c>
      <c r="DD169" s="181">
        <v>1449</v>
      </c>
      <c r="DE169" s="181">
        <v>1899</v>
      </c>
      <c r="DF169" s="181">
        <v>3361</v>
      </c>
      <c r="DG169" s="181">
        <v>3162</v>
      </c>
      <c r="DH169" s="181">
        <v>3380</v>
      </c>
      <c r="DI169" s="181">
        <v>3108</v>
      </c>
      <c r="DJ169" s="181">
        <v>2363</v>
      </c>
      <c r="DK169" s="181">
        <v>2044</v>
      </c>
      <c r="DL169" s="181">
        <v>3125</v>
      </c>
      <c r="DM169" s="181">
        <v>3494</v>
      </c>
      <c r="DN169" s="181">
        <v>3404</v>
      </c>
      <c r="DO169" s="181">
        <v>3017</v>
      </c>
      <c r="DP169" s="181">
        <v>2851</v>
      </c>
      <c r="DQ169" s="181">
        <v>2283</v>
      </c>
      <c r="DR169" s="181">
        <v>2176</v>
      </c>
      <c r="DS169" s="181">
        <v>3253</v>
      </c>
      <c r="DT169" s="181">
        <v>3605</v>
      </c>
      <c r="DU169" s="181">
        <v>3735</v>
      </c>
      <c r="DV169" s="181">
        <v>3738</v>
      </c>
      <c r="DW169" s="181">
        <v>3383</v>
      </c>
      <c r="DX169" s="190">
        <v>1507</v>
      </c>
      <c r="DY169" s="190">
        <v>1999</v>
      </c>
      <c r="DZ169" s="181">
        <v>3132</v>
      </c>
      <c r="EA169" s="181">
        <v>3592</v>
      </c>
      <c r="EB169" s="181">
        <v>3686</v>
      </c>
      <c r="EC169" s="181">
        <v>1630</v>
      </c>
      <c r="ED169" s="181">
        <v>2921</v>
      </c>
      <c r="EE169" s="181">
        <v>2232</v>
      </c>
      <c r="EF169" s="181">
        <v>2003</v>
      </c>
      <c r="EG169" s="181">
        <v>3347</v>
      </c>
      <c r="EH169" s="181">
        <v>3676</v>
      </c>
      <c r="EI169" s="181">
        <v>3508</v>
      </c>
      <c r="EJ169" s="181">
        <v>3359</v>
      </c>
      <c r="EK169" s="181">
        <v>3340</v>
      </c>
      <c r="EL169" s="181">
        <v>2455</v>
      </c>
      <c r="EM169" s="181">
        <v>2121</v>
      </c>
      <c r="EN169" s="181">
        <v>3174</v>
      </c>
      <c r="EO169" s="181">
        <v>3480</v>
      </c>
      <c r="EP169" s="181">
        <v>3396</v>
      </c>
      <c r="EQ169" s="181">
        <v>3395</v>
      </c>
      <c r="ER169" s="181">
        <v>2923</v>
      </c>
      <c r="ES169" s="181">
        <v>2564</v>
      </c>
      <c r="ET169" s="181">
        <v>1763</v>
      </c>
      <c r="EU169" s="181">
        <v>3062</v>
      </c>
      <c r="EV169" s="181">
        <v>3386</v>
      </c>
      <c r="EW169" s="181">
        <v>3261</v>
      </c>
      <c r="EX169" s="181">
        <v>3638</v>
      </c>
      <c r="EY169" s="181">
        <v>2942</v>
      </c>
      <c r="EZ169" s="181">
        <v>2520</v>
      </c>
      <c r="FA169" s="181">
        <v>2183</v>
      </c>
      <c r="FB169" s="181">
        <v>2904</v>
      </c>
      <c r="FC169" s="181">
        <v>3395</v>
      </c>
      <c r="FD169" s="181">
        <v>3351</v>
      </c>
      <c r="FE169" s="181">
        <v>3564</v>
      </c>
      <c r="FF169" s="181">
        <v>2994</v>
      </c>
      <c r="FG169" s="181">
        <v>2321</v>
      </c>
      <c r="FH169" s="181">
        <v>1679</v>
      </c>
      <c r="FI169" s="181">
        <v>2938</v>
      </c>
      <c r="FJ169" s="181">
        <v>3139</v>
      </c>
      <c r="FK169" s="181">
        <v>2936</v>
      </c>
      <c r="FL169" s="181">
        <v>3003</v>
      </c>
      <c r="FM169" s="181">
        <v>3214</v>
      </c>
    </row>
    <row r="170" spans="2:169" ht="15.95" customHeight="1" x14ac:dyDescent="0.25">
      <c r="B170" s="109" t="s">
        <v>175</v>
      </c>
      <c r="C170" s="118">
        <v>842</v>
      </c>
      <c r="D170" s="14" t="s">
        <v>8</v>
      </c>
      <c r="E170" s="15" t="s">
        <v>184</v>
      </c>
      <c r="F170" s="15" t="s">
        <v>10</v>
      </c>
      <c r="G170" s="16">
        <v>44</v>
      </c>
      <c r="J170" s="16">
        <v>842</v>
      </c>
      <c r="K170" s="179">
        <v>2644</v>
      </c>
      <c r="L170" s="179">
        <v>5110</v>
      </c>
      <c r="M170" s="179">
        <v>5200</v>
      </c>
      <c r="N170" s="179">
        <v>4505</v>
      </c>
      <c r="O170" s="179">
        <v>5464</v>
      </c>
      <c r="P170" s="180"/>
      <c r="Q170" s="181">
        <v>842</v>
      </c>
      <c r="R170" s="181"/>
      <c r="S170" s="181"/>
      <c r="T170" s="181"/>
      <c r="U170" s="181"/>
      <c r="V170" s="181"/>
      <c r="W170" s="181"/>
      <c r="X170" s="181"/>
      <c r="Y170" s="181">
        <v>107</v>
      </c>
      <c r="Z170" s="181">
        <v>114</v>
      </c>
      <c r="AA170" s="181">
        <v>128</v>
      </c>
      <c r="AB170" s="181">
        <v>103</v>
      </c>
      <c r="AC170" s="181">
        <v>88</v>
      </c>
      <c r="AD170" s="181"/>
      <c r="AE170" s="181"/>
      <c r="AF170" s="181">
        <v>172</v>
      </c>
      <c r="AG170" s="181">
        <v>184</v>
      </c>
      <c r="AH170" s="181">
        <v>189</v>
      </c>
      <c r="AI170" s="181">
        <v>187</v>
      </c>
      <c r="AJ170" s="181">
        <v>115</v>
      </c>
      <c r="AK170" s="181"/>
      <c r="AL170" s="181"/>
      <c r="AM170" s="181">
        <v>166</v>
      </c>
      <c r="AN170" s="181">
        <v>189</v>
      </c>
      <c r="AO170" s="181">
        <v>182</v>
      </c>
      <c r="AP170" s="181">
        <v>189</v>
      </c>
      <c r="AQ170" s="181">
        <v>136</v>
      </c>
      <c r="AR170" s="181"/>
      <c r="AS170" s="181"/>
      <c r="AT170" s="181"/>
      <c r="AU170" s="181">
        <v>167</v>
      </c>
      <c r="AV170" s="181">
        <v>228</v>
      </c>
      <c r="AW170" s="181">
        <v>273</v>
      </c>
      <c r="AX170" s="181">
        <v>205</v>
      </c>
      <c r="AY170" s="181"/>
      <c r="AZ170" s="181"/>
      <c r="BA170" s="181">
        <v>167</v>
      </c>
      <c r="BB170" s="181"/>
      <c r="BC170" s="181">
        <v>260</v>
      </c>
      <c r="BD170" s="181">
        <v>278</v>
      </c>
      <c r="BE170" s="181">
        <v>198</v>
      </c>
      <c r="BF170" s="181"/>
      <c r="BG170" s="181"/>
      <c r="BH170" s="181">
        <v>264</v>
      </c>
      <c r="BI170" s="181">
        <v>302</v>
      </c>
      <c r="BJ170" s="181">
        <v>246</v>
      </c>
      <c r="BK170" s="181">
        <v>219</v>
      </c>
      <c r="BL170" s="181">
        <v>224</v>
      </c>
      <c r="BM170" s="181"/>
      <c r="BN170" s="181"/>
      <c r="BO170" s="181">
        <v>271</v>
      </c>
      <c r="BP170" s="181">
        <v>289</v>
      </c>
      <c r="BQ170" s="181">
        <v>248</v>
      </c>
      <c r="BR170" s="181">
        <v>278</v>
      </c>
      <c r="BS170" s="181">
        <v>223</v>
      </c>
      <c r="BT170" s="181"/>
      <c r="BU170" s="181"/>
      <c r="BV170" s="181">
        <v>284</v>
      </c>
      <c r="BW170" s="181">
        <v>304</v>
      </c>
      <c r="BX170" s="181">
        <v>286</v>
      </c>
      <c r="BY170" s="181">
        <v>291</v>
      </c>
      <c r="BZ170" s="181">
        <v>201</v>
      </c>
      <c r="CA170" s="181"/>
      <c r="CB170" s="181"/>
      <c r="CC170" s="181">
        <v>270</v>
      </c>
      <c r="CD170" s="181">
        <v>285</v>
      </c>
      <c r="CE170" s="181">
        <v>235</v>
      </c>
      <c r="CF170" s="181">
        <v>264</v>
      </c>
      <c r="CG170" s="181">
        <v>204</v>
      </c>
      <c r="CH170" s="181"/>
      <c r="CI170" s="181"/>
      <c r="CJ170" s="181">
        <v>292</v>
      </c>
      <c r="CK170" s="181">
        <v>281</v>
      </c>
      <c r="CL170" s="181">
        <v>251</v>
      </c>
      <c r="CM170" s="181">
        <v>235</v>
      </c>
      <c r="CN170" s="181">
        <v>220</v>
      </c>
      <c r="CO170" s="181"/>
      <c r="CP170" s="181"/>
      <c r="CQ170" s="181">
        <v>304</v>
      </c>
      <c r="CR170" s="181">
        <v>308</v>
      </c>
      <c r="CS170" s="181">
        <v>258</v>
      </c>
      <c r="CT170" s="181">
        <v>294</v>
      </c>
      <c r="CU170" s="181">
        <v>227</v>
      </c>
      <c r="CV170" s="181"/>
      <c r="CW170" s="181"/>
      <c r="CX170" s="181">
        <v>260</v>
      </c>
      <c r="CY170" s="181">
        <v>278</v>
      </c>
      <c r="CZ170" s="181">
        <v>296</v>
      </c>
      <c r="DA170" s="181">
        <v>237</v>
      </c>
      <c r="DB170" s="181"/>
      <c r="DC170" s="181"/>
      <c r="DD170" s="181"/>
      <c r="DE170" s="181"/>
      <c r="DF170" s="181">
        <v>168</v>
      </c>
      <c r="DG170" s="181">
        <v>275</v>
      </c>
      <c r="DH170" s="181">
        <v>249</v>
      </c>
      <c r="DI170" s="181">
        <v>210</v>
      </c>
      <c r="DJ170" s="181"/>
      <c r="DK170" s="181"/>
      <c r="DL170" s="181">
        <v>267</v>
      </c>
      <c r="DM170" s="181">
        <v>273</v>
      </c>
      <c r="DN170" s="181">
        <v>289</v>
      </c>
      <c r="DO170" s="181">
        <v>262</v>
      </c>
      <c r="DP170" s="181">
        <v>169</v>
      </c>
      <c r="DQ170" s="181"/>
      <c r="DR170" s="181"/>
      <c r="DS170" s="181">
        <v>193</v>
      </c>
      <c r="DT170" s="181">
        <v>258</v>
      </c>
      <c r="DU170" s="181">
        <v>209</v>
      </c>
      <c r="DV170" s="181">
        <v>216</v>
      </c>
      <c r="DW170" s="181">
        <v>152</v>
      </c>
      <c r="DX170" s="190"/>
      <c r="DY170" s="190"/>
      <c r="DZ170" s="181">
        <v>198</v>
      </c>
      <c r="EA170" s="181">
        <v>203</v>
      </c>
      <c r="EB170" s="181">
        <v>193</v>
      </c>
      <c r="EC170" s="181"/>
      <c r="ED170" s="181">
        <v>98</v>
      </c>
      <c r="EE170" s="181"/>
      <c r="EF170" s="181"/>
      <c r="EG170" s="181">
        <v>303</v>
      </c>
      <c r="EH170" s="181">
        <v>320</v>
      </c>
      <c r="EI170" s="181">
        <v>283</v>
      </c>
      <c r="EJ170" s="181">
        <v>263</v>
      </c>
      <c r="EK170" s="181">
        <v>224</v>
      </c>
      <c r="EL170" s="181"/>
      <c r="EM170" s="181"/>
      <c r="EN170" s="181">
        <v>261</v>
      </c>
      <c r="EO170" s="181">
        <v>299</v>
      </c>
      <c r="EP170" s="181">
        <v>258</v>
      </c>
      <c r="EQ170" s="181">
        <v>258</v>
      </c>
      <c r="ER170" s="181">
        <v>163</v>
      </c>
      <c r="ES170" s="181"/>
      <c r="ET170" s="181"/>
      <c r="EU170" s="181">
        <v>268</v>
      </c>
      <c r="EV170" s="181">
        <v>288</v>
      </c>
      <c r="EW170" s="181">
        <v>261</v>
      </c>
      <c r="EX170" s="181">
        <v>208</v>
      </c>
      <c r="EY170" s="181">
        <v>176</v>
      </c>
      <c r="EZ170" s="181"/>
      <c r="FA170" s="181"/>
      <c r="FB170" s="181">
        <v>252</v>
      </c>
      <c r="FC170" s="181">
        <v>254</v>
      </c>
      <c r="FD170" s="181">
        <v>259</v>
      </c>
      <c r="FE170" s="181">
        <v>264</v>
      </c>
      <c r="FF170" s="181">
        <v>162</v>
      </c>
      <c r="FG170" s="181"/>
      <c r="FH170" s="181"/>
      <c r="FI170" s="181">
        <v>227</v>
      </c>
      <c r="FJ170" s="181">
        <v>258</v>
      </c>
      <c r="FK170" s="181">
        <v>205</v>
      </c>
      <c r="FL170" s="181">
        <v>218</v>
      </c>
      <c r="FM170" s="181">
        <v>155</v>
      </c>
    </row>
    <row r="171" spans="2:169" ht="15.95" customHeight="1" x14ac:dyDescent="0.25">
      <c r="B171" s="109" t="s">
        <v>175</v>
      </c>
      <c r="C171" s="119">
        <v>843</v>
      </c>
      <c r="D171" s="14" t="s">
        <v>11</v>
      </c>
      <c r="E171" s="15" t="s">
        <v>185</v>
      </c>
      <c r="F171" s="15" t="s">
        <v>10</v>
      </c>
      <c r="G171" s="16">
        <v>44</v>
      </c>
      <c r="J171" s="16">
        <v>843</v>
      </c>
      <c r="K171" s="179">
        <v>15634</v>
      </c>
      <c r="L171" s="179">
        <v>16779</v>
      </c>
      <c r="M171" s="179">
        <v>18119</v>
      </c>
      <c r="N171" s="179">
        <v>16012</v>
      </c>
      <c r="O171" s="179">
        <v>16370</v>
      </c>
      <c r="P171" s="180"/>
      <c r="Q171" s="181">
        <v>843</v>
      </c>
      <c r="R171" s="181">
        <v>254</v>
      </c>
      <c r="S171" s="181">
        <v>312</v>
      </c>
      <c r="T171" s="181">
        <v>420</v>
      </c>
      <c r="U171" s="181">
        <v>440</v>
      </c>
      <c r="V171" s="181">
        <v>446</v>
      </c>
      <c r="W171" s="181">
        <v>344</v>
      </c>
      <c r="X171" s="181">
        <v>363</v>
      </c>
      <c r="Y171" s="181">
        <v>528</v>
      </c>
      <c r="Z171" s="181">
        <v>520</v>
      </c>
      <c r="AA171" s="181">
        <v>573</v>
      </c>
      <c r="AB171" s="181">
        <v>495</v>
      </c>
      <c r="AC171" s="181">
        <v>605</v>
      </c>
      <c r="AD171" s="181">
        <v>454</v>
      </c>
      <c r="AE171" s="181">
        <v>442</v>
      </c>
      <c r="AF171" s="181">
        <v>527</v>
      </c>
      <c r="AG171" s="181">
        <v>573</v>
      </c>
      <c r="AH171" s="181">
        <v>636</v>
      </c>
      <c r="AI171" s="181">
        <v>662</v>
      </c>
      <c r="AJ171" s="181">
        <v>534</v>
      </c>
      <c r="AK171" s="181">
        <v>435</v>
      </c>
      <c r="AL171" s="181">
        <v>516</v>
      </c>
      <c r="AM171" s="181">
        <v>622</v>
      </c>
      <c r="AN171" s="181">
        <v>590</v>
      </c>
      <c r="AO171" s="181">
        <v>576</v>
      </c>
      <c r="AP171" s="181">
        <v>668</v>
      </c>
      <c r="AQ171" s="181">
        <v>652</v>
      </c>
      <c r="AR171" s="181">
        <v>366</v>
      </c>
      <c r="AS171" s="181">
        <v>333</v>
      </c>
      <c r="AT171" s="181">
        <v>427</v>
      </c>
      <c r="AU171" s="181">
        <v>593</v>
      </c>
      <c r="AV171" s="181">
        <v>728</v>
      </c>
      <c r="AW171" s="181">
        <v>645</v>
      </c>
      <c r="AX171" s="181">
        <v>628</v>
      </c>
      <c r="AY171" s="181">
        <v>436</v>
      </c>
      <c r="AZ171" s="181">
        <v>491</v>
      </c>
      <c r="BA171" s="181">
        <v>518</v>
      </c>
      <c r="BB171" s="181">
        <v>450</v>
      </c>
      <c r="BC171" s="181">
        <v>620</v>
      </c>
      <c r="BD171" s="181">
        <v>624</v>
      </c>
      <c r="BE171" s="181">
        <v>549</v>
      </c>
      <c r="BF171" s="181">
        <v>510</v>
      </c>
      <c r="BG171" s="181">
        <v>402</v>
      </c>
      <c r="BH171" s="181">
        <v>587</v>
      </c>
      <c r="BI171" s="181">
        <v>652</v>
      </c>
      <c r="BJ171" s="181">
        <v>661</v>
      </c>
      <c r="BK171" s="181">
        <v>670</v>
      </c>
      <c r="BL171" s="181">
        <v>634</v>
      </c>
      <c r="BM171" s="181">
        <v>548</v>
      </c>
      <c r="BN171" s="181">
        <v>406</v>
      </c>
      <c r="BO171" s="181">
        <v>589</v>
      </c>
      <c r="BP171" s="181">
        <v>619</v>
      </c>
      <c r="BQ171" s="181">
        <v>679</v>
      </c>
      <c r="BR171" s="181">
        <v>668</v>
      </c>
      <c r="BS171" s="181">
        <v>667</v>
      </c>
      <c r="BT171" s="181">
        <v>538</v>
      </c>
      <c r="BU171" s="181">
        <v>364</v>
      </c>
      <c r="BV171" s="181">
        <v>575</v>
      </c>
      <c r="BW171" s="181">
        <v>702</v>
      </c>
      <c r="BX171" s="181">
        <v>701</v>
      </c>
      <c r="BY171" s="181">
        <v>646</v>
      </c>
      <c r="BZ171" s="181">
        <v>760</v>
      </c>
      <c r="CA171" s="181">
        <v>541</v>
      </c>
      <c r="CB171" s="181">
        <v>321</v>
      </c>
      <c r="CC171" s="181">
        <v>603</v>
      </c>
      <c r="CD171" s="181">
        <v>672</v>
      </c>
      <c r="CE171" s="181">
        <v>660</v>
      </c>
      <c r="CF171" s="181">
        <v>681</v>
      </c>
      <c r="CG171" s="181">
        <v>666</v>
      </c>
      <c r="CH171" s="181">
        <v>591</v>
      </c>
      <c r="CI171" s="181">
        <v>443</v>
      </c>
      <c r="CJ171" s="181">
        <v>598</v>
      </c>
      <c r="CK171" s="181">
        <v>702</v>
      </c>
      <c r="CL171" s="181">
        <v>700</v>
      </c>
      <c r="CM171" s="181">
        <v>722</v>
      </c>
      <c r="CN171" s="181">
        <v>614</v>
      </c>
      <c r="CO171" s="181">
        <v>506</v>
      </c>
      <c r="CP171" s="181">
        <v>449</v>
      </c>
      <c r="CQ171" s="181">
        <v>583</v>
      </c>
      <c r="CR171" s="181">
        <v>693</v>
      </c>
      <c r="CS171" s="181">
        <v>713</v>
      </c>
      <c r="CT171" s="181">
        <v>719</v>
      </c>
      <c r="CU171" s="181">
        <v>668</v>
      </c>
      <c r="CV171" s="181">
        <v>420</v>
      </c>
      <c r="CW171" s="181">
        <v>450</v>
      </c>
      <c r="CX171" s="181">
        <v>575</v>
      </c>
      <c r="CY171" s="181">
        <v>676</v>
      </c>
      <c r="CZ171" s="181">
        <v>669</v>
      </c>
      <c r="DA171" s="181">
        <v>677</v>
      </c>
      <c r="DB171" s="181">
        <v>273</v>
      </c>
      <c r="DC171" s="181">
        <v>475</v>
      </c>
      <c r="DD171" s="181">
        <v>299</v>
      </c>
      <c r="DE171" s="181">
        <v>333</v>
      </c>
      <c r="DF171" s="181">
        <v>598</v>
      </c>
      <c r="DG171" s="181">
        <v>692</v>
      </c>
      <c r="DH171" s="181">
        <v>611</v>
      </c>
      <c r="DI171" s="181">
        <v>595</v>
      </c>
      <c r="DJ171" s="181">
        <v>533</v>
      </c>
      <c r="DK171" s="181">
        <v>429</v>
      </c>
      <c r="DL171" s="181">
        <v>578</v>
      </c>
      <c r="DM171" s="181">
        <v>623</v>
      </c>
      <c r="DN171" s="181">
        <v>661</v>
      </c>
      <c r="DO171" s="181">
        <v>590</v>
      </c>
      <c r="DP171" s="181">
        <v>433</v>
      </c>
      <c r="DQ171" s="181">
        <v>411</v>
      </c>
      <c r="DR171" s="181">
        <v>421</v>
      </c>
      <c r="DS171" s="181">
        <v>560</v>
      </c>
      <c r="DT171" s="181">
        <v>625</v>
      </c>
      <c r="DU171" s="181">
        <v>653</v>
      </c>
      <c r="DV171" s="181">
        <v>622</v>
      </c>
      <c r="DW171" s="181">
        <v>602</v>
      </c>
      <c r="DX171" s="190">
        <v>304</v>
      </c>
      <c r="DY171" s="190">
        <v>386</v>
      </c>
      <c r="DZ171" s="181">
        <v>517</v>
      </c>
      <c r="EA171" s="181">
        <v>661</v>
      </c>
      <c r="EB171" s="181">
        <v>681</v>
      </c>
      <c r="EC171" s="181">
        <v>338</v>
      </c>
      <c r="ED171" s="181">
        <v>526</v>
      </c>
      <c r="EE171" s="181">
        <v>431</v>
      </c>
      <c r="EF171" s="181">
        <v>451</v>
      </c>
      <c r="EG171" s="181">
        <v>521</v>
      </c>
      <c r="EH171" s="181">
        <v>626</v>
      </c>
      <c r="EI171" s="181">
        <v>605</v>
      </c>
      <c r="EJ171" s="181">
        <v>626</v>
      </c>
      <c r="EK171" s="181">
        <v>595</v>
      </c>
      <c r="EL171" s="181">
        <v>459</v>
      </c>
      <c r="EM171" s="181">
        <v>361</v>
      </c>
      <c r="EN171" s="181">
        <v>501</v>
      </c>
      <c r="EO171" s="181">
        <v>653</v>
      </c>
      <c r="EP171" s="181">
        <v>650</v>
      </c>
      <c r="EQ171" s="181">
        <v>636</v>
      </c>
      <c r="ER171" s="181">
        <v>555</v>
      </c>
      <c r="ES171" s="181">
        <v>469</v>
      </c>
      <c r="ET171" s="181">
        <v>382</v>
      </c>
      <c r="EU171" s="181">
        <v>516</v>
      </c>
      <c r="EV171" s="181">
        <v>581</v>
      </c>
      <c r="EW171" s="181">
        <v>544</v>
      </c>
      <c r="EX171" s="181">
        <v>570</v>
      </c>
      <c r="EY171" s="181">
        <v>477</v>
      </c>
      <c r="EZ171" s="181">
        <v>472</v>
      </c>
      <c r="FA171" s="181">
        <v>419</v>
      </c>
      <c r="FB171" s="181">
        <v>500</v>
      </c>
      <c r="FC171" s="181">
        <v>577</v>
      </c>
      <c r="FD171" s="181">
        <v>617</v>
      </c>
      <c r="FE171" s="181">
        <v>639</v>
      </c>
      <c r="FF171" s="181">
        <v>575</v>
      </c>
      <c r="FG171" s="181">
        <v>446</v>
      </c>
      <c r="FH171" s="181">
        <v>335</v>
      </c>
      <c r="FI171" s="181">
        <v>510</v>
      </c>
      <c r="FJ171" s="181">
        <v>546</v>
      </c>
      <c r="FK171" s="181">
        <v>503</v>
      </c>
      <c r="FL171" s="181">
        <v>497</v>
      </c>
      <c r="FM171" s="181">
        <v>554</v>
      </c>
    </row>
    <row r="172" spans="2:169" ht="15.95" customHeight="1" x14ac:dyDescent="0.25">
      <c r="B172" s="109" t="s">
        <v>175</v>
      </c>
      <c r="C172" s="120">
        <v>845</v>
      </c>
      <c r="D172" s="14" t="s">
        <v>16</v>
      </c>
      <c r="E172" s="15" t="s">
        <v>186</v>
      </c>
      <c r="F172" s="15" t="s">
        <v>22</v>
      </c>
      <c r="G172" s="16">
        <v>36</v>
      </c>
      <c r="J172" s="16">
        <v>845</v>
      </c>
      <c r="K172" s="179">
        <v>4741</v>
      </c>
      <c r="L172" s="179">
        <v>6073</v>
      </c>
      <c r="M172" s="179">
        <v>6245</v>
      </c>
      <c r="N172" s="179">
        <v>5577</v>
      </c>
      <c r="O172" s="179">
        <v>6083</v>
      </c>
      <c r="P172" s="180"/>
      <c r="Q172" s="181">
        <v>845</v>
      </c>
      <c r="R172" s="181">
        <v>48</v>
      </c>
      <c r="S172" s="181">
        <v>92</v>
      </c>
      <c r="T172" s="181">
        <v>113</v>
      </c>
      <c r="U172" s="181">
        <v>103</v>
      </c>
      <c r="V172" s="181">
        <v>101</v>
      </c>
      <c r="W172" s="181">
        <v>85</v>
      </c>
      <c r="X172" s="181">
        <v>102</v>
      </c>
      <c r="Y172" s="181">
        <v>183</v>
      </c>
      <c r="Z172" s="181">
        <v>166</v>
      </c>
      <c r="AA172" s="181">
        <v>204</v>
      </c>
      <c r="AB172" s="181">
        <v>162</v>
      </c>
      <c r="AC172" s="181">
        <v>164</v>
      </c>
      <c r="AD172" s="181">
        <v>86</v>
      </c>
      <c r="AE172" s="181">
        <v>89</v>
      </c>
      <c r="AF172" s="181">
        <v>206</v>
      </c>
      <c r="AG172" s="181">
        <v>233</v>
      </c>
      <c r="AH172" s="181">
        <v>208</v>
      </c>
      <c r="AI172" s="181">
        <v>247</v>
      </c>
      <c r="AJ172" s="181">
        <v>207</v>
      </c>
      <c r="AK172" s="181">
        <v>112</v>
      </c>
      <c r="AL172" s="181">
        <v>78</v>
      </c>
      <c r="AM172" s="181">
        <v>193</v>
      </c>
      <c r="AN172" s="181">
        <v>183</v>
      </c>
      <c r="AO172" s="181">
        <v>201</v>
      </c>
      <c r="AP172" s="181">
        <v>176</v>
      </c>
      <c r="AQ172" s="181">
        <v>203</v>
      </c>
      <c r="AR172" s="181">
        <v>102</v>
      </c>
      <c r="AS172" s="181">
        <v>69</v>
      </c>
      <c r="AT172" s="181">
        <v>93</v>
      </c>
      <c r="AU172" s="181">
        <v>252</v>
      </c>
      <c r="AV172" s="181">
        <v>280</v>
      </c>
      <c r="AW172" s="181">
        <v>257</v>
      </c>
      <c r="AX172" s="181">
        <v>238</v>
      </c>
      <c r="AY172" s="181">
        <v>99</v>
      </c>
      <c r="AZ172" s="181">
        <v>87</v>
      </c>
      <c r="BA172" s="181">
        <v>218</v>
      </c>
      <c r="BB172" s="181">
        <v>100</v>
      </c>
      <c r="BC172" s="181">
        <v>232</v>
      </c>
      <c r="BD172" s="181">
        <v>251</v>
      </c>
      <c r="BE172" s="181">
        <v>246</v>
      </c>
      <c r="BF172" s="181">
        <v>122</v>
      </c>
      <c r="BG172" s="181">
        <v>82</v>
      </c>
      <c r="BH172" s="181">
        <v>237</v>
      </c>
      <c r="BI172" s="181">
        <v>294</v>
      </c>
      <c r="BJ172" s="181">
        <v>286</v>
      </c>
      <c r="BK172" s="181">
        <v>245</v>
      </c>
      <c r="BL172" s="181">
        <v>299</v>
      </c>
      <c r="BM172" s="181">
        <v>126</v>
      </c>
      <c r="BN172" s="181">
        <v>106</v>
      </c>
      <c r="BO172" s="181">
        <v>254</v>
      </c>
      <c r="BP172" s="181">
        <v>248</v>
      </c>
      <c r="BQ172" s="181">
        <v>271</v>
      </c>
      <c r="BR172" s="181">
        <v>246</v>
      </c>
      <c r="BS172" s="181">
        <v>245</v>
      </c>
      <c r="BT172" s="181">
        <v>116</v>
      </c>
      <c r="BU172" s="181">
        <v>84</v>
      </c>
      <c r="BV172" s="181">
        <v>240</v>
      </c>
      <c r="BW172" s="181">
        <v>279</v>
      </c>
      <c r="BX172" s="181">
        <v>283</v>
      </c>
      <c r="BY172" s="181">
        <v>282</v>
      </c>
      <c r="BZ172" s="181">
        <v>266</v>
      </c>
      <c r="CA172" s="181">
        <v>117</v>
      </c>
      <c r="CB172" s="181">
        <v>90</v>
      </c>
      <c r="CC172" s="181">
        <v>250</v>
      </c>
      <c r="CD172" s="181">
        <v>270</v>
      </c>
      <c r="CE172" s="181">
        <v>277</v>
      </c>
      <c r="CF172" s="181">
        <v>288</v>
      </c>
      <c r="CG172" s="181">
        <v>261</v>
      </c>
      <c r="CH172" s="181">
        <v>79</v>
      </c>
      <c r="CI172" s="181">
        <v>95</v>
      </c>
      <c r="CJ172" s="181">
        <v>257</v>
      </c>
      <c r="CK172" s="181">
        <v>272</v>
      </c>
      <c r="CL172" s="181">
        <v>267</v>
      </c>
      <c r="CM172" s="181">
        <v>252</v>
      </c>
      <c r="CN172" s="181">
        <v>213</v>
      </c>
      <c r="CO172" s="181">
        <v>89</v>
      </c>
      <c r="CP172" s="181">
        <v>98</v>
      </c>
      <c r="CQ172" s="181">
        <v>231</v>
      </c>
      <c r="CR172" s="181">
        <v>267</v>
      </c>
      <c r="CS172" s="181">
        <v>274</v>
      </c>
      <c r="CT172" s="181">
        <v>252</v>
      </c>
      <c r="CU172" s="181">
        <v>257</v>
      </c>
      <c r="CV172" s="181">
        <v>96</v>
      </c>
      <c r="CW172" s="181">
        <v>66</v>
      </c>
      <c r="CX172" s="181">
        <v>266</v>
      </c>
      <c r="CY172" s="181">
        <v>294</v>
      </c>
      <c r="CZ172" s="181">
        <v>310</v>
      </c>
      <c r="DA172" s="181">
        <v>288</v>
      </c>
      <c r="DB172" s="181">
        <v>57</v>
      </c>
      <c r="DC172" s="181">
        <v>90</v>
      </c>
      <c r="DD172" s="181">
        <v>56</v>
      </c>
      <c r="DE172" s="181">
        <v>104</v>
      </c>
      <c r="DF172" s="181">
        <v>229</v>
      </c>
      <c r="DG172" s="181">
        <v>277</v>
      </c>
      <c r="DH172" s="181">
        <v>235</v>
      </c>
      <c r="DI172" s="181">
        <v>234</v>
      </c>
      <c r="DJ172" s="181">
        <v>130</v>
      </c>
      <c r="DK172" s="181">
        <v>76</v>
      </c>
      <c r="DL172" s="181">
        <v>259</v>
      </c>
      <c r="DM172" s="181">
        <v>293</v>
      </c>
      <c r="DN172" s="181">
        <v>273</v>
      </c>
      <c r="DO172" s="181">
        <v>254</v>
      </c>
      <c r="DP172" s="181">
        <v>219</v>
      </c>
      <c r="DQ172" s="181">
        <v>90</v>
      </c>
      <c r="DR172" s="181">
        <v>96</v>
      </c>
      <c r="DS172" s="181">
        <v>196</v>
      </c>
      <c r="DT172" s="181">
        <v>213</v>
      </c>
      <c r="DU172" s="181">
        <v>233</v>
      </c>
      <c r="DV172" s="181">
        <v>203</v>
      </c>
      <c r="DW172" s="181">
        <v>205</v>
      </c>
      <c r="DX172" s="190">
        <v>81</v>
      </c>
      <c r="DY172" s="190">
        <v>79</v>
      </c>
      <c r="DZ172" s="181">
        <v>199</v>
      </c>
      <c r="EA172" s="181">
        <v>250</v>
      </c>
      <c r="EB172" s="181">
        <v>222</v>
      </c>
      <c r="EC172" s="181">
        <v>80</v>
      </c>
      <c r="ED172" s="181">
        <v>191</v>
      </c>
      <c r="EE172" s="181">
        <v>87</v>
      </c>
      <c r="EF172" s="181">
        <v>62</v>
      </c>
      <c r="EG172" s="181">
        <v>231</v>
      </c>
      <c r="EH172" s="181">
        <v>276</v>
      </c>
      <c r="EI172" s="181">
        <v>267</v>
      </c>
      <c r="EJ172" s="181">
        <v>223</v>
      </c>
      <c r="EK172" s="181">
        <v>265</v>
      </c>
      <c r="EL172" s="181">
        <v>116</v>
      </c>
      <c r="EM172" s="181">
        <v>78</v>
      </c>
      <c r="EN172" s="181">
        <v>210</v>
      </c>
      <c r="EO172" s="181">
        <v>249</v>
      </c>
      <c r="EP172" s="181">
        <v>281</v>
      </c>
      <c r="EQ172" s="181">
        <v>215</v>
      </c>
      <c r="ER172" s="181">
        <v>174</v>
      </c>
      <c r="ES172" s="181">
        <v>108</v>
      </c>
      <c r="ET172" s="181">
        <v>74</v>
      </c>
      <c r="EU172" s="181">
        <v>214</v>
      </c>
      <c r="EV172" s="181">
        <v>252</v>
      </c>
      <c r="EW172" s="181">
        <v>227</v>
      </c>
      <c r="EX172" s="181">
        <v>296</v>
      </c>
      <c r="EY172" s="181">
        <v>202</v>
      </c>
      <c r="EZ172" s="181">
        <v>83</v>
      </c>
      <c r="FA172" s="181">
        <v>91</v>
      </c>
      <c r="FB172" s="181">
        <v>234</v>
      </c>
      <c r="FC172" s="181">
        <v>257</v>
      </c>
      <c r="FD172" s="181">
        <v>256</v>
      </c>
      <c r="FE172" s="181">
        <v>242</v>
      </c>
      <c r="FF172" s="181">
        <v>213</v>
      </c>
      <c r="FG172" s="181">
        <v>94</v>
      </c>
      <c r="FH172" s="181">
        <v>67</v>
      </c>
      <c r="FI172" s="181">
        <v>208</v>
      </c>
      <c r="FJ172" s="181">
        <v>243</v>
      </c>
      <c r="FK172" s="181">
        <v>224</v>
      </c>
      <c r="FL172" s="181">
        <v>212</v>
      </c>
      <c r="FM172" s="181">
        <v>208</v>
      </c>
    </row>
    <row r="173" spans="2:169" ht="15.95" customHeight="1" x14ac:dyDescent="0.25">
      <c r="B173" s="109" t="s">
        <v>175</v>
      </c>
      <c r="C173" s="121">
        <v>856</v>
      </c>
      <c r="D173" s="14" t="s">
        <v>11</v>
      </c>
      <c r="E173" s="15" t="s">
        <v>187</v>
      </c>
      <c r="F173" s="15" t="s">
        <v>22</v>
      </c>
      <c r="G173" s="16">
        <v>45</v>
      </c>
      <c r="J173" s="16">
        <v>856</v>
      </c>
      <c r="K173" s="179">
        <v>32797</v>
      </c>
      <c r="L173" s="179">
        <v>44980</v>
      </c>
      <c r="M173" s="179">
        <v>47544</v>
      </c>
      <c r="N173" s="179">
        <v>40774</v>
      </c>
      <c r="O173" s="179">
        <v>47534</v>
      </c>
      <c r="P173" s="180"/>
      <c r="Q173" s="181">
        <v>856</v>
      </c>
      <c r="R173" s="181">
        <v>488</v>
      </c>
      <c r="S173" s="181">
        <v>622</v>
      </c>
      <c r="T173" s="181">
        <v>760</v>
      </c>
      <c r="U173" s="181">
        <v>843</v>
      </c>
      <c r="V173" s="181">
        <v>797</v>
      </c>
      <c r="W173" s="181">
        <v>632</v>
      </c>
      <c r="X173" s="181">
        <v>734</v>
      </c>
      <c r="Y173" s="181">
        <v>1051</v>
      </c>
      <c r="Z173" s="181">
        <v>1195</v>
      </c>
      <c r="AA173" s="181">
        <v>1163</v>
      </c>
      <c r="AB173" s="181">
        <v>1150</v>
      </c>
      <c r="AC173" s="181">
        <v>1074</v>
      </c>
      <c r="AD173" s="181">
        <v>808</v>
      </c>
      <c r="AE173" s="181">
        <v>759</v>
      </c>
      <c r="AF173" s="181">
        <v>1129</v>
      </c>
      <c r="AG173" s="181">
        <v>1421</v>
      </c>
      <c r="AH173" s="181">
        <v>1418</v>
      </c>
      <c r="AI173" s="181">
        <v>1291</v>
      </c>
      <c r="AJ173" s="181">
        <v>1152</v>
      </c>
      <c r="AK173" s="181">
        <v>807</v>
      </c>
      <c r="AL173" s="181">
        <v>747</v>
      </c>
      <c r="AM173" s="181">
        <v>1380</v>
      </c>
      <c r="AN173" s="181">
        <v>1434</v>
      </c>
      <c r="AO173" s="181">
        <v>1435</v>
      </c>
      <c r="AP173" s="181">
        <v>1521</v>
      </c>
      <c r="AQ173" s="181">
        <v>1400</v>
      </c>
      <c r="AR173" s="181">
        <v>762</v>
      </c>
      <c r="AS173" s="181">
        <v>669</v>
      </c>
      <c r="AT173" s="181">
        <v>788</v>
      </c>
      <c r="AU173" s="181">
        <v>1618</v>
      </c>
      <c r="AV173" s="181">
        <v>1749</v>
      </c>
      <c r="AW173" s="181">
        <v>1804</v>
      </c>
      <c r="AX173" s="181">
        <v>1710</v>
      </c>
      <c r="AY173" s="181">
        <v>791</v>
      </c>
      <c r="AZ173" s="181">
        <v>873</v>
      </c>
      <c r="BA173" s="181">
        <v>1527</v>
      </c>
      <c r="BB173" s="181">
        <v>975</v>
      </c>
      <c r="BC173" s="181">
        <v>1904</v>
      </c>
      <c r="BD173" s="181">
        <v>1892</v>
      </c>
      <c r="BE173" s="181">
        <v>1768</v>
      </c>
      <c r="BF173" s="181">
        <v>977</v>
      </c>
      <c r="BG173" s="181">
        <v>914</v>
      </c>
      <c r="BH173" s="181">
        <v>1792</v>
      </c>
      <c r="BI173" s="181">
        <v>1879</v>
      </c>
      <c r="BJ173" s="181">
        <v>1933</v>
      </c>
      <c r="BK173" s="181">
        <v>1915</v>
      </c>
      <c r="BL173" s="181">
        <v>1759</v>
      </c>
      <c r="BM173" s="181">
        <v>1066</v>
      </c>
      <c r="BN173" s="181">
        <v>913</v>
      </c>
      <c r="BO173" s="181">
        <v>1676</v>
      </c>
      <c r="BP173" s="181">
        <v>1799</v>
      </c>
      <c r="BQ173" s="181">
        <v>1838</v>
      </c>
      <c r="BR173" s="181">
        <v>1855</v>
      </c>
      <c r="BS173" s="181">
        <v>1796</v>
      </c>
      <c r="BT173" s="181">
        <v>1155</v>
      </c>
      <c r="BU173" s="181">
        <v>773</v>
      </c>
      <c r="BV173" s="181">
        <v>1690</v>
      </c>
      <c r="BW173" s="181">
        <v>1914</v>
      </c>
      <c r="BX173" s="181">
        <v>1975</v>
      </c>
      <c r="BY173" s="181">
        <v>2117</v>
      </c>
      <c r="BZ173" s="181">
        <v>1838</v>
      </c>
      <c r="CA173" s="181">
        <v>1110</v>
      </c>
      <c r="CB173" s="181">
        <v>646</v>
      </c>
      <c r="CC173" s="181">
        <v>1741</v>
      </c>
      <c r="CD173" s="181">
        <v>1908</v>
      </c>
      <c r="CE173" s="181">
        <v>1999</v>
      </c>
      <c r="CF173" s="181">
        <v>1881</v>
      </c>
      <c r="CG173" s="181">
        <v>1920</v>
      </c>
      <c r="CH173" s="181">
        <v>1087</v>
      </c>
      <c r="CI173" s="181">
        <v>854</v>
      </c>
      <c r="CJ173" s="181">
        <v>1781</v>
      </c>
      <c r="CK173" s="181">
        <v>2011</v>
      </c>
      <c r="CL173" s="181">
        <v>2031</v>
      </c>
      <c r="CM173" s="181">
        <v>2012</v>
      </c>
      <c r="CN173" s="181">
        <v>1794</v>
      </c>
      <c r="CO173" s="181">
        <v>1014</v>
      </c>
      <c r="CP173" s="181">
        <v>906</v>
      </c>
      <c r="CQ173" s="181">
        <v>1842</v>
      </c>
      <c r="CR173" s="181">
        <v>2051</v>
      </c>
      <c r="CS173" s="181">
        <v>2028</v>
      </c>
      <c r="CT173" s="181">
        <v>1910</v>
      </c>
      <c r="CU173" s="181">
        <v>1885</v>
      </c>
      <c r="CV173" s="181">
        <v>931</v>
      </c>
      <c r="CW173" s="181">
        <v>854</v>
      </c>
      <c r="CX173" s="181">
        <v>1830</v>
      </c>
      <c r="CY173" s="181">
        <v>1891</v>
      </c>
      <c r="CZ173" s="181">
        <v>2037</v>
      </c>
      <c r="DA173" s="181">
        <v>1732</v>
      </c>
      <c r="DB173" s="181">
        <v>559</v>
      </c>
      <c r="DC173" s="181">
        <v>828</v>
      </c>
      <c r="DD173" s="181">
        <v>633</v>
      </c>
      <c r="DE173" s="181">
        <v>748</v>
      </c>
      <c r="DF173" s="181">
        <v>1360</v>
      </c>
      <c r="DG173" s="181">
        <v>1886</v>
      </c>
      <c r="DH173" s="181">
        <v>1858</v>
      </c>
      <c r="DI173" s="181">
        <v>1782</v>
      </c>
      <c r="DJ173" s="181">
        <v>904</v>
      </c>
      <c r="DK173" s="181">
        <v>854</v>
      </c>
      <c r="DL173" s="181">
        <v>1819</v>
      </c>
      <c r="DM173" s="181">
        <v>1787</v>
      </c>
      <c r="DN173" s="181">
        <v>1840</v>
      </c>
      <c r="DO173" s="181">
        <v>1703</v>
      </c>
      <c r="DP173" s="181">
        <v>1697</v>
      </c>
      <c r="DQ173" s="181">
        <v>867</v>
      </c>
      <c r="DR173" s="181">
        <v>865</v>
      </c>
      <c r="DS173" s="181">
        <v>1446</v>
      </c>
      <c r="DT173" s="181">
        <v>1637</v>
      </c>
      <c r="DU173" s="181">
        <v>1609</v>
      </c>
      <c r="DV173" s="181">
        <v>1638</v>
      </c>
      <c r="DW173" s="181">
        <v>1345</v>
      </c>
      <c r="DX173" s="190">
        <v>589</v>
      </c>
      <c r="DY173" s="190">
        <v>686</v>
      </c>
      <c r="DZ173" s="181">
        <v>1362</v>
      </c>
      <c r="EA173" s="181">
        <v>1558</v>
      </c>
      <c r="EB173" s="181">
        <v>1579</v>
      </c>
      <c r="EC173" s="181">
        <v>691</v>
      </c>
      <c r="ED173" s="181">
        <v>1226</v>
      </c>
      <c r="EE173" s="181">
        <v>926</v>
      </c>
      <c r="EF173" s="181">
        <v>738</v>
      </c>
      <c r="EG173" s="181">
        <v>1735</v>
      </c>
      <c r="EH173" s="181">
        <v>2039</v>
      </c>
      <c r="EI173" s="181">
        <v>1901</v>
      </c>
      <c r="EJ173" s="181">
        <v>1798</v>
      </c>
      <c r="EK173" s="181">
        <v>1730</v>
      </c>
      <c r="EL173" s="181">
        <v>1033</v>
      </c>
      <c r="EM173" s="181">
        <v>815</v>
      </c>
      <c r="EN173" s="181">
        <v>1690</v>
      </c>
      <c r="EO173" s="181">
        <v>1877</v>
      </c>
      <c r="EP173" s="181">
        <v>2030</v>
      </c>
      <c r="EQ173" s="181">
        <v>1914</v>
      </c>
      <c r="ER173" s="181">
        <v>1686</v>
      </c>
      <c r="ES173" s="181">
        <v>947</v>
      </c>
      <c r="ET173" s="181">
        <v>723</v>
      </c>
      <c r="EU173" s="181">
        <v>1669</v>
      </c>
      <c r="EV173" s="181">
        <v>1782</v>
      </c>
      <c r="EW173" s="181">
        <v>1806</v>
      </c>
      <c r="EX173" s="181">
        <v>2013</v>
      </c>
      <c r="EY173" s="181">
        <v>1635</v>
      </c>
      <c r="EZ173" s="181">
        <v>1006</v>
      </c>
      <c r="FA173" s="181">
        <v>815</v>
      </c>
      <c r="FB173" s="181">
        <v>1601</v>
      </c>
      <c r="FC173" s="181">
        <v>1724</v>
      </c>
      <c r="FD173" s="181">
        <v>1837</v>
      </c>
      <c r="FE173" s="181">
        <v>1932</v>
      </c>
      <c r="FF173" s="181">
        <v>1726</v>
      </c>
      <c r="FG173" s="181">
        <v>870</v>
      </c>
      <c r="FH173" s="181">
        <v>606</v>
      </c>
      <c r="FI173" s="181">
        <v>1627</v>
      </c>
      <c r="FJ173" s="181">
        <v>1802</v>
      </c>
      <c r="FK173" s="181">
        <v>1584</v>
      </c>
      <c r="FL173" s="181">
        <v>1746</v>
      </c>
      <c r="FM173" s="181">
        <v>1609</v>
      </c>
    </row>
    <row r="174" spans="2:169" ht="15.95" customHeight="1" x14ac:dyDescent="0.25">
      <c r="B174" s="109" t="s">
        <v>175</v>
      </c>
      <c r="C174" s="122">
        <v>861</v>
      </c>
      <c r="D174" s="14" t="s">
        <v>11</v>
      </c>
      <c r="E174" s="15" t="s">
        <v>188</v>
      </c>
      <c r="F174" s="15" t="s">
        <v>22</v>
      </c>
      <c r="G174" s="16">
        <v>45</v>
      </c>
      <c r="J174" s="16">
        <v>861</v>
      </c>
      <c r="K174" s="179">
        <v>26916</v>
      </c>
      <c r="L174" s="179">
        <v>35378</v>
      </c>
      <c r="M174" s="179">
        <v>41164</v>
      </c>
      <c r="N174" s="179">
        <v>34644</v>
      </c>
      <c r="O174" s="179">
        <v>38233</v>
      </c>
      <c r="P174" s="180"/>
      <c r="Q174" s="181">
        <v>861</v>
      </c>
      <c r="R174" s="181">
        <v>404</v>
      </c>
      <c r="S174" s="181">
        <v>475</v>
      </c>
      <c r="T174" s="181">
        <v>697</v>
      </c>
      <c r="U174" s="181">
        <v>729</v>
      </c>
      <c r="V174" s="181">
        <v>727</v>
      </c>
      <c r="W174" s="181">
        <v>704</v>
      </c>
      <c r="X174" s="181">
        <v>557</v>
      </c>
      <c r="Y174" s="181">
        <v>886</v>
      </c>
      <c r="Z174" s="181">
        <v>974</v>
      </c>
      <c r="AA174" s="181">
        <v>964</v>
      </c>
      <c r="AB174" s="181">
        <v>898</v>
      </c>
      <c r="AC174" s="181">
        <v>868</v>
      </c>
      <c r="AD174" s="181">
        <v>790</v>
      </c>
      <c r="AE174" s="181">
        <v>577</v>
      </c>
      <c r="AF174" s="181">
        <v>886</v>
      </c>
      <c r="AG174" s="181">
        <v>1077</v>
      </c>
      <c r="AH174" s="181">
        <v>1129</v>
      </c>
      <c r="AI174" s="181">
        <v>1159</v>
      </c>
      <c r="AJ174" s="181">
        <v>1021</v>
      </c>
      <c r="AK174" s="181">
        <v>700</v>
      </c>
      <c r="AL174" s="181">
        <v>593</v>
      </c>
      <c r="AM174" s="181">
        <v>1149</v>
      </c>
      <c r="AN174" s="181">
        <v>1178</v>
      </c>
      <c r="AO174" s="181">
        <v>1137</v>
      </c>
      <c r="AP174" s="181">
        <v>1169</v>
      </c>
      <c r="AQ174" s="181">
        <v>1055</v>
      </c>
      <c r="AR174" s="181">
        <v>689</v>
      </c>
      <c r="AS174" s="181">
        <v>498</v>
      </c>
      <c r="AT174" s="181">
        <v>725</v>
      </c>
      <c r="AU174" s="181">
        <v>1202</v>
      </c>
      <c r="AV174" s="181">
        <v>1299</v>
      </c>
      <c r="AW174" s="181">
        <v>1278</v>
      </c>
      <c r="AX174" s="181">
        <v>1191</v>
      </c>
      <c r="AY174" s="181">
        <v>743</v>
      </c>
      <c r="AZ174" s="181">
        <v>672</v>
      </c>
      <c r="BA174" s="181">
        <v>1129</v>
      </c>
      <c r="BB174" s="181">
        <v>758</v>
      </c>
      <c r="BC174" s="181">
        <v>1456</v>
      </c>
      <c r="BD174" s="181">
        <v>1401</v>
      </c>
      <c r="BE174" s="181">
        <v>1216</v>
      </c>
      <c r="BF174" s="181">
        <v>733</v>
      </c>
      <c r="BG174" s="181">
        <v>731</v>
      </c>
      <c r="BH174" s="181">
        <v>1250</v>
      </c>
      <c r="BI174" s="181">
        <v>1417</v>
      </c>
      <c r="BJ174" s="181">
        <v>1517</v>
      </c>
      <c r="BK174" s="181">
        <v>1413</v>
      </c>
      <c r="BL174" s="181">
        <v>1329</v>
      </c>
      <c r="BM174" s="181">
        <v>916</v>
      </c>
      <c r="BN174" s="181">
        <v>673</v>
      </c>
      <c r="BO174" s="181">
        <v>1360</v>
      </c>
      <c r="BP174" s="181">
        <v>1399</v>
      </c>
      <c r="BQ174" s="181">
        <v>1659</v>
      </c>
      <c r="BR174" s="181">
        <v>1500</v>
      </c>
      <c r="BS174" s="181">
        <v>1455</v>
      </c>
      <c r="BT174" s="181">
        <v>932</v>
      </c>
      <c r="BU174" s="181">
        <v>629</v>
      </c>
      <c r="BV174" s="181">
        <v>1487</v>
      </c>
      <c r="BW174" s="181">
        <v>1566</v>
      </c>
      <c r="BX174" s="181">
        <v>1754</v>
      </c>
      <c r="BY174" s="181">
        <v>1814</v>
      </c>
      <c r="BZ174" s="181">
        <v>1660</v>
      </c>
      <c r="CA174" s="181">
        <v>964</v>
      </c>
      <c r="CB174" s="181">
        <v>588</v>
      </c>
      <c r="CC174" s="181">
        <v>1469</v>
      </c>
      <c r="CD174" s="181">
        <v>1582</v>
      </c>
      <c r="CE174" s="181">
        <v>1722</v>
      </c>
      <c r="CF174" s="181">
        <v>1817</v>
      </c>
      <c r="CG174" s="181">
        <v>1698</v>
      </c>
      <c r="CH174" s="181">
        <v>1021</v>
      </c>
      <c r="CI174" s="181">
        <v>707</v>
      </c>
      <c r="CJ174" s="181">
        <v>1600</v>
      </c>
      <c r="CK174" s="181">
        <v>1710</v>
      </c>
      <c r="CL174" s="181">
        <v>1661</v>
      </c>
      <c r="CM174" s="181">
        <v>1768</v>
      </c>
      <c r="CN174" s="181">
        <v>1517</v>
      </c>
      <c r="CO174" s="181">
        <v>1010</v>
      </c>
      <c r="CP174" s="181">
        <v>761</v>
      </c>
      <c r="CQ174" s="181">
        <v>1534</v>
      </c>
      <c r="CR174" s="181">
        <v>1693</v>
      </c>
      <c r="CS174" s="181">
        <v>1647</v>
      </c>
      <c r="CT174" s="181">
        <v>1589</v>
      </c>
      <c r="CU174" s="181">
        <v>1552</v>
      </c>
      <c r="CV174" s="181">
        <v>763</v>
      </c>
      <c r="CW174" s="181">
        <v>787</v>
      </c>
      <c r="CX174" s="181">
        <v>1596</v>
      </c>
      <c r="CY174" s="181">
        <v>1560</v>
      </c>
      <c r="CZ174" s="181">
        <v>1685</v>
      </c>
      <c r="DA174" s="181">
        <v>1555</v>
      </c>
      <c r="DB174" s="181">
        <v>518</v>
      </c>
      <c r="DC174" s="181">
        <v>901</v>
      </c>
      <c r="DD174" s="181">
        <v>529</v>
      </c>
      <c r="DE174" s="181">
        <v>812</v>
      </c>
      <c r="DF174" s="181">
        <v>1253</v>
      </c>
      <c r="DG174" s="181">
        <v>1456</v>
      </c>
      <c r="DH174" s="181">
        <v>1460</v>
      </c>
      <c r="DI174" s="181">
        <v>1392</v>
      </c>
      <c r="DJ174" s="181">
        <v>805</v>
      </c>
      <c r="DK174" s="181">
        <v>751</v>
      </c>
      <c r="DL174" s="181">
        <v>1381</v>
      </c>
      <c r="DM174" s="181">
        <v>1415</v>
      </c>
      <c r="DN174" s="181">
        <v>1456</v>
      </c>
      <c r="DO174" s="181">
        <v>1241</v>
      </c>
      <c r="DP174" s="181">
        <v>1177</v>
      </c>
      <c r="DQ174" s="181">
        <v>814</v>
      </c>
      <c r="DR174" s="181">
        <v>818</v>
      </c>
      <c r="DS174" s="181">
        <v>1333</v>
      </c>
      <c r="DT174" s="181">
        <v>1408</v>
      </c>
      <c r="DU174" s="181">
        <v>1471</v>
      </c>
      <c r="DV174" s="181">
        <v>1391</v>
      </c>
      <c r="DW174" s="181">
        <v>1258</v>
      </c>
      <c r="DX174" s="190">
        <v>475</v>
      </c>
      <c r="DY174" s="190">
        <v>681</v>
      </c>
      <c r="DZ174" s="181">
        <v>1321</v>
      </c>
      <c r="EA174" s="181">
        <v>1457</v>
      </c>
      <c r="EB174" s="181">
        <v>1278</v>
      </c>
      <c r="EC174" s="181">
        <v>702</v>
      </c>
      <c r="ED174" s="181">
        <v>1125</v>
      </c>
      <c r="EE174" s="181">
        <v>836</v>
      </c>
      <c r="EF174" s="181">
        <v>681</v>
      </c>
      <c r="EG174" s="181">
        <v>1446</v>
      </c>
      <c r="EH174" s="181">
        <v>1550</v>
      </c>
      <c r="EI174" s="181">
        <v>1490</v>
      </c>
      <c r="EJ174" s="181">
        <v>1517</v>
      </c>
      <c r="EK174" s="181">
        <v>1302</v>
      </c>
      <c r="EL174" s="181">
        <v>836</v>
      </c>
      <c r="EM174" s="181">
        <v>738</v>
      </c>
      <c r="EN174" s="181">
        <v>1354</v>
      </c>
      <c r="EO174" s="181">
        <v>1388</v>
      </c>
      <c r="EP174" s="181">
        <v>1549</v>
      </c>
      <c r="EQ174" s="181">
        <v>1507</v>
      </c>
      <c r="ER174" s="181">
        <v>1410</v>
      </c>
      <c r="ES174" s="181">
        <v>888</v>
      </c>
      <c r="ET174" s="181">
        <v>614</v>
      </c>
      <c r="EU174" s="181">
        <v>1349</v>
      </c>
      <c r="EV174" s="181">
        <v>1439</v>
      </c>
      <c r="EW174" s="181">
        <v>1441</v>
      </c>
      <c r="EX174" s="181">
        <v>1355</v>
      </c>
      <c r="EY174" s="181">
        <v>1332</v>
      </c>
      <c r="EZ174" s="181">
        <v>841</v>
      </c>
      <c r="FA174" s="181">
        <v>649</v>
      </c>
      <c r="FB174" s="181">
        <v>1305</v>
      </c>
      <c r="FC174" s="181">
        <v>1356</v>
      </c>
      <c r="FD174" s="181">
        <v>1513</v>
      </c>
      <c r="FE174" s="181">
        <v>1631</v>
      </c>
      <c r="FF174" s="181">
        <v>1310</v>
      </c>
      <c r="FG174" s="181">
        <v>857</v>
      </c>
      <c r="FH174" s="181">
        <v>619</v>
      </c>
      <c r="FI174" s="181">
        <v>1318</v>
      </c>
      <c r="FJ174" s="181">
        <v>1395</v>
      </c>
      <c r="FK174" s="181">
        <v>1190</v>
      </c>
      <c r="FL174" s="181">
        <v>1381</v>
      </c>
      <c r="FM174" s="181">
        <v>1359</v>
      </c>
    </row>
    <row r="175" spans="2:169" ht="15.95" customHeight="1" x14ac:dyDescent="0.25">
      <c r="B175" s="109" t="s">
        <v>175</v>
      </c>
      <c r="C175" s="123">
        <v>865</v>
      </c>
      <c r="D175" s="14" t="s">
        <v>11</v>
      </c>
      <c r="E175" s="15" t="s">
        <v>189</v>
      </c>
      <c r="F175" s="15" t="s">
        <v>22</v>
      </c>
      <c r="G175" s="16">
        <v>45</v>
      </c>
      <c r="J175" s="16">
        <v>865</v>
      </c>
      <c r="K175" s="179">
        <v>8186</v>
      </c>
      <c r="L175" s="179">
        <v>9498</v>
      </c>
      <c r="M175" s="179">
        <v>11082</v>
      </c>
      <c r="N175" s="179">
        <v>9929</v>
      </c>
      <c r="O175" s="179">
        <v>10072</v>
      </c>
      <c r="P175" s="180"/>
      <c r="Q175" s="181">
        <v>865</v>
      </c>
      <c r="R175" s="181">
        <v>131</v>
      </c>
      <c r="S175" s="181">
        <v>119</v>
      </c>
      <c r="T175" s="181">
        <v>204</v>
      </c>
      <c r="U175" s="181">
        <v>194</v>
      </c>
      <c r="V175" s="181">
        <v>226</v>
      </c>
      <c r="W175" s="181">
        <v>168</v>
      </c>
      <c r="X175" s="181">
        <v>187</v>
      </c>
      <c r="Y175" s="181">
        <v>242</v>
      </c>
      <c r="Z175" s="181">
        <v>295</v>
      </c>
      <c r="AA175" s="181">
        <v>302</v>
      </c>
      <c r="AB175" s="181">
        <v>281</v>
      </c>
      <c r="AC175" s="181">
        <v>272</v>
      </c>
      <c r="AD175" s="181">
        <v>231</v>
      </c>
      <c r="AE175" s="181">
        <v>202</v>
      </c>
      <c r="AF175" s="181">
        <v>279</v>
      </c>
      <c r="AG175" s="181">
        <v>322</v>
      </c>
      <c r="AH175" s="181">
        <v>318</v>
      </c>
      <c r="AI175" s="181">
        <v>410</v>
      </c>
      <c r="AJ175" s="181">
        <v>283</v>
      </c>
      <c r="AK175" s="181">
        <v>224</v>
      </c>
      <c r="AL175" s="181">
        <v>172</v>
      </c>
      <c r="AM175" s="181">
        <v>308</v>
      </c>
      <c r="AN175" s="181">
        <v>351</v>
      </c>
      <c r="AO175" s="181">
        <v>348</v>
      </c>
      <c r="AP175" s="181">
        <v>376</v>
      </c>
      <c r="AQ175" s="181">
        <v>339</v>
      </c>
      <c r="AR175" s="181">
        <v>192</v>
      </c>
      <c r="AS175" s="181">
        <v>206</v>
      </c>
      <c r="AT175" s="181">
        <v>259</v>
      </c>
      <c r="AU175" s="181">
        <v>351</v>
      </c>
      <c r="AV175" s="181">
        <v>394</v>
      </c>
      <c r="AW175" s="181">
        <v>371</v>
      </c>
      <c r="AX175" s="181">
        <v>307</v>
      </c>
      <c r="AY175" s="181">
        <v>168</v>
      </c>
      <c r="AZ175" s="181">
        <v>216</v>
      </c>
      <c r="BA175" s="181">
        <v>263</v>
      </c>
      <c r="BB175" s="181">
        <v>223</v>
      </c>
      <c r="BC175" s="181">
        <v>355</v>
      </c>
      <c r="BD175" s="181">
        <v>359</v>
      </c>
      <c r="BE175" s="181">
        <v>331</v>
      </c>
      <c r="BF175" s="181">
        <v>199</v>
      </c>
      <c r="BG175" s="181">
        <v>231</v>
      </c>
      <c r="BH175" s="181">
        <v>332</v>
      </c>
      <c r="BI175" s="181">
        <v>400</v>
      </c>
      <c r="BJ175" s="181">
        <v>381</v>
      </c>
      <c r="BK175" s="181">
        <v>350</v>
      </c>
      <c r="BL175" s="181">
        <v>361</v>
      </c>
      <c r="BM175" s="181">
        <v>241</v>
      </c>
      <c r="BN175" s="181">
        <v>245</v>
      </c>
      <c r="BO175" s="181">
        <v>332</v>
      </c>
      <c r="BP175" s="181">
        <v>391</v>
      </c>
      <c r="BQ175" s="181">
        <v>415</v>
      </c>
      <c r="BR175" s="181">
        <v>412</v>
      </c>
      <c r="BS175" s="181">
        <v>370</v>
      </c>
      <c r="BT175" s="181">
        <v>249</v>
      </c>
      <c r="BU175" s="181">
        <v>222</v>
      </c>
      <c r="BV175" s="181">
        <v>382</v>
      </c>
      <c r="BW175" s="181">
        <v>422</v>
      </c>
      <c r="BX175" s="181">
        <v>484</v>
      </c>
      <c r="BY175" s="181">
        <v>486</v>
      </c>
      <c r="BZ175" s="181">
        <v>452</v>
      </c>
      <c r="CA175" s="181">
        <v>284</v>
      </c>
      <c r="CB175" s="181">
        <v>198</v>
      </c>
      <c r="CC175" s="181">
        <v>353</v>
      </c>
      <c r="CD175" s="181">
        <v>383</v>
      </c>
      <c r="CE175" s="181">
        <v>450</v>
      </c>
      <c r="CF175" s="181">
        <v>465</v>
      </c>
      <c r="CG175" s="181">
        <v>451</v>
      </c>
      <c r="CH175" s="181">
        <v>269</v>
      </c>
      <c r="CI175" s="181">
        <v>253</v>
      </c>
      <c r="CJ175" s="181">
        <v>425</v>
      </c>
      <c r="CK175" s="181">
        <v>440</v>
      </c>
      <c r="CL175" s="181">
        <v>444</v>
      </c>
      <c r="CM175" s="181">
        <v>454</v>
      </c>
      <c r="CN175" s="181">
        <v>361</v>
      </c>
      <c r="CO175" s="181">
        <v>276</v>
      </c>
      <c r="CP175" s="181">
        <v>264</v>
      </c>
      <c r="CQ175" s="181">
        <v>411</v>
      </c>
      <c r="CR175" s="181">
        <v>474</v>
      </c>
      <c r="CS175" s="181">
        <v>464</v>
      </c>
      <c r="CT175" s="181">
        <v>451</v>
      </c>
      <c r="CU175" s="181">
        <v>367</v>
      </c>
      <c r="CV175" s="181">
        <v>186</v>
      </c>
      <c r="CW175" s="181">
        <v>185</v>
      </c>
      <c r="CX175" s="181">
        <v>401</v>
      </c>
      <c r="CY175" s="181">
        <v>477</v>
      </c>
      <c r="CZ175" s="181">
        <v>448</v>
      </c>
      <c r="DA175" s="181">
        <v>442</v>
      </c>
      <c r="DB175" s="181">
        <v>165</v>
      </c>
      <c r="DC175" s="181">
        <v>212</v>
      </c>
      <c r="DD175" s="181">
        <v>177</v>
      </c>
      <c r="DE175" s="181">
        <v>224</v>
      </c>
      <c r="DF175" s="181">
        <v>360</v>
      </c>
      <c r="DG175" s="181">
        <v>381</v>
      </c>
      <c r="DH175" s="181">
        <v>356</v>
      </c>
      <c r="DI175" s="181">
        <v>379</v>
      </c>
      <c r="DJ175" s="181">
        <v>287</v>
      </c>
      <c r="DK175" s="181">
        <v>302</v>
      </c>
      <c r="DL175" s="181">
        <v>384</v>
      </c>
      <c r="DM175" s="181">
        <v>385</v>
      </c>
      <c r="DN175" s="181">
        <v>392</v>
      </c>
      <c r="DO175" s="181">
        <v>319</v>
      </c>
      <c r="DP175" s="181">
        <v>286</v>
      </c>
      <c r="DQ175" s="181">
        <v>192</v>
      </c>
      <c r="DR175" s="181">
        <v>224</v>
      </c>
      <c r="DS175" s="181">
        <v>383</v>
      </c>
      <c r="DT175" s="181">
        <v>447</v>
      </c>
      <c r="DU175" s="181">
        <v>452</v>
      </c>
      <c r="DV175" s="181">
        <v>423</v>
      </c>
      <c r="DW175" s="181">
        <v>380</v>
      </c>
      <c r="DX175" s="190">
        <v>145</v>
      </c>
      <c r="DY175" s="190">
        <v>185</v>
      </c>
      <c r="DZ175" s="181">
        <v>387</v>
      </c>
      <c r="EA175" s="181">
        <v>412</v>
      </c>
      <c r="EB175" s="181">
        <v>410</v>
      </c>
      <c r="EC175" s="181">
        <v>220</v>
      </c>
      <c r="ED175" s="181">
        <v>333</v>
      </c>
      <c r="EE175" s="181">
        <v>265</v>
      </c>
      <c r="EF175" s="181">
        <v>218</v>
      </c>
      <c r="EG175" s="181">
        <v>351</v>
      </c>
      <c r="EH175" s="181">
        <v>447</v>
      </c>
      <c r="EI175" s="181">
        <v>396</v>
      </c>
      <c r="EJ175" s="181">
        <v>374</v>
      </c>
      <c r="EK175" s="181">
        <v>346</v>
      </c>
      <c r="EL175" s="181">
        <v>237</v>
      </c>
      <c r="EM175" s="181">
        <v>205</v>
      </c>
      <c r="EN175" s="181">
        <v>341</v>
      </c>
      <c r="EO175" s="181">
        <v>409</v>
      </c>
      <c r="EP175" s="181">
        <v>406</v>
      </c>
      <c r="EQ175" s="181">
        <v>382</v>
      </c>
      <c r="ER175" s="181">
        <v>335</v>
      </c>
      <c r="ES175" s="181">
        <v>231</v>
      </c>
      <c r="ET175" s="181">
        <v>210</v>
      </c>
      <c r="EU175" s="181">
        <v>345</v>
      </c>
      <c r="EV175" s="181">
        <v>382</v>
      </c>
      <c r="EW175" s="181">
        <v>377</v>
      </c>
      <c r="EX175" s="181">
        <v>430</v>
      </c>
      <c r="EY175" s="181">
        <v>339</v>
      </c>
      <c r="EZ175" s="181">
        <v>231</v>
      </c>
      <c r="FA175" s="181">
        <v>204</v>
      </c>
      <c r="FB175" s="181">
        <v>338</v>
      </c>
      <c r="FC175" s="181">
        <v>372</v>
      </c>
      <c r="FD175" s="181">
        <v>418</v>
      </c>
      <c r="FE175" s="181">
        <v>381</v>
      </c>
      <c r="FF175" s="181">
        <v>345</v>
      </c>
      <c r="FG175" s="181">
        <v>219</v>
      </c>
      <c r="FH175" s="181">
        <v>164</v>
      </c>
      <c r="FI175" s="181">
        <v>295</v>
      </c>
      <c r="FJ175" s="181">
        <v>366</v>
      </c>
      <c r="FK175" s="181">
        <v>321</v>
      </c>
      <c r="FL175" s="181">
        <v>355</v>
      </c>
      <c r="FM175" s="181">
        <v>318</v>
      </c>
    </row>
    <row r="176" spans="2:169" ht="15.95" customHeight="1" x14ac:dyDescent="0.25">
      <c r="B176" s="109" t="s">
        <v>175</v>
      </c>
      <c r="C176" s="124">
        <v>866</v>
      </c>
      <c r="D176" s="14" t="s">
        <v>16</v>
      </c>
      <c r="E176" s="15" t="s">
        <v>190</v>
      </c>
      <c r="F176" s="15" t="s">
        <v>22</v>
      </c>
      <c r="G176" s="16">
        <v>42</v>
      </c>
      <c r="J176" s="16">
        <v>866</v>
      </c>
      <c r="K176" s="179">
        <v>32573</v>
      </c>
      <c r="L176" s="179">
        <v>46268</v>
      </c>
      <c r="M176" s="179">
        <v>50879</v>
      </c>
      <c r="N176" s="179">
        <v>45466</v>
      </c>
      <c r="O176" s="179">
        <v>54640</v>
      </c>
      <c r="P176" s="180"/>
      <c r="Q176" s="181">
        <v>866</v>
      </c>
      <c r="R176" s="181"/>
      <c r="S176" s="181"/>
      <c r="T176" s="181"/>
      <c r="U176" s="181"/>
      <c r="V176" s="181"/>
      <c r="W176" s="181"/>
      <c r="X176" s="181"/>
      <c r="Y176" s="181">
        <v>1398</v>
      </c>
      <c r="Z176" s="181">
        <v>1548</v>
      </c>
      <c r="AA176" s="181">
        <v>1663</v>
      </c>
      <c r="AB176" s="181">
        <v>1691</v>
      </c>
      <c r="AC176" s="181">
        <v>1443</v>
      </c>
      <c r="AD176" s="181"/>
      <c r="AE176" s="181"/>
      <c r="AF176" s="181">
        <v>1995</v>
      </c>
      <c r="AG176" s="181">
        <v>2191</v>
      </c>
      <c r="AH176" s="181">
        <v>2119</v>
      </c>
      <c r="AI176" s="181">
        <v>2281</v>
      </c>
      <c r="AJ176" s="181">
        <v>1802</v>
      </c>
      <c r="AK176" s="181"/>
      <c r="AL176" s="181"/>
      <c r="AM176" s="181">
        <v>1862</v>
      </c>
      <c r="AN176" s="181">
        <v>2217</v>
      </c>
      <c r="AO176" s="181">
        <v>2182</v>
      </c>
      <c r="AP176" s="181">
        <v>2142</v>
      </c>
      <c r="AQ176" s="181">
        <v>1776</v>
      </c>
      <c r="AR176" s="181"/>
      <c r="AS176" s="181"/>
      <c r="AT176" s="181"/>
      <c r="AU176" s="181">
        <v>1972</v>
      </c>
      <c r="AV176" s="181">
        <v>2291</v>
      </c>
      <c r="AW176" s="181">
        <v>2175</v>
      </c>
      <c r="AX176" s="181">
        <v>1961</v>
      </c>
      <c r="AY176" s="181"/>
      <c r="AZ176" s="181"/>
      <c r="BA176" s="181">
        <v>1715</v>
      </c>
      <c r="BB176" s="181"/>
      <c r="BC176" s="181">
        <v>2303</v>
      </c>
      <c r="BD176" s="181">
        <v>2460</v>
      </c>
      <c r="BE176" s="181">
        <v>2048</v>
      </c>
      <c r="BF176" s="181"/>
      <c r="BG176" s="181"/>
      <c r="BH176" s="181">
        <v>2236</v>
      </c>
      <c r="BI176" s="181">
        <v>2354</v>
      </c>
      <c r="BJ176" s="181">
        <v>2460</v>
      </c>
      <c r="BK176" s="181">
        <v>2360</v>
      </c>
      <c r="BL176" s="181">
        <v>2076</v>
      </c>
      <c r="BM176" s="181"/>
      <c r="BN176" s="181"/>
      <c r="BO176" s="181">
        <v>2266</v>
      </c>
      <c r="BP176" s="181">
        <v>2515</v>
      </c>
      <c r="BQ176" s="181">
        <v>2388</v>
      </c>
      <c r="BR176" s="181">
        <v>2348</v>
      </c>
      <c r="BS176" s="181">
        <v>2255</v>
      </c>
      <c r="BT176" s="181"/>
      <c r="BU176" s="181"/>
      <c r="BV176" s="181">
        <v>2365</v>
      </c>
      <c r="BW176" s="181">
        <v>2625</v>
      </c>
      <c r="BX176" s="181">
        <v>2613</v>
      </c>
      <c r="BY176" s="181">
        <v>2745</v>
      </c>
      <c r="BZ176" s="181">
        <v>2380</v>
      </c>
      <c r="CA176" s="181"/>
      <c r="CB176" s="181"/>
      <c r="CC176" s="181">
        <v>2363</v>
      </c>
      <c r="CD176" s="181">
        <v>2746</v>
      </c>
      <c r="CE176" s="181">
        <v>2906</v>
      </c>
      <c r="CF176" s="181">
        <v>2582</v>
      </c>
      <c r="CG176" s="181">
        <v>2342</v>
      </c>
      <c r="CH176" s="181"/>
      <c r="CI176" s="181"/>
      <c r="CJ176" s="181">
        <v>2531</v>
      </c>
      <c r="CK176" s="181">
        <v>2596</v>
      </c>
      <c r="CL176" s="181">
        <v>2737</v>
      </c>
      <c r="CM176" s="181">
        <v>2661</v>
      </c>
      <c r="CN176" s="181">
        <v>2314</v>
      </c>
      <c r="CO176" s="181"/>
      <c r="CP176" s="181"/>
      <c r="CQ176" s="181">
        <v>2397</v>
      </c>
      <c r="CR176" s="181">
        <v>2687</v>
      </c>
      <c r="CS176" s="181">
        <v>2711</v>
      </c>
      <c r="CT176" s="181">
        <v>2494</v>
      </c>
      <c r="CU176" s="181">
        <v>2230</v>
      </c>
      <c r="CV176" s="181"/>
      <c r="CW176" s="181"/>
      <c r="CX176" s="181">
        <v>2453</v>
      </c>
      <c r="CY176" s="181">
        <v>2697</v>
      </c>
      <c r="CZ176" s="181">
        <v>2626</v>
      </c>
      <c r="DA176" s="181">
        <v>2426</v>
      </c>
      <c r="DB176" s="181"/>
      <c r="DC176" s="181"/>
      <c r="DD176" s="181"/>
      <c r="DE176" s="181"/>
      <c r="DF176" s="181">
        <v>2035</v>
      </c>
      <c r="DG176" s="181">
        <v>2356</v>
      </c>
      <c r="DH176" s="181">
        <v>2409</v>
      </c>
      <c r="DI176" s="181">
        <v>2086</v>
      </c>
      <c r="DJ176" s="181"/>
      <c r="DK176" s="181"/>
      <c r="DL176" s="181">
        <v>2163</v>
      </c>
      <c r="DM176" s="181">
        <v>2449</v>
      </c>
      <c r="DN176" s="181">
        <v>2501</v>
      </c>
      <c r="DO176" s="181">
        <v>2297</v>
      </c>
      <c r="DP176" s="181">
        <v>1935</v>
      </c>
      <c r="DQ176" s="181"/>
      <c r="DR176" s="181"/>
      <c r="DS176" s="181">
        <v>2200</v>
      </c>
      <c r="DT176" s="181">
        <v>2342</v>
      </c>
      <c r="DU176" s="181">
        <v>2411</v>
      </c>
      <c r="DV176" s="181">
        <v>2271</v>
      </c>
      <c r="DW176" s="181">
        <v>2054</v>
      </c>
      <c r="DX176" s="190"/>
      <c r="DY176" s="190"/>
      <c r="DZ176" s="181">
        <v>2224</v>
      </c>
      <c r="EA176" s="181">
        <v>2468</v>
      </c>
      <c r="EB176" s="181">
        <v>2441</v>
      </c>
      <c r="EC176" s="181"/>
      <c r="ED176" s="181">
        <v>1778</v>
      </c>
      <c r="EE176" s="181"/>
      <c r="EF176" s="181"/>
      <c r="EG176" s="181">
        <v>2407</v>
      </c>
      <c r="EH176" s="181">
        <v>2639</v>
      </c>
      <c r="EI176" s="181">
        <v>2733</v>
      </c>
      <c r="EJ176" s="181">
        <v>2546</v>
      </c>
      <c r="EK176" s="181">
        <v>2376</v>
      </c>
      <c r="EL176" s="181"/>
      <c r="EM176" s="181"/>
      <c r="EN176" s="181">
        <v>2304</v>
      </c>
      <c r="EO176" s="181">
        <v>2541</v>
      </c>
      <c r="EP176" s="181">
        <v>2586</v>
      </c>
      <c r="EQ176" s="181">
        <v>2654</v>
      </c>
      <c r="ER176" s="181">
        <v>2042</v>
      </c>
      <c r="ES176" s="181"/>
      <c r="ET176" s="181"/>
      <c r="EU176" s="181">
        <v>2236</v>
      </c>
      <c r="EV176" s="181">
        <v>2393</v>
      </c>
      <c r="EW176" s="181">
        <v>2407</v>
      </c>
      <c r="EX176" s="181">
        <v>2345</v>
      </c>
      <c r="EY176" s="181">
        <v>2088</v>
      </c>
      <c r="EZ176" s="181"/>
      <c r="FA176" s="181"/>
      <c r="FB176" s="181">
        <v>2341</v>
      </c>
      <c r="FC176" s="181">
        <v>2384</v>
      </c>
      <c r="FD176" s="181">
        <v>2359</v>
      </c>
      <c r="FE176" s="181">
        <v>2496</v>
      </c>
      <c r="FF176" s="181">
        <v>2153</v>
      </c>
      <c r="FG176" s="181"/>
      <c r="FH176" s="181"/>
      <c r="FI176" s="181">
        <v>2316</v>
      </c>
      <c r="FJ176" s="181">
        <v>2402</v>
      </c>
      <c r="FK176" s="181">
        <v>2469</v>
      </c>
      <c r="FL176" s="181">
        <v>2380</v>
      </c>
      <c r="FM176" s="181">
        <v>2089</v>
      </c>
    </row>
    <row r="177" spans="2:169" ht="15.95" customHeight="1" x14ac:dyDescent="0.25">
      <c r="B177" s="109" t="s">
        <v>175</v>
      </c>
      <c r="C177" s="125">
        <v>871</v>
      </c>
      <c r="D177" s="14" t="s">
        <v>11</v>
      </c>
      <c r="E177" s="15" t="s">
        <v>191</v>
      </c>
      <c r="F177" s="15" t="s">
        <v>10</v>
      </c>
      <c r="G177" s="16">
        <v>44</v>
      </c>
      <c r="J177" s="16">
        <v>871</v>
      </c>
      <c r="K177" s="179">
        <v>20831</v>
      </c>
      <c r="L177" s="179">
        <v>33427</v>
      </c>
      <c r="M177" s="179">
        <v>37505</v>
      </c>
      <c r="N177" s="179">
        <v>29132</v>
      </c>
      <c r="O177" s="179">
        <v>37336</v>
      </c>
      <c r="P177" s="180"/>
      <c r="Q177" s="181">
        <v>871</v>
      </c>
      <c r="R177" s="181">
        <v>237</v>
      </c>
      <c r="S177" s="181">
        <v>312</v>
      </c>
      <c r="T177" s="181">
        <v>414</v>
      </c>
      <c r="U177" s="181">
        <v>424</v>
      </c>
      <c r="V177" s="181">
        <v>411</v>
      </c>
      <c r="W177" s="181">
        <v>325</v>
      </c>
      <c r="X177" s="181">
        <v>394</v>
      </c>
      <c r="Y177" s="181">
        <v>779</v>
      </c>
      <c r="Z177" s="181">
        <v>756</v>
      </c>
      <c r="AA177" s="181">
        <v>806</v>
      </c>
      <c r="AB177" s="181">
        <v>789</v>
      </c>
      <c r="AC177" s="181">
        <v>673</v>
      </c>
      <c r="AD177" s="181">
        <v>376</v>
      </c>
      <c r="AE177" s="181">
        <v>375</v>
      </c>
      <c r="AF177" s="181">
        <v>821</v>
      </c>
      <c r="AG177" s="181">
        <v>924</v>
      </c>
      <c r="AH177" s="181">
        <v>953</v>
      </c>
      <c r="AI177" s="181">
        <v>947</v>
      </c>
      <c r="AJ177" s="181">
        <v>738</v>
      </c>
      <c r="AK177" s="181">
        <v>470</v>
      </c>
      <c r="AL177" s="181">
        <v>421</v>
      </c>
      <c r="AM177" s="181">
        <v>889</v>
      </c>
      <c r="AN177" s="181">
        <v>961</v>
      </c>
      <c r="AO177" s="181">
        <v>981</v>
      </c>
      <c r="AP177" s="181">
        <v>982</v>
      </c>
      <c r="AQ177" s="181">
        <v>829</v>
      </c>
      <c r="AR177" s="181">
        <v>476</v>
      </c>
      <c r="AS177" s="181">
        <v>374</v>
      </c>
      <c r="AT177" s="181">
        <v>408</v>
      </c>
      <c r="AU177" s="181">
        <v>1129</v>
      </c>
      <c r="AV177" s="181">
        <v>1457</v>
      </c>
      <c r="AW177" s="181">
        <v>1457</v>
      </c>
      <c r="AX177" s="181">
        <v>1347</v>
      </c>
      <c r="AY177" s="181">
        <v>393</v>
      </c>
      <c r="AZ177" s="181">
        <v>454</v>
      </c>
      <c r="BA177" s="181">
        <v>988</v>
      </c>
      <c r="BB177" s="181">
        <v>470</v>
      </c>
      <c r="BC177" s="181">
        <v>1581</v>
      </c>
      <c r="BD177" s="181">
        <v>1580</v>
      </c>
      <c r="BE177" s="181">
        <v>1349</v>
      </c>
      <c r="BF177" s="181">
        <v>485</v>
      </c>
      <c r="BG177" s="181">
        <v>527</v>
      </c>
      <c r="BH177" s="181">
        <v>1158</v>
      </c>
      <c r="BI177" s="181">
        <v>1467</v>
      </c>
      <c r="BJ177" s="181">
        <v>1603</v>
      </c>
      <c r="BK177" s="181">
        <v>1361</v>
      </c>
      <c r="BL177" s="181">
        <v>1336</v>
      </c>
      <c r="BM177" s="181">
        <v>503</v>
      </c>
      <c r="BN177" s="181">
        <v>448</v>
      </c>
      <c r="BO177" s="181">
        <v>1473</v>
      </c>
      <c r="BP177" s="181">
        <v>1549</v>
      </c>
      <c r="BQ177" s="181">
        <v>1588</v>
      </c>
      <c r="BR177" s="181">
        <v>1561</v>
      </c>
      <c r="BS177" s="181">
        <v>1377</v>
      </c>
      <c r="BT177" s="181">
        <v>546</v>
      </c>
      <c r="BU177" s="181">
        <v>404</v>
      </c>
      <c r="BV177" s="181">
        <v>1494</v>
      </c>
      <c r="BW177" s="181">
        <v>1617</v>
      </c>
      <c r="BX177" s="181">
        <v>1742</v>
      </c>
      <c r="BY177" s="181">
        <v>1569</v>
      </c>
      <c r="BZ177" s="181">
        <v>1524</v>
      </c>
      <c r="CA177" s="181">
        <v>565</v>
      </c>
      <c r="CB177" s="181">
        <v>430</v>
      </c>
      <c r="CC177" s="181">
        <v>1484</v>
      </c>
      <c r="CD177" s="181">
        <v>1630</v>
      </c>
      <c r="CE177" s="181">
        <v>1729</v>
      </c>
      <c r="CF177" s="181">
        <v>1651</v>
      </c>
      <c r="CG177" s="181">
        <v>1631</v>
      </c>
      <c r="CH177" s="181">
        <v>554</v>
      </c>
      <c r="CI177" s="181">
        <v>538</v>
      </c>
      <c r="CJ177" s="181">
        <v>1599</v>
      </c>
      <c r="CK177" s="181">
        <v>1615</v>
      </c>
      <c r="CL177" s="181">
        <v>1772</v>
      </c>
      <c r="CM177" s="181">
        <v>1636</v>
      </c>
      <c r="CN177" s="181">
        <v>1557</v>
      </c>
      <c r="CO177" s="181">
        <v>587</v>
      </c>
      <c r="CP177" s="181">
        <v>503</v>
      </c>
      <c r="CQ177" s="181">
        <v>1538</v>
      </c>
      <c r="CR177" s="181">
        <v>1650</v>
      </c>
      <c r="CS177" s="181">
        <v>1637</v>
      </c>
      <c r="CT177" s="181">
        <v>1672</v>
      </c>
      <c r="CU177" s="181">
        <v>1516</v>
      </c>
      <c r="CV177" s="181">
        <v>490</v>
      </c>
      <c r="CW177" s="181">
        <v>428</v>
      </c>
      <c r="CX177" s="181">
        <v>1572</v>
      </c>
      <c r="CY177" s="181">
        <v>1642</v>
      </c>
      <c r="CZ177" s="181">
        <v>1717</v>
      </c>
      <c r="DA177" s="181">
        <v>1582</v>
      </c>
      <c r="DB177" s="181">
        <v>282</v>
      </c>
      <c r="DC177" s="181">
        <v>422</v>
      </c>
      <c r="DD177" s="181">
        <v>352</v>
      </c>
      <c r="DE177" s="181">
        <v>346</v>
      </c>
      <c r="DF177" s="181">
        <v>935</v>
      </c>
      <c r="DG177" s="181">
        <v>1496</v>
      </c>
      <c r="DH177" s="181">
        <v>1590</v>
      </c>
      <c r="DI177" s="181">
        <v>1308</v>
      </c>
      <c r="DJ177" s="181">
        <v>495</v>
      </c>
      <c r="DK177" s="181">
        <v>451</v>
      </c>
      <c r="DL177" s="181">
        <v>1370</v>
      </c>
      <c r="DM177" s="181">
        <v>1513</v>
      </c>
      <c r="DN177" s="181">
        <v>1520</v>
      </c>
      <c r="DO177" s="181">
        <v>1355</v>
      </c>
      <c r="DP177" s="181">
        <v>1255</v>
      </c>
      <c r="DQ177" s="181">
        <v>460</v>
      </c>
      <c r="DR177" s="181">
        <v>484</v>
      </c>
      <c r="DS177" s="181">
        <v>1034</v>
      </c>
      <c r="DT177" s="181">
        <v>1108</v>
      </c>
      <c r="DU177" s="181">
        <v>1111</v>
      </c>
      <c r="DV177" s="181">
        <v>1097</v>
      </c>
      <c r="DW177" s="181">
        <v>1056</v>
      </c>
      <c r="DX177" s="190">
        <v>323</v>
      </c>
      <c r="DY177" s="190">
        <v>436</v>
      </c>
      <c r="DZ177" s="181">
        <v>947</v>
      </c>
      <c r="EA177" s="181">
        <v>1157</v>
      </c>
      <c r="EB177" s="181">
        <v>1114</v>
      </c>
      <c r="EC177" s="181">
        <v>405</v>
      </c>
      <c r="ED177" s="181">
        <v>753</v>
      </c>
      <c r="EE177" s="181">
        <v>488</v>
      </c>
      <c r="EF177" s="181">
        <v>421</v>
      </c>
      <c r="EG177" s="181">
        <v>1502</v>
      </c>
      <c r="EH177" s="181">
        <v>1602</v>
      </c>
      <c r="EI177" s="181">
        <v>1649</v>
      </c>
      <c r="EJ177" s="181">
        <v>1543</v>
      </c>
      <c r="EK177" s="181">
        <v>1450</v>
      </c>
      <c r="EL177" s="181">
        <v>550</v>
      </c>
      <c r="EM177" s="181">
        <v>445</v>
      </c>
      <c r="EN177" s="181">
        <v>1391</v>
      </c>
      <c r="EO177" s="181">
        <v>1519</v>
      </c>
      <c r="EP177" s="181">
        <v>1568</v>
      </c>
      <c r="EQ177" s="181">
        <v>1660</v>
      </c>
      <c r="ER177" s="181">
        <v>1305</v>
      </c>
      <c r="ES177" s="181">
        <v>576</v>
      </c>
      <c r="ET177" s="181">
        <v>426</v>
      </c>
      <c r="EU177" s="181">
        <v>1385</v>
      </c>
      <c r="EV177" s="181">
        <v>1582</v>
      </c>
      <c r="EW177" s="181">
        <v>1508</v>
      </c>
      <c r="EX177" s="181">
        <v>1571</v>
      </c>
      <c r="EY177" s="181">
        <v>1235</v>
      </c>
      <c r="EZ177" s="181">
        <v>528</v>
      </c>
      <c r="FA177" s="181">
        <v>425</v>
      </c>
      <c r="FB177" s="181">
        <v>1307</v>
      </c>
      <c r="FC177" s="181">
        <v>1430</v>
      </c>
      <c r="FD177" s="181">
        <v>1500</v>
      </c>
      <c r="FE177" s="181">
        <v>1594</v>
      </c>
      <c r="FF177" s="181">
        <v>1319</v>
      </c>
      <c r="FG177" s="181">
        <v>467</v>
      </c>
      <c r="FH177" s="181">
        <v>399</v>
      </c>
      <c r="FI177" s="181">
        <v>1343</v>
      </c>
      <c r="FJ177" s="181">
        <v>1445</v>
      </c>
      <c r="FK177" s="181">
        <v>1356</v>
      </c>
      <c r="FL177" s="181">
        <v>1417</v>
      </c>
      <c r="FM177" s="181">
        <v>1443</v>
      </c>
    </row>
    <row r="178" spans="2:169" ht="15.95" customHeight="1" x14ac:dyDescent="0.25">
      <c r="B178" s="109" t="s">
        <v>175</v>
      </c>
      <c r="C178" s="126">
        <v>878</v>
      </c>
      <c r="D178" s="14" t="s">
        <v>11</v>
      </c>
      <c r="E178" s="15" t="s">
        <v>192</v>
      </c>
      <c r="F178" s="15" t="s">
        <v>22</v>
      </c>
      <c r="G178" s="16">
        <v>45</v>
      </c>
      <c r="J178" s="16">
        <v>878</v>
      </c>
      <c r="K178" s="179">
        <v>15334</v>
      </c>
      <c r="L178" s="179">
        <v>27976</v>
      </c>
      <c r="M178" s="179">
        <v>29603</v>
      </c>
      <c r="N178" s="179">
        <v>23652</v>
      </c>
      <c r="O178" s="179">
        <v>30997</v>
      </c>
      <c r="P178" s="180"/>
      <c r="Q178" s="181">
        <v>878</v>
      </c>
      <c r="R178" s="181">
        <v>177</v>
      </c>
      <c r="S178" s="181">
        <v>215</v>
      </c>
      <c r="T178" s="181">
        <v>344</v>
      </c>
      <c r="U178" s="181">
        <v>348</v>
      </c>
      <c r="V178" s="181">
        <v>351</v>
      </c>
      <c r="W178" s="181">
        <v>268</v>
      </c>
      <c r="X178" s="181">
        <v>274</v>
      </c>
      <c r="Y178" s="181">
        <v>415</v>
      </c>
      <c r="Z178" s="181">
        <v>494</v>
      </c>
      <c r="AA178" s="181">
        <v>489</v>
      </c>
      <c r="AB178" s="181">
        <v>455</v>
      </c>
      <c r="AC178" s="181">
        <v>424</v>
      </c>
      <c r="AD178" s="181">
        <v>337</v>
      </c>
      <c r="AE178" s="181">
        <v>348</v>
      </c>
      <c r="AF178" s="181">
        <v>487</v>
      </c>
      <c r="AG178" s="181">
        <v>645</v>
      </c>
      <c r="AH178" s="181">
        <v>625</v>
      </c>
      <c r="AI178" s="181">
        <v>577</v>
      </c>
      <c r="AJ178" s="181">
        <v>489</v>
      </c>
      <c r="AK178" s="181">
        <v>400</v>
      </c>
      <c r="AL178" s="181">
        <v>352</v>
      </c>
      <c r="AM178" s="181">
        <v>584</v>
      </c>
      <c r="AN178" s="181">
        <v>665</v>
      </c>
      <c r="AO178" s="181">
        <v>677</v>
      </c>
      <c r="AP178" s="181">
        <v>806</v>
      </c>
      <c r="AQ178" s="181">
        <v>688</v>
      </c>
      <c r="AR178" s="181">
        <v>398</v>
      </c>
      <c r="AS178" s="181">
        <v>297</v>
      </c>
      <c r="AT178" s="181">
        <v>379</v>
      </c>
      <c r="AU178" s="181">
        <v>894</v>
      </c>
      <c r="AV178" s="181">
        <v>1432</v>
      </c>
      <c r="AW178" s="181">
        <v>1065</v>
      </c>
      <c r="AX178" s="181">
        <v>1080</v>
      </c>
      <c r="AY178" s="181">
        <v>380</v>
      </c>
      <c r="AZ178" s="181">
        <v>418</v>
      </c>
      <c r="BA178" s="181">
        <v>1061</v>
      </c>
      <c r="BB178" s="181">
        <v>397</v>
      </c>
      <c r="BC178" s="181">
        <v>1242</v>
      </c>
      <c r="BD178" s="181">
        <v>1210</v>
      </c>
      <c r="BE178" s="181">
        <v>1103</v>
      </c>
      <c r="BF178" s="181">
        <v>396</v>
      </c>
      <c r="BG178" s="181">
        <v>386</v>
      </c>
      <c r="BH178" s="181">
        <v>1175</v>
      </c>
      <c r="BI178" s="181">
        <v>1145</v>
      </c>
      <c r="BJ178" s="181">
        <v>1307</v>
      </c>
      <c r="BK178" s="181">
        <v>1190</v>
      </c>
      <c r="BL178" s="181">
        <v>1244</v>
      </c>
      <c r="BM178" s="181">
        <v>523</v>
      </c>
      <c r="BN178" s="181">
        <v>367</v>
      </c>
      <c r="BO178" s="181">
        <v>1208</v>
      </c>
      <c r="BP178" s="181">
        <v>1197</v>
      </c>
      <c r="BQ178" s="181">
        <v>1257</v>
      </c>
      <c r="BR178" s="181">
        <v>1324</v>
      </c>
      <c r="BS178" s="181">
        <v>1237</v>
      </c>
      <c r="BT178" s="181">
        <v>526</v>
      </c>
      <c r="BU178" s="181">
        <v>387</v>
      </c>
      <c r="BV178" s="181">
        <v>1136</v>
      </c>
      <c r="BW178" s="181">
        <v>1313</v>
      </c>
      <c r="BX178" s="181">
        <v>1382</v>
      </c>
      <c r="BY178" s="181">
        <v>1320</v>
      </c>
      <c r="BZ178" s="181">
        <v>1300</v>
      </c>
      <c r="CA178" s="181">
        <v>547</v>
      </c>
      <c r="CB178" s="181">
        <v>298</v>
      </c>
      <c r="CC178" s="181">
        <v>1101</v>
      </c>
      <c r="CD178" s="181">
        <v>1258</v>
      </c>
      <c r="CE178" s="181">
        <v>1318</v>
      </c>
      <c r="CF178" s="181">
        <v>1259</v>
      </c>
      <c r="CG178" s="181">
        <v>1264</v>
      </c>
      <c r="CH178" s="181">
        <v>535</v>
      </c>
      <c r="CI178" s="181">
        <v>424</v>
      </c>
      <c r="CJ178" s="181">
        <v>1182</v>
      </c>
      <c r="CK178" s="181">
        <v>1196</v>
      </c>
      <c r="CL178" s="181">
        <v>1250</v>
      </c>
      <c r="CM178" s="181">
        <v>1205</v>
      </c>
      <c r="CN178" s="181">
        <v>1190</v>
      </c>
      <c r="CO178" s="181">
        <v>542</v>
      </c>
      <c r="CP178" s="181">
        <v>415</v>
      </c>
      <c r="CQ178" s="181">
        <v>1133</v>
      </c>
      <c r="CR178" s="181">
        <v>1333</v>
      </c>
      <c r="CS178" s="181">
        <v>1296</v>
      </c>
      <c r="CT178" s="181">
        <v>1280</v>
      </c>
      <c r="CU178" s="181">
        <v>1255</v>
      </c>
      <c r="CV178" s="181">
        <v>451</v>
      </c>
      <c r="CW178" s="181">
        <v>423</v>
      </c>
      <c r="CX178" s="181">
        <v>1265</v>
      </c>
      <c r="CY178" s="181">
        <v>1288</v>
      </c>
      <c r="CZ178" s="181">
        <v>1313</v>
      </c>
      <c r="DA178" s="181">
        <v>1268</v>
      </c>
      <c r="DB178" s="181">
        <v>313</v>
      </c>
      <c r="DC178" s="181">
        <v>392</v>
      </c>
      <c r="DD178" s="181">
        <v>309</v>
      </c>
      <c r="DE178" s="181">
        <v>360</v>
      </c>
      <c r="DF178" s="181">
        <v>693</v>
      </c>
      <c r="DG178" s="181">
        <v>1260</v>
      </c>
      <c r="DH178" s="181">
        <v>1281</v>
      </c>
      <c r="DI178" s="181">
        <v>1218</v>
      </c>
      <c r="DJ178" s="181">
        <v>464</v>
      </c>
      <c r="DK178" s="181">
        <v>382</v>
      </c>
      <c r="DL178" s="181">
        <v>1186</v>
      </c>
      <c r="DM178" s="181">
        <v>1258</v>
      </c>
      <c r="DN178" s="181">
        <v>1227</v>
      </c>
      <c r="DO178" s="181">
        <v>1104</v>
      </c>
      <c r="DP178" s="181">
        <v>1081</v>
      </c>
      <c r="DQ178" s="181">
        <v>455</v>
      </c>
      <c r="DR178" s="181">
        <v>479</v>
      </c>
      <c r="DS178" s="181">
        <v>773</v>
      </c>
      <c r="DT178" s="181">
        <v>925</v>
      </c>
      <c r="DU178" s="181">
        <v>780</v>
      </c>
      <c r="DV178" s="181">
        <v>836</v>
      </c>
      <c r="DW178" s="181">
        <v>741</v>
      </c>
      <c r="DX178" s="190">
        <v>261</v>
      </c>
      <c r="DY178" s="190">
        <v>357</v>
      </c>
      <c r="DZ178" s="181">
        <v>691</v>
      </c>
      <c r="EA178" s="181">
        <v>831</v>
      </c>
      <c r="EB178" s="181">
        <v>749</v>
      </c>
      <c r="EC178" s="181">
        <v>354</v>
      </c>
      <c r="ED178" s="181">
        <v>596</v>
      </c>
      <c r="EE178" s="181">
        <v>470</v>
      </c>
      <c r="EF178" s="181">
        <v>358</v>
      </c>
      <c r="EG178" s="181">
        <v>1208</v>
      </c>
      <c r="EH178" s="181">
        <v>1274</v>
      </c>
      <c r="EI178" s="181">
        <v>1239</v>
      </c>
      <c r="EJ178" s="181">
        <v>1232</v>
      </c>
      <c r="EK178" s="181">
        <v>1191</v>
      </c>
      <c r="EL178" s="181">
        <v>472</v>
      </c>
      <c r="EM178" s="181">
        <v>374</v>
      </c>
      <c r="EN178" s="181">
        <v>1197</v>
      </c>
      <c r="EO178" s="181">
        <v>1257</v>
      </c>
      <c r="EP178" s="181">
        <v>1214</v>
      </c>
      <c r="EQ178" s="181">
        <v>1308</v>
      </c>
      <c r="ER178" s="181">
        <v>1146</v>
      </c>
      <c r="ES178" s="181">
        <v>515</v>
      </c>
      <c r="ET178" s="181">
        <v>389</v>
      </c>
      <c r="EU178" s="181">
        <v>1105</v>
      </c>
      <c r="EV178" s="181">
        <v>1229</v>
      </c>
      <c r="EW178" s="181">
        <v>1205</v>
      </c>
      <c r="EX178" s="181">
        <v>1302</v>
      </c>
      <c r="EY178" s="181">
        <v>1066</v>
      </c>
      <c r="EZ178" s="181">
        <v>489</v>
      </c>
      <c r="FA178" s="181">
        <v>451</v>
      </c>
      <c r="FB178" s="181">
        <v>1061</v>
      </c>
      <c r="FC178" s="181">
        <v>1166</v>
      </c>
      <c r="FD178" s="181">
        <v>1248</v>
      </c>
      <c r="FE178" s="181">
        <v>1469</v>
      </c>
      <c r="FF178" s="181">
        <v>1216</v>
      </c>
      <c r="FG178" s="181">
        <v>520</v>
      </c>
      <c r="FH178" s="181">
        <v>311</v>
      </c>
      <c r="FI178" s="181">
        <v>1162</v>
      </c>
      <c r="FJ178" s="181">
        <v>1179</v>
      </c>
      <c r="FK178" s="181">
        <v>1097</v>
      </c>
      <c r="FL178" s="181">
        <v>1111</v>
      </c>
      <c r="FM178" s="181">
        <v>1076</v>
      </c>
    </row>
    <row r="179" spans="2:169" ht="15.95" customHeight="1" x14ac:dyDescent="0.25">
      <c r="B179" s="109" t="s">
        <v>175</v>
      </c>
      <c r="C179" s="127">
        <v>883</v>
      </c>
      <c r="D179" s="14" t="s">
        <v>11</v>
      </c>
      <c r="E179" s="15" t="s">
        <v>193</v>
      </c>
      <c r="F179" s="15" t="s">
        <v>22</v>
      </c>
      <c r="G179" s="16">
        <v>34</v>
      </c>
      <c r="J179" s="16">
        <v>883</v>
      </c>
      <c r="K179" s="179">
        <v>5143</v>
      </c>
      <c r="L179" s="179">
        <v>9346</v>
      </c>
      <c r="M179" s="179">
        <v>10250</v>
      </c>
      <c r="N179" s="179">
        <v>8023</v>
      </c>
      <c r="O179" s="179">
        <v>10290</v>
      </c>
      <c r="P179" s="180"/>
      <c r="Q179" s="181">
        <v>883</v>
      </c>
      <c r="R179" s="181">
        <v>72</v>
      </c>
      <c r="S179" s="181">
        <v>96</v>
      </c>
      <c r="T179" s="181">
        <v>105</v>
      </c>
      <c r="U179" s="181">
        <v>120</v>
      </c>
      <c r="V179" s="181">
        <v>134</v>
      </c>
      <c r="W179" s="181">
        <v>89</v>
      </c>
      <c r="X179" s="181">
        <v>90</v>
      </c>
      <c r="Y179" s="181">
        <v>190</v>
      </c>
      <c r="Z179" s="181">
        <v>189</v>
      </c>
      <c r="AA179" s="181">
        <v>178</v>
      </c>
      <c r="AB179" s="181">
        <v>190</v>
      </c>
      <c r="AC179" s="181">
        <v>183</v>
      </c>
      <c r="AD179" s="181">
        <v>117</v>
      </c>
      <c r="AE179" s="181">
        <v>84</v>
      </c>
      <c r="AF179" s="181">
        <v>176</v>
      </c>
      <c r="AG179" s="181">
        <v>216</v>
      </c>
      <c r="AH179" s="181">
        <v>229</v>
      </c>
      <c r="AI179" s="181">
        <v>207</v>
      </c>
      <c r="AJ179" s="181">
        <v>191</v>
      </c>
      <c r="AK179" s="181">
        <v>115</v>
      </c>
      <c r="AL179" s="181">
        <v>113</v>
      </c>
      <c r="AM179" s="181">
        <v>198</v>
      </c>
      <c r="AN179" s="181">
        <v>252</v>
      </c>
      <c r="AO179" s="181">
        <v>229</v>
      </c>
      <c r="AP179" s="181">
        <v>239</v>
      </c>
      <c r="AQ179" s="181">
        <v>285</v>
      </c>
      <c r="AR179" s="181">
        <v>128</v>
      </c>
      <c r="AS179" s="181">
        <v>85</v>
      </c>
      <c r="AT179" s="181">
        <v>82</v>
      </c>
      <c r="AU179" s="181">
        <v>247</v>
      </c>
      <c r="AV179" s="181">
        <v>314</v>
      </c>
      <c r="AW179" s="181">
        <v>410</v>
      </c>
      <c r="AX179" s="181">
        <v>408</v>
      </c>
      <c r="AY179" s="181">
        <v>134</v>
      </c>
      <c r="AZ179" s="181">
        <v>102</v>
      </c>
      <c r="BA179" s="181">
        <v>294</v>
      </c>
      <c r="BB179" s="181">
        <v>95</v>
      </c>
      <c r="BC179" s="181">
        <v>417</v>
      </c>
      <c r="BD179" s="181">
        <v>424</v>
      </c>
      <c r="BE179" s="181">
        <v>362</v>
      </c>
      <c r="BF179" s="181">
        <v>112</v>
      </c>
      <c r="BG179" s="181">
        <v>79</v>
      </c>
      <c r="BH179" s="181">
        <v>412</v>
      </c>
      <c r="BI179" s="181">
        <v>399</v>
      </c>
      <c r="BJ179" s="181">
        <v>378</v>
      </c>
      <c r="BK179" s="181">
        <v>373</v>
      </c>
      <c r="BL179" s="181">
        <v>403</v>
      </c>
      <c r="BM179" s="181">
        <v>176</v>
      </c>
      <c r="BN179" s="181">
        <v>117</v>
      </c>
      <c r="BO179" s="181">
        <v>421</v>
      </c>
      <c r="BP179" s="181">
        <v>430</v>
      </c>
      <c r="BQ179" s="181">
        <v>440</v>
      </c>
      <c r="BR179" s="181">
        <v>440</v>
      </c>
      <c r="BS179" s="181">
        <v>396</v>
      </c>
      <c r="BT179" s="181">
        <v>128</v>
      </c>
      <c r="BU179" s="181">
        <v>87</v>
      </c>
      <c r="BV179" s="181">
        <v>439</v>
      </c>
      <c r="BW179" s="181">
        <v>499</v>
      </c>
      <c r="BX179" s="181">
        <v>499</v>
      </c>
      <c r="BY179" s="181">
        <v>472</v>
      </c>
      <c r="BZ179" s="181">
        <v>427</v>
      </c>
      <c r="CA179" s="181">
        <v>157</v>
      </c>
      <c r="CB179" s="181">
        <v>78</v>
      </c>
      <c r="CC179" s="181">
        <v>410</v>
      </c>
      <c r="CD179" s="181">
        <v>498</v>
      </c>
      <c r="CE179" s="181">
        <v>478</v>
      </c>
      <c r="CF179" s="181">
        <v>453</v>
      </c>
      <c r="CG179" s="181">
        <v>477</v>
      </c>
      <c r="CH179" s="181">
        <v>163</v>
      </c>
      <c r="CI179" s="181">
        <v>126</v>
      </c>
      <c r="CJ179" s="181">
        <v>419</v>
      </c>
      <c r="CK179" s="181">
        <v>474</v>
      </c>
      <c r="CL179" s="181">
        <v>481</v>
      </c>
      <c r="CM179" s="181">
        <v>449</v>
      </c>
      <c r="CN179" s="181">
        <v>405</v>
      </c>
      <c r="CO179" s="181">
        <v>146</v>
      </c>
      <c r="CP179" s="181">
        <v>112</v>
      </c>
      <c r="CQ179" s="181">
        <v>414</v>
      </c>
      <c r="CR179" s="181">
        <v>480</v>
      </c>
      <c r="CS179" s="181">
        <v>474</v>
      </c>
      <c r="CT179" s="181">
        <v>496</v>
      </c>
      <c r="CU179" s="181">
        <v>399</v>
      </c>
      <c r="CV179" s="181">
        <v>122</v>
      </c>
      <c r="CW179" s="181">
        <v>89</v>
      </c>
      <c r="CX179" s="181">
        <v>435</v>
      </c>
      <c r="CY179" s="181">
        <v>436</v>
      </c>
      <c r="CZ179" s="181">
        <v>411</v>
      </c>
      <c r="DA179" s="181">
        <v>420</v>
      </c>
      <c r="DB179" s="181">
        <v>77</v>
      </c>
      <c r="DC179" s="181">
        <v>119</v>
      </c>
      <c r="DD179" s="181">
        <v>125</v>
      </c>
      <c r="DE179" s="181">
        <v>103</v>
      </c>
      <c r="DF179" s="181">
        <v>197</v>
      </c>
      <c r="DG179" s="181">
        <v>448</v>
      </c>
      <c r="DH179" s="181">
        <v>470</v>
      </c>
      <c r="DI179" s="181">
        <v>456</v>
      </c>
      <c r="DJ179" s="181">
        <v>163</v>
      </c>
      <c r="DK179" s="181">
        <v>118</v>
      </c>
      <c r="DL179" s="181">
        <v>412</v>
      </c>
      <c r="DM179" s="181">
        <v>413</v>
      </c>
      <c r="DN179" s="181">
        <v>446</v>
      </c>
      <c r="DO179" s="181">
        <v>385</v>
      </c>
      <c r="DP179" s="181">
        <v>367</v>
      </c>
      <c r="DQ179" s="181">
        <v>134</v>
      </c>
      <c r="DR179" s="181">
        <v>118</v>
      </c>
      <c r="DS179" s="181">
        <v>253</v>
      </c>
      <c r="DT179" s="181">
        <v>280</v>
      </c>
      <c r="DU179" s="181">
        <v>253</v>
      </c>
      <c r="DV179" s="181">
        <v>284</v>
      </c>
      <c r="DW179" s="181">
        <v>290</v>
      </c>
      <c r="DX179" s="190">
        <v>115</v>
      </c>
      <c r="DY179" s="190">
        <v>131</v>
      </c>
      <c r="DZ179" s="181">
        <v>244</v>
      </c>
      <c r="EA179" s="181">
        <v>268</v>
      </c>
      <c r="EB179" s="181">
        <v>247</v>
      </c>
      <c r="EC179" s="181">
        <v>116</v>
      </c>
      <c r="ED179" s="181">
        <v>203</v>
      </c>
      <c r="EE179" s="181">
        <v>151</v>
      </c>
      <c r="EF179" s="181">
        <v>106</v>
      </c>
      <c r="EG179" s="181">
        <v>412</v>
      </c>
      <c r="EH179" s="181">
        <v>440</v>
      </c>
      <c r="EI179" s="181">
        <v>474</v>
      </c>
      <c r="EJ179" s="181">
        <v>452</v>
      </c>
      <c r="EK179" s="181">
        <v>449</v>
      </c>
      <c r="EL179" s="181">
        <v>117</v>
      </c>
      <c r="EM179" s="181">
        <v>109</v>
      </c>
      <c r="EN179" s="181">
        <v>411</v>
      </c>
      <c r="EO179" s="181">
        <v>437</v>
      </c>
      <c r="EP179" s="181">
        <v>428</v>
      </c>
      <c r="EQ179" s="181">
        <v>435</v>
      </c>
      <c r="ER179" s="181">
        <v>357</v>
      </c>
      <c r="ES179" s="181">
        <v>129</v>
      </c>
      <c r="ET179" s="181">
        <v>134</v>
      </c>
      <c r="EU179" s="181">
        <v>378</v>
      </c>
      <c r="EV179" s="181">
        <v>418</v>
      </c>
      <c r="EW179" s="181">
        <v>391</v>
      </c>
      <c r="EX179" s="181">
        <v>427</v>
      </c>
      <c r="EY179" s="181">
        <v>385</v>
      </c>
      <c r="EZ179" s="181">
        <v>118</v>
      </c>
      <c r="FA179" s="181">
        <v>118</v>
      </c>
      <c r="FB179" s="181">
        <v>388</v>
      </c>
      <c r="FC179" s="181">
        <v>407</v>
      </c>
      <c r="FD179" s="181">
        <v>414</v>
      </c>
      <c r="FE179" s="181">
        <v>440</v>
      </c>
      <c r="FF179" s="181">
        <v>386</v>
      </c>
      <c r="FG179" s="181">
        <v>132</v>
      </c>
      <c r="FH179" s="181">
        <v>90</v>
      </c>
      <c r="FI179" s="181">
        <v>384</v>
      </c>
      <c r="FJ179" s="181">
        <v>396</v>
      </c>
      <c r="FK179" s="181">
        <v>335</v>
      </c>
      <c r="FL179" s="181">
        <v>386</v>
      </c>
      <c r="FM179" s="181">
        <v>365</v>
      </c>
    </row>
    <row r="180" spans="2:169" ht="15.95" customHeight="1" x14ac:dyDescent="0.25">
      <c r="B180" s="109" t="s">
        <v>175</v>
      </c>
      <c r="C180" s="128">
        <v>884</v>
      </c>
      <c r="D180" s="14" t="s">
        <v>16</v>
      </c>
      <c r="E180" s="15" t="s">
        <v>194</v>
      </c>
      <c r="F180" s="15" t="s">
        <v>22</v>
      </c>
      <c r="G180" s="16">
        <v>34</v>
      </c>
      <c r="J180" s="16">
        <v>884</v>
      </c>
      <c r="K180" s="179">
        <v>3693</v>
      </c>
      <c r="L180" s="179">
        <v>5596</v>
      </c>
      <c r="M180" s="179">
        <v>6357</v>
      </c>
      <c r="N180" s="179">
        <v>5344</v>
      </c>
      <c r="O180" s="179">
        <v>6318</v>
      </c>
      <c r="P180" s="180"/>
      <c r="Q180" s="181">
        <v>884</v>
      </c>
      <c r="R180" s="181"/>
      <c r="S180" s="181"/>
      <c r="T180" s="181"/>
      <c r="U180" s="181"/>
      <c r="V180" s="181"/>
      <c r="W180" s="181"/>
      <c r="X180" s="181"/>
      <c r="Y180" s="181">
        <v>145</v>
      </c>
      <c r="Z180" s="181">
        <v>184</v>
      </c>
      <c r="AA180" s="181">
        <v>173</v>
      </c>
      <c r="AB180" s="181">
        <v>199</v>
      </c>
      <c r="AC180" s="181">
        <v>176</v>
      </c>
      <c r="AD180" s="181"/>
      <c r="AE180" s="181"/>
      <c r="AF180" s="181">
        <v>180</v>
      </c>
      <c r="AG180" s="181">
        <v>212</v>
      </c>
      <c r="AH180" s="181">
        <v>201</v>
      </c>
      <c r="AI180" s="181">
        <v>216</v>
      </c>
      <c r="AJ180" s="181">
        <v>204</v>
      </c>
      <c r="AK180" s="181"/>
      <c r="AL180" s="181"/>
      <c r="AM180" s="181">
        <v>276</v>
      </c>
      <c r="AN180" s="181">
        <v>272</v>
      </c>
      <c r="AO180" s="181">
        <v>255</v>
      </c>
      <c r="AP180" s="181">
        <v>271</v>
      </c>
      <c r="AQ180" s="181">
        <v>251</v>
      </c>
      <c r="AR180" s="181"/>
      <c r="AS180" s="181"/>
      <c r="AT180" s="181"/>
      <c r="AU180" s="181">
        <v>216</v>
      </c>
      <c r="AV180" s="181">
        <v>262</v>
      </c>
      <c r="AW180" s="181">
        <v>258</v>
      </c>
      <c r="AX180" s="181">
        <v>242</v>
      </c>
      <c r="AY180" s="181"/>
      <c r="AZ180" s="181"/>
      <c r="BA180" s="181">
        <v>208</v>
      </c>
      <c r="BB180" s="181"/>
      <c r="BC180" s="181">
        <v>309</v>
      </c>
      <c r="BD180" s="181">
        <v>258</v>
      </c>
      <c r="BE180" s="181">
        <v>268</v>
      </c>
      <c r="BF180" s="181"/>
      <c r="BG180" s="181"/>
      <c r="BH180" s="181">
        <v>277</v>
      </c>
      <c r="BI180" s="181">
        <v>254</v>
      </c>
      <c r="BJ180" s="181">
        <v>242</v>
      </c>
      <c r="BK180" s="181">
        <v>295</v>
      </c>
      <c r="BL180" s="181">
        <v>269</v>
      </c>
      <c r="BM180" s="181"/>
      <c r="BN180" s="181"/>
      <c r="BO180" s="181">
        <v>288</v>
      </c>
      <c r="BP180" s="181">
        <v>244</v>
      </c>
      <c r="BQ180" s="181">
        <v>283</v>
      </c>
      <c r="BR180" s="181">
        <v>323</v>
      </c>
      <c r="BS180" s="181">
        <v>327</v>
      </c>
      <c r="BT180" s="181"/>
      <c r="BU180" s="181"/>
      <c r="BV180" s="181">
        <v>291</v>
      </c>
      <c r="BW180" s="181">
        <v>322</v>
      </c>
      <c r="BX180" s="181">
        <v>339</v>
      </c>
      <c r="BY180" s="181">
        <v>299</v>
      </c>
      <c r="BZ180" s="181">
        <v>386</v>
      </c>
      <c r="CA180" s="181"/>
      <c r="CB180" s="181"/>
      <c r="CC180" s="181">
        <v>307</v>
      </c>
      <c r="CD180" s="181">
        <v>340</v>
      </c>
      <c r="CE180" s="181">
        <v>293</v>
      </c>
      <c r="CF180" s="181">
        <v>298</v>
      </c>
      <c r="CG180" s="181">
        <v>302</v>
      </c>
      <c r="CH180" s="181"/>
      <c r="CI180" s="181"/>
      <c r="CJ180" s="181">
        <v>346</v>
      </c>
      <c r="CK180" s="181">
        <v>319</v>
      </c>
      <c r="CL180" s="181">
        <v>335</v>
      </c>
      <c r="CM180" s="181">
        <v>323</v>
      </c>
      <c r="CN180" s="181">
        <v>292</v>
      </c>
      <c r="CO180" s="181"/>
      <c r="CP180" s="181"/>
      <c r="CQ180" s="181">
        <v>308</v>
      </c>
      <c r="CR180" s="181">
        <v>293</v>
      </c>
      <c r="CS180" s="181">
        <v>344</v>
      </c>
      <c r="CT180" s="181">
        <v>339</v>
      </c>
      <c r="CU180" s="181">
        <v>300</v>
      </c>
      <c r="CV180" s="181"/>
      <c r="CW180" s="181"/>
      <c r="CX180" s="181">
        <v>308</v>
      </c>
      <c r="CY180" s="181">
        <v>276</v>
      </c>
      <c r="CZ180" s="181">
        <v>332</v>
      </c>
      <c r="DA180" s="181">
        <v>316</v>
      </c>
      <c r="DB180" s="181"/>
      <c r="DC180" s="181"/>
      <c r="DD180" s="181"/>
      <c r="DE180" s="181"/>
      <c r="DF180" s="181">
        <v>227</v>
      </c>
      <c r="DG180" s="181">
        <v>263</v>
      </c>
      <c r="DH180" s="181">
        <v>309</v>
      </c>
      <c r="DI180" s="181">
        <v>325</v>
      </c>
      <c r="DJ180" s="181"/>
      <c r="DK180" s="181"/>
      <c r="DL180" s="181">
        <v>304</v>
      </c>
      <c r="DM180" s="181">
        <v>307</v>
      </c>
      <c r="DN180" s="181">
        <v>299</v>
      </c>
      <c r="DO180" s="181">
        <v>313</v>
      </c>
      <c r="DP180" s="181">
        <v>273</v>
      </c>
      <c r="DQ180" s="181"/>
      <c r="DR180" s="181"/>
      <c r="DS180" s="181">
        <v>289</v>
      </c>
      <c r="DT180" s="181">
        <v>273</v>
      </c>
      <c r="DU180" s="181">
        <v>256</v>
      </c>
      <c r="DV180" s="181">
        <v>227</v>
      </c>
      <c r="DW180" s="181">
        <v>209</v>
      </c>
      <c r="DX180" s="190"/>
      <c r="DY180" s="190"/>
      <c r="DZ180" s="181">
        <v>239</v>
      </c>
      <c r="EA180" s="181">
        <v>255</v>
      </c>
      <c r="EB180" s="181">
        <v>239</v>
      </c>
      <c r="EC180" s="181"/>
      <c r="ED180" s="181">
        <v>189</v>
      </c>
      <c r="EE180" s="181"/>
      <c r="EF180" s="181"/>
      <c r="EG180" s="181">
        <v>272</v>
      </c>
      <c r="EH180" s="181">
        <v>276</v>
      </c>
      <c r="EI180" s="181">
        <v>285</v>
      </c>
      <c r="EJ180" s="181">
        <v>262</v>
      </c>
      <c r="EK180" s="181">
        <v>277</v>
      </c>
      <c r="EL180" s="181"/>
      <c r="EM180" s="181"/>
      <c r="EN180" s="181">
        <v>275</v>
      </c>
      <c r="EO180" s="181">
        <v>299</v>
      </c>
      <c r="EP180" s="181">
        <v>318</v>
      </c>
      <c r="EQ180" s="181">
        <v>256</v>
      </c>
      <c r="ER180" s="181">
        <v>238</v>
      </c>
      <c r="ES180" s="181"/>
      <c r="ET180" s="181"/>
      <c r="EU180" s="181">
        <v>310</v>
      </c>
      <c r="EV180" s="181">
        <v>293</v>
      </c>
      <c r="EW180" s="181">
        <v>278</v>
      </c>
      <c r="EX180" s="181">
        <v>260</v>
      </c>
      <c r="EY180" s="181">
        <v>220</v>
      </c>
      <c r="EZ180" s="181"/>
      <c r="FA180" s="181"/>
      <c r="FB180" s="181">
        <v>271</v>
      </c>
      <c r="FC180" s="181">
        <v>292</v>
      </c>
      <c r="FD180" s="181">
        <v>285</v>
      </c>
      <c r="FE180" s="181">
        <v>302</v>
      </c>
      <c r="FF180" s="181">
        <v>248</v>
      </c>
      <c r="FG180" s="181"/>
      <c r="FH180" s="181"/>
      <c r="FI180" s="181">
        <v>269</v>
      </c>
      <c r="FJ180" s="181">
        <v>291</v>
      </c>
      <c r="FK180" s="181">
        <v>246</v>
      </c>
      <c r="FL180" s="181">
        <v>273</v>
      </c>
      <c r="FM180" s="181">
        <v>270</v>
      </c>
    </row>
    <row r="181" spans="2:169" ht="15.95" customHeight="1" x14ac:dyDescent="0.25">
      <c r="B181" s="109" t="s">
        <v>175</v>
      </c>
      <c r="C181" s="129">
        <v>885</v>
      </c>
      <c r="D181" s="14" t="s">
        <v>16</v>
      </c>
      <c r="E181" s="15" t="s">
        <v>195</v>
      </c>
      <c r="F181" s="15" t="s">
        <v>22</v>
      </c>
      <c r="G181" s="16">
        <v>34</v>
      </c>
      <c r="J181" s="16">
        <v>885</v>
      </c>
      <c r="K181" s="179">
        <v>2824</v>
      </c>
      <c r="L181" s="179">
        <v>5526</v>
      </c>
      <c r="M181" s="179">
        <v>5781</v>
      </c>
      <c r="N181" s="179">
        <v>4582</v>
      </c>
      <c r="O181" s="179">
        <v>5759</v>
      </c>
      <c r="P181" s="180"/>
      <c r="Q181" s="181">
        <v>885</v>
      </c>
      <c r="R181" s="181"/>
      <c r="S181" s="181"/>
      <c r="T181" s="181"/>
      <c r="U181" s="181"/>
      <c r="V181" s="181"/>
      <c r="W181" s="181"/>
      <c r="X181" s="181"/>
      <c r="Y181" s="181">
        <v>130</v>
      </c>
      <c r="Z181" s="181">
        <v>147</v>
      </c>
      <c r="AA181" s="181">
        <v>120</v>
      </c>
      <c r="AB181" s="181">
        <v>143</v>
      </c>
      <c r="AC181" s="181">
        <v>134</v>
      </c>
      <c r="AD181" s="181"/>
      <c r="AE181" s="181"/>
      <c r="AF181" s="181">
        <v>129</v>
      </c>
      <c r="AG181" s="181">
        <v>156</v>
      </c>
      <c r="AH181" s="181">
        <v>173</v>
      </c>
      <c r="AI181" s="181">
        <v>141</v>
      </c>
      <c r="AJ181" s="181">
        <v>146</v>
      </c>
      <c r="AK181" s="181"/>
      <c r="AL181" s="181"/>
      <c r="AM181" s="181">
        <v>171</v>
      </c>
      <c r="AN181" s="181">
        <v>207</v>
      </c>
      <c r="AO181" s="181">
        <v>238</v>
      </c>
      <c r="AP181" s="181">
        <v>191</v>
      </c>
      <c r="AQ181" s="181">
        <v>167</v>
      </c>
      <c r="AR181" s="181"/>
      <c r="AS181" s="181"/>
      <c r="AT181" s="181"/>
      <c r="AU181" s="181">
        <v>175</v>
      </c>
      <c r="AV181" s="181">
        <v>256</v>
      </c>
      <c r="AW181" s="181">
        <v>255</v>
      </c>
      <c r="AX181" s="181">
        <v>229</v>
      </c>
      <c r="AY181" s="181"/>
      <c r="AZ181" s="181"/>
      <c r="BA181" s="181">
        <v>222</v>
      </c>
      <c r="BB181" s="181"/>
      <c r="BC181" s="181">
        <v>282</v>
      </c>
      <c r="BD181" s="181">
        <v>273</v>
      </c>
      <c r="BE181" s="181">
        <v>196</v>
      </c>
      <c r="BF181" s="181"/>
      <c r="BG181" s="181"/>
      <c r="BH181" s="181">
        <v>263</v>
      </c>
      <c r="BI181" s="181">
        <v>296</v>
      </c>
      <c r="BJ181" s="181">
        <v>283</v>
      </c>
      <c r="BK181" s="181">
        <v>298</v>
      </c>
      <c r="BL181" s="181">
        <v>280</v>
      </c>
      <c r="BM181" s="181"/>
      <c r="BN181" s="181"/>
      <c r="BO181" s="181">
        <v>290</v>
      </c>
      <c r="BP181" s="181">
        <v>319</v>
      </c>
      <c r="BQ181" s="181">
        <v>270</v>
      </c>
      <c r="BR181" s="181">
        <v>259</v>
      </c>
      <c r="BS181" s="181">
        <v>316</v>
      </c>
      <c r="BT181" s="181"/>
      <c r="BU181" s="181"/>
      <c r="BV181" s="181">
        <v>317</v>
      </c>
      <c r="BW181" s="181">
        <v>299</v>
      </c>
      <c r="BX181" s="181">
        <v>284</v>
      </c>
      <c r="BY181" s="181">
        <v>295</v>
      </c>
      <c r="BZ181" s="181">
        <v>378</v>
      </c>
      <c r="CA181" s="181"/>
      <c r="CB181" s="181"/>
      <c r="CC181" s="181">
        <v>233</v>
      </c>
      <c r="CD181" s="181">
        <v>298</v>
      </c>
      <c r="CE181" s="181">
        <v>340</v>
      </c>
      <c r="CF181" s="181">
        <v>322</v>
      </c>
      <c r="CG181" s="181">
        <v>275</v>
      </c>
      <c r="CH181" s="181"/>
      <c r="CI181" s="181"/>
      <c r="CJ181" s="181">
        <v>299</v>
      </c>
      <c r="CK181" s="181">
        <v>302</v>
      </c>
      <c r="CL181" s="181">
        <v>301</v>
      </c>
      <c r="CM181" s="181">
        <v>266</v>
      </c>
      <c r="CN181" s="181">
        <v>256</v>
      </c>
      <c r="CO181" s="181"/>
      <c r="CP181" s="181"/>
      <c r="CQ181" s="181">
        <v>276</v>
      </c>
      <c r="CR181" s="181">
        <v>285</v>
      </c>
      <c r="CS181" s="181">
        <v>287</v>
      </c>
      <c r="CT181" s="181">
        <v>243</v>
      </c>
      <c r="CU181" s="181">
        <v>248</v>
      </c>
      <c r="CV181" s="181"/>
      <c r="CW181" s="181"/>
      <c r="CX181" s="181">
        <v>290</v>
      </c>
      <c r="CY181" s="181">
        <v>301</v>
      </c>
      <c r="CZ181" s="181">
        <v>281</v>
      </c>
      <c r="DA181" s="181">
        <v>300</v>
      </c>
      <c r="DB181" s="181"/>
      <c r="DC181" s="181"/>
      <c r="DD181" s="181"/>
      <c r="DE181" s="181"/>
      <c r="DF181" s="181">
        <v>192</v>
      </c>
      <c r="DG181" s="181">
        <v>309</v>
      </c>
      <c r="DH181" s="181">
        <v>243</v>
      </c>
      <c r="DI181" s="181">
        <v>250</v>
      </c>
      <c r="DJ181" s="181"/>
      <c r="DK181" s="181"/>
      <c r="DL181" s="181">
        <v>282</v>
      </c>
      <c r="DM181" s="181">
        <v>294</v>
      </c>
      <c r="DN181" s="181">
        <v>245</v>
      </c>
      <c r="DO181" s="181">
        <v>254</v>
      </c>
      <c r="DP181" s="181">
        <v>223</v>
      </c>
      <c r="DQ181" s="181"/>
      <c r="DR181" s="181"/>
      <c r="DS181" s="181">
        <v>183</v>
      </c>
      <c r="DT181" s="181">
        <v>208</v>
      </c>
      <c r="DU181" s="181">
        <v>188</v>
      </c>
      <c r="DV181" s="181">
        <v>200</v>
      </c>
      <c r="DW181" s="181">
        <v>162</v>
      </c>
      <c r="DX181" s="190"/>
      <c r="DY181" s="190"/>
      <c r="DZ181" s="181">
        <v>182</v>
      </c>
      <c r="EA181" s="181">
        <v>206</v>
      </c>
      <c r="EB181" s="181">
        <v>206</v>
      </c>
      <c r="EC181" s="181"/>
      <c r="ED181" s="181">
        <v>133</v>
      </c>
      <c r="EE181" s="181"/>
      <c r="EF181" s="181"/>
      <c r="EG181" s="181">
        <v>278</v>
      </c>
      <c r="EH181" s="181">
        <v>344</v>
      </c>
      <c r="EI181" s="181">
        <v>298</v>
      </c>
      <c r="EJ181" s="181">
        <v>273</v>
      </c>
      <c r="EK181" s="181">
        <v>242</v>
      </c>
      <c r="EL181" s="181"/>
      <c r="EM181" s="181"/>
      <c r="EN181" s="181">
        <v>297</v>
      </c>
      <c r="EO181" s="181">
        <v>262</v>
      </c>
      <c r="EP181" s="181">
        <v>265</v>
      </c>
      <c r="EQ181" s="181">
        <v>270</v>
      </c>
      <c r="ER181" s="181">
        <v>231</v>
      </c>
      <c r="ES181" s="181"/>
      <c r="ET181" s="181"/>
      <c r="EU181" s="181">
        <v>241</v>
      </c>
      <c r="EV181" s="181">
        <v>240</v>
      </c>
      <c r="EW181" s="181">
        <v>268</v>
      </c>
      <c r="EX181" s="181">
        <v>203</v>
      </c>
      <c r="EY181" s="181">
        <v>219</v>
      </c>
      <c r="EZ181" s="181"/>
      <c r="FA181" s="181"/>
      <c r="FB181" s="181">
        <v>258</v>
      </c>
      <c r="FC181" s="181">
        <v>274</v>
      </c>
      <c r="FD181" s="181">
        <v>301</v>
      </c>
      <c r="FE181" s="181">
        <v>267</v>
      </c>
      <c r="FF181" s="181">
        <v>233</v>
      </c>
      <c r="FG181" s="181"/>
      <c r="FH181" s="181"/>
      <c r="FI181" s="181">
        <v>256</v>
      </c>
      <c r="FJ181" s="181">
        <v>227</v>
      </c>
      <c r="FK181" s="181">
        <v>228</v>
      </c>
      <c r="FL181" s="181">
        <v>219</v>
      </c>
      <c r="FM181" s="181">
        <v>187</v>
      </c>
    </row>
    <row r="182" spans="2:169" ht="15.95" customHeight="1" x14ac:dyDescent="0.25">
      <c r="B182" s="109" t="s">
        <v>175</v>
      </c>
      <c r="C182" s="130">
        <v>889</v>
      </c>
      <c r="D182" s="14" t="s">
        <v>11</v>
      </c>
      <c r="E182" s="15" t="s">
        <v>196</v>
      </c>
      <c r="F182" s="15" t="s">
        <v>22</v>
      </c>
      <c r="G182" s="16">
        <v>34</v>
      </c>
      <c r="J182" s="16">
        <v>889</v>
      </c>
      <c r="K182" s="179">
        <v>7605</v>
      </c>
      <c r="L182" s="179">
        <v>9781</v>
      </c>
      <c r="M182" s="179">
        <v>11308</v>
      </c>
      <c r="N182" s="179">
        <v>10405</v>
      </c>
      <c r="O182" s="179">
        <v>10797</v>
      </c>
      <c r="P182" s="180"/>
      <c r="Q182" s="181">
        <v>889</v>
      </c>
      <c r="R182" s="181">
        <v>89</v>
      </c>
      <c r="S182" s="181">
        <v>88</v>
      </c>
      <c r="T182" s="181">
        <v>171</v>
      </c>
      <c r="U182" s="181">
        <v>185</v>
      </c>
      <c r="V182" s="181">
        <v>203</v>
      </c>
      <c r="W182" s="181">
        <v>197</v>
      </c>
      <c r="X182" s="181">
        <v>137</v>
      </c>
      <c r="Y182" s="181">
        <v>279</v>
      </c>
      <c r="Z182" s="181">
        <v>268</v>
      </c>
      <c r="AA182" s="181">
        <v>285</v>
      </c>
      <c r="AB182" s="181">
        <v>272</v>
      </c>
      <c r="AC182" s="181">
        <v>283</v>
      </c>
      <c r="AD182" s="181">
        <v>190</v>
      </c>
      <c r="AE182" s="181">
        <v>159</v>
      </c>
      <c r="AF182" s="181">
        <v>281</v>
      </c>
      <c r="AG182" s="181">
        <v>360</v>
      </c>
      <c r="AH182" s="181">
        <v>335</v>
      </c>
      <c r="AI182" s="181">
        <v>306</v>
      </c>
      <c r="AJ182" s="181">
        <v>261</v>
      </c>
      <c r="AK182" s="181">
        <v>211</v>
      </c>
      <c r="AL182" s="181">
        <v>140</v>
      </c>
      <c r="AM182" s="181">
        <v>344</v>
      </c>
      <c r="AN182" s="181">
        <v>364</v>
      </c>
      <c r="AO182" s="181">
        <v>367</v>
      </c>
      <c r="AP182" s="181">
        <v>310</v>
      </c>
      <c r="AQ182" s="181">
        <v>301</v>
      </c>
      <c r="AR182" s="181">
        <v>204</v>
      </c>
      <c r="AS182" s="181">
        <v>132</v>
      </c>
      <c r="AT182" s="181">
        <v>180</v>
      </c>
      <c r="AU182" s="181">
        <v>301</v>
      </c>
      <c r="AV182" s="181">
        <v>402</v>
      </c>
      <c r="AW182" s="181">
        <v>354</v>
      </c>
      <c r="AX182" s="181">
        <v>382</v>
      </c>
      <c r="AY182" s="181">
        <v>200</v>
      </c>
      <c r="AZ182" s="181">
        <v>193</v>
      </c>
      <c r="BA182" s="181">
        <v>357</v>
      </c>
      <c r="BB182" s="181">
        <v>165</v>
      </c>
      <c r="BC182" s="181">
        <v>429</v>
      </c>
      <c r="BD182" s="181">
        <v>443</v>
      </c>
      <c r="BE182" s="181">
        <v>389</v>
      </c>
      <c r="BF182" s="181">
        <v>190</v>
      </c>
      <c r="BG182" s="181">
        <v>159</v>
      </c>
      <c r="BH182" s="181">
        <v>364</v>
      </c>
      <c r="BI182" s="181">
        <v>401</v>
      </c>
      <c r="BJ182" s="181">
        <v>420</v>
      </c>
      <c r="BK182" s="181">
        <v>389</v>
      </c>
      <c r="BL182" s="181">
        <v>381</v>
      </c>
      <c r="BM182" s="181">
        <v>268</v>
      </c>
      <c r="BN182" s="181">
        <v>176</v>
      </c>
      <c r="BO182" s="181">
        <v>394</v>
      </c>
      <c r="BP182" s="181">
        <v>392</v>
      </c>
      <c r="BQ182" s="181">
        <v>395</v>
      </c>
      <c r="BR182" s="181">
        <v>419</v>
      </c>
      <c r="BS182" s="181">
        <v>432</v>
      </c>
      <c r="BT182" s="181">
        <v>237</v>
      </c>
      <c r="BU182" s="181">
        <v>151</v>
      </c>
      <c r="BV182" s="181">
        <v>397</v>
      </c>
      <c r="BW182" s="181">
        <v>436</v>
      </c>
      <c r="BX182" s="181">
        <v>458</v>
      </c>
      <c r="BY182" s="181">
        <v>410</v>
      </c>
      <c r="BZ182" s="181">
        <v>558</v>
      </c>
      <c r="CA182" s="181">
        <v>285</v>
      </c>
      <c r="CB182" s="181">
        <v>168</v>
      </c>
      <c r="CC182" s="181">
        <v>410</v>
      </c>
      <c r="CD182" s="181">
        <v>419</v>
      </c>
      <c r="CE182" s="181">
        <v>484</v>
      </c>
      <c r="CF182" s="181">
        <v>444</v>
      </c>
      <c r="CG182" s="181">
        <v>416</v>
      </c>
      <c r="CH182" s="181">
        <v>303</v>
      </c>
      <c r="CI182" s="181">
        <v>150</v>
      </c>
      <c r="CJ182" s="181">
        <v>424</v>
      </c>
      <c r="CK182" s="181">
        <v>441</v>
      </c>
      <c r="CL182" s="181">
        <v>462</v>
      </c>
      <c r="CM182" s="181">
        <v>382</v>
      </c>
      <c r="CN182" s="181">
        <v>396</v>
      </c>
      <c r="CO182" s="181">
        <v>323</v>
      </c>
      <c r="CP182" s="181">
        <v>207</v>
      </c>
      <c r="CQ182" s="181">
        <v>418</v>
      </c>
      <c r="CR182" s="181">
        <v>477</v>
      </c>
      <c r="CS182" s="181">
        <v>518</v>
      </c>
      <c r="CT182" s="181">
        <v>443</v>
      </c>
      <c r="CU182" s="181">
        <v>415</v>
      </c>
      <c r="CV182" s="181">
        <v>288</v>
      </c>
      <c r="CW182" s="181">
        <v>160</v>
      </c>
      <c r="CX182" s="181">
        <v>400</v>
      </c>
      <c r="CY182" s="181">
        <v>488</v>
      </c>
      <c r="CZ182" s="181">
        <v>437</v>
      </c>
      <c r="DA182" s="181">
        <v>424</v>
      </c>
      <c r="DB182" s="181">
        <v>167</v>
      </c>
      <c r="DC182" s="181">
        <v>256</v>
      </c>
      <c r="DD182" s="181">
        <v>145</v>
      </c>
      <c r="DE182" s="181">
        <v>236</v>
      </c>
      <c r="DF182" s="181">
        <v>443</v>
      </c>
      <c r="DG182" s="181">
        <v>414</v>
      </c>
      <c r="DH182" s="181">
        <v>420</v>
      </c>
      <c r="DI182" s="181">
        <v>427</v>
      </c>
      <c r="DJ182" s="181">
        <v>266</v>
      </c>
      <c r="DK182" s="181">
        <v>213</v>
      </c>
      <c r="DL182" s="181">
        <v>389</v>
      </c>
      <c r="DM182" s="181">
        <v>443</v>
      </c>
      <c r="DN182" s="181">
        <v>395</v>
      </c>
      <c r="DO182" s="181">
        <v>375</v>
      </c>
      <c r="DP182" s="181">
        <v>344</v>
      </c>
      <c r="DQ182" s="181">
        <v>249</v>
      </c>
      <c r="DR182" s="181">
        <v>245</v>
      </c>
      <c r="DS182" s="181">
        <v>414</v>
      </c>
      <c r="DT182" s="181">
        <v>395</v>
      </c>
      <c r="DU182" s="181">
        <v>483</v>
      </c>
      <c r="DV182" s="181">
        <v>422</v>
      </c>
      <c r="DW182" s="181">
        <v>361</v>
      </c>
      <c r="DX182" s="190">
        <v>169</v>
      </c>
      <c r="DY182" s="190">
        <v>237</v>
      </c>
      <c r="DZ182" s="181">
        <v>436</v>
      </c>
      <c r="EA182" s="181">
        <v>431</v>
      </c>
      <c r="EB182" s="181">
        <v>394</v>
      </c>
      <c r="EC182" s="181">
        <v>137</v>
      </c>
      <c r="ED182" s="181">
        <v>341</v>
      </c>
      <c r="EE182" s="181">
        <v>257</v>
      </c>
      <c r="EF182" s="181">
        <v>207</v>
      </c>
      <c r="EG182" s="181">
        <v>391</v>
      </c>
      <c r="EH182" s="181">
        <v>471</v>
      </c>
      <c r="EI182" s="181">
        <v>423</v>
      </c>
      <c r="EJ182" s="181">
        <v>395</v>
      </c>
      <c r="EK182" s="181">
        <v>355</v>
      </c>
      <c r="EL182" s="181">
        <v>239</v>
      </c>
      <c r="EM182" s="181">
        <v>196</v>
      </c>
      <c r="EN182" s="181">
        <v>396</v>
      </c>
      <c r="EO182" s="181">
        <v>431</v>
      </c>
      <c r="EP182" s="181">
        <v>410</v>
      </c>
      <c r="EQ182" s="181">
        <v>432</v>
      </c>
      <c r="ER182" s="181">
        <v>361</v>
      </c>
      <c r="ES182" s="181">
        <v>292</v>
      </c>
      <c r="ET182" s="181">
        <v>197</v>
      </c>
      <c r="EU182" s="181">
        <v>399</v>
      </c>
      <c r="EV182" s="181">
        <v>422</v>
      </c>
      <c r="EW182" s="181">
        <v>364</v>
      </c>
      <c r="EX182" s="181">
        <v>410</v>
      </c>
      <c r="EY182" s="181">
        <v>364</v>
      </c>
      <c r="EZ182" s="181">
        <v>277</v>
      </c>
      <c r="FA182" s="181">
        <v>187</v>
      </c>
      <c r="FB182" s="181">
        <v>378</v>
      </c>
      <c r="FC182" s="181">
        <v>389</v>
      </c>
      <c r="FD182" s="181">
        <v>411</v>
      </c>
      <c r="FE182" s="181">
        <v>493</v>
      </c>
      <c r="FF182" s="181">
        <v>365</v>
      </c>
      <c r="FG182" s="181">
        <v>225</v>
      </c>
      <c r="FH182" s="181">
        <v>154</v>
      </c>
      <c r="FI182" s="181">
        <v>342</v>
      </c>
      <c r="FJ182" s="181">
        <v>435</v>
      </c>
      <c r="FK182" s="181">
        <v>377</v>
      </c>
      <c r="FL182" s="181">
        <v>331</v>
      </c>
      <c r="FM182" s="181">
        <v>347</v>
      </c>
    </row>
    <row r="183" spans="2:169" ht="15.95" customHeight="1" x14ac:dyDescent="0.25">
      <c r="B183" s="109" t="s">
        <v>175</v>
      </c>
      <c r="C183" s="64">
        <v>901</v>
      </c>
      <c r="D183" s="14" t="s">
        <v>16</v>
      </c>
      <c r="E183" s="15" t="s">
        <v>197</v>
      </c>
      <c r="F183" s="15" t="s">
        <v>22</v>
      </c>
      <c r="G183" s="16">
        <v>36</v>
      </c>
      <c r="J183" s="16">
        <v>901</v>
      </c>
      <c r="K183" s="179">
        <v>12007</v>
      </c>
      <c r="L183" s="179">
        <v>18084</v>
      </c>
      <c r="M183" s="179">
        <v>19469</v>
      </c>
      <c r="N183" s="179">
        <v>16964</v>
      </c>
      <c r="O183" s="179">
        <v>20305</v>
      </c>
      <c r="P183" s="180"/>
      <c r="Q183" s="181">
        <v>901</v>
      </c>
      <c r="R183" s="181">
        <v>114</v>
      </c>
      <c r="S183" s="181">
        <v>152</v>
      </c>
      <c r="T183" s="181">
        <v>191</v>
      </c>
      <c r="U183" s="181">
        <v>221</v>
      </c>
      <c r="V183" s="181">
        <v>223</v>
      </c>
      <c r="W183" s="181">
        <v>159</v>
      </c>
      <c r="X183" s="181">
        <v>176</v>
      </c>
      <c r="Y183" s="181">
        <v>431</v>
      </c>
      <c r="Z183" s="181">
        <v>492</v>
      </c>
      <c r="AA183" s="181">
        <v>492</v>
      </c>
      <c r="AB183" s="181">
        <v>430</v>
      </c>
      <c r="AC183" s="181">
        <v>457</v>
      </c>
      <c r="AD183" s="181">
        <v>203</v>
      </c>
      <c r="AE183" s="181">
        <v>213</v>
      </c>
      <c r="AF183" s="181">
        <v>434</v>
      </c>
      <c r="AG183" s="181">
        <v>561</v>
      </c>
      <c r="AH183" s="181">
        <v>617</v>
      </c>
      <c r="AI183" s="181">
        <v>579</v>
      </c>
      <c r="AJ183" s="181">
        <v>495</v>
      </c>
      <c r="AK183" s="181">
        <v>235</v>
      </c>
      <c r="AL183" s="181">
        <v>200</v>
      </c>
      <c r="AM183" s="181">
        <v>565</v>
      </c>
      <c r="AN183" s="181">
        <v>537</v>
      </c>
      <c r="AO183" s="181">
        <v>612</v>
      </c>
      <c r="AP183" s="181">
        <v>574</v>
      </c>
      <c r="AQ183" s="181">
        <v>625</v>
      </c>
      <c r="AR183" s="181">
        <v>228</v>
      </c>
      <c r="AS183" s="181">
        <v>189</v>
      </c>
      <c r="AT183" s="181">
        <v>186</v>
      </c>
      <c r="AU183" s="181">
        <v>628</v>
      </c>
      <c r="AV183" s="181">
        <v>788</v>
      </c>
      <c r="AW183" s="181">
        <v>748</v>
      </c>
      <c r="AX183" s="181">
        <v>802</v>
      </c>
      <c r="AY183" s="181">
        <v>241</v>
      </c>
      <c r="AZ183" s="181">
        <v>253</v>
      </c>
      <c r="BA183" s="181">
        <v>638</v>
      </c>
      <c r="BB183" s="181">
        <v>226</v>
      </c>
      <c r="BC183" s="181">
        <v>906</v>
      </c>
      <c r="BD183" s="181">
        <v>830</v>
      </c>
      <c r="BE183" s="181">
        <v>761</v>
      </c>
      <c r="BF183" s="181">
        <v>232</v>
      </c>
      <c r="BG183" s="181">
        <v>234</v>
      </c>
      <c r="BH183" s="181">
        <v>731</v>
      </c>
      <c r="BI183" s="181">
        <v>783</v>
      </c>
      <c r="BJ183" s="181">
        <v>760</v>
      </c>
      <c r="BK183" s="181">
        <v>756</v>
      </c>
      <c r="BL183" s="181">
        <v>738</v>
      </c>
      <c r="BM183" s="181">
        <v>249</v>
      </c>
      <c r="BN183" s="181">
        <v>266</v>
      </c>
      <c r="BO183" s="181">
        <v>808</v>
      </c>
      <c r="BP183" s="181">
        <v>851</v>
      </c>
      <c r="BQ183" s="181">
        <v>835</v>
      </c>
      <c r="BR183" s="181">
        <v>789</v>
      </c>
      <c r="BS183" s="181">
        <v>760</v>
      </c>
      <c r="BT183" s="181">
        <v>294</v>
      </c>
      <c r="BU183" s="181">
        <v>231</v>
      </c>
      <c r="BV183" s="181">
        <v>743</v>
      </c>
      <c r="BW183" s="181">
        <v>809</v>
      </c>
      <c r="BX183" s="181">
        <v>898</v>
      </c>
      <c r="BY183" s="181">
        <v>912</v>
      </c>
      <c r="BZ183" s="181">
        <v>811</v>
      </c>
      <c r="CA183" s="181">
        <v>298</v>
      </c>
      <c r="CB183" s="181">
        <v>182</v>
      </c>
      <c r="CC183" s="181">
        <v>766</v>
      </c>
      <c r="CD183" s="181">
        <v>840</v>
      </c>
      <c r="CE183" s="181">
        <v>832</v>
      </c>
      <c r="CF183" s="181">
        <v>812</v>
      </c>
      <c r="CG183" s="181">
        <v>867</v>
      </c>
      <c r="CH183" s="181">
        <v>282</v>
      </c>
      <c r="CI183" s="181">
        <v>237</v>
      </c>
      <c r="CJ183" s="181">
        <v>801</v>
      </c>
      <c r="CK183" s="181">
        <v>808</v>
      </c>
      <c r="CL183" s="181">
        <v>912</v>
      </c>
      <c r="CM183" s="181">
        <v>891</v>
      </c>
      <c r="CN183" s="181">
        <v>824</v>
      </c>
      <c r="CO183" s="181">
        <v>222</v>
      </c>
      <c r="CP183" s="181">
        <v>261</v>
      </c>
      <c r="CQ183" s="181">
        <v>826</v>
      </c>
      <c r="CR183" s="181">
        <v>916</v>
      </c>
      <c r="CS183" s="181">
        <v>856</v>
      </c>
      <c r="CT183" s="181">
        <v>857</v>
      </c>
      <c r="CU183" s="181">
        <v>901</v>
      </c>
      <c r="CV183" s="181">
        <v>230</v>
      </c>
      <c r="CW183" s="181">
        <v>230</v>
      </c>
      <c r="CX183" s="181">
        <v>827</v>
      </c>
      <c r="CY183" s="181">
        <v>841</v>
      </c>
      <c r="CZ183" s="181">
        <v>947</v>
      </c>
      <c r="DA183" s="181">
        <v>876</v>
      </c>
      <c r="DB183" s="181">
        <v>143</v>
      </c>
      <c r="DC183" s="181">
        <v>219</v>
      </c>
      <c r="DD183" s="181">
        <v>154</v>
      </c>
      <c r="DE183" s="181">
        <v>201</v>
      </c>
      <c r="DF183" s="181">
        <v>582</v>
      </c>
      <c r="DG183" s="181">
        <v>864</v>
      </c>
      <c r="DH183" s="181">
        <v>857</v>
      </c>
      <c r="DI183" s="181">
        <v>760</v>
      </c>
      <c r="DJ183" s="181">
        <v>248</v>
      </c>
      <c r="DK183" s="181">
        <v>225</v>
      </c>
      <c r="DL183" s="181">
        <v>847</v>
      </c>
      <c r="DM183" s="181">
        <v>830</v>
      </c>
      <c r="DN183" s="181">
        <v>870</v>
      </c>
      <c r="DO183" s="181">
        <v>739</v>
      </c>
      <c r="DP183" s="181">
        <v>681</v>
      </c>
      <c r="DQ183" s="181">
        <v>256</v>
      </c>
      <c r="DR183" s="181">
        <v>227</v>
      </c>
      <c r="DS183" s="181">
        <v>655</v>
      </c>
      <c r="DT183" s="181">
        <v>708</v>
      </c>
      <c r="DU183" s="181">
        <v>671</v>
      </c>
      <c r="DV183" s="181">
        <v>692</v>
      </c>
      <c r="DW183" s="181">
        <v>654</v>
      </c>
      <c r="DX183" s="190">
        <v>156</v>
      </c>
      <c r="DY183" s="190">
        <v>210</v>
      </c>
      <c r="DZ183" s="181">
        <v>650</v>
      </c>
      <c r="EA183" s="181">
        <v>705</v>
      </c>
      <c r="EB183" s="181">
        <v>678</v>
      </c>
      <c r="EC183" s="181">
        <v>185</v>
      </c>
      <c r="ED183" s="181">
        <v>564</v>
      </c>
      <c r="EE183" s="181">
        <v>267</v>
      </c>
      <c r="EF183" s="181">
        <v>230</v>
      </c>
      <c r="EG183" s="181">
        <v>867</v>
      </c>
      <c r="EH183" s="181">
        <v>885</v>
      </c>
      <c r="EI183" s="181">
        <v>885</v>
      </c>
      <c r="EJ183" s="181">
        <v>803</v>
      </c>
      <c r="EK183" s="181">
        <v>808</v>
      </c>
      <c r="EL183" s="181">
        <v>269</v>
      </c>
      <c r="EM183" s="181">
        <v>224</v>
      </c>
      <c r="EN183" s="181">
        <v>823</v>
      </c>
      <c r="EO183" s="181">
        <v>893</v>
      </c>
      <c r="EP183" s="181">
        <v>981</v>
      </c>
      <c r="EQ183" s="181">
        <v>854</v>
      </c>
      <c r="ER183" s="181">
        <v>728</v>
      </c>
      <c r="ES183" s="181">
        <v>320</v>
      </c>
      <c r="ET183" s="181">
        <v>227</v>
      </c>
      <c r="EU183" s="181">
        <v>829</v>
      </c>
      <c r="EV183" s="181">
        <v>870</v>
      </c>
      <c r="EW183" s="181">
        <v>813</v>
      </c>
      <c r="EX183" s="181">
        <v>695</v>
      </c>
      <c r="EY183" s="181">
        <v>741</v>
      </c>
      <c r="EZ183" s="181">
        <v>253</v>
      </c>
      <c r="FA183" s="181">
        <v>229</v>
      </c>
      <c r="FB183" s="181">
        <v>704</v>
      </c>
      <c r="FC183" s="181">
        <v>795</v>
      </c>
      <c r="FD183" s="181">
        <v>859</v>
      </c>
      <c r="FE183" s="181">
        <v>839</v>
      </c>
      <c r="FF183" s="181">
        <v>777</v>
      </c>
      <c r="FG183" s="181">
        <v>219</v>
      </c>
      <c r="FH183" s="181">
        <v>198</v>
      </c>
      <c r="FI183" s="181">
        <v>758</v>
      </c>
      <c r="FJ183" s="181">
        <v>825</v>
      </c>
      <c r="FK183" s="181">
        <v>714</v>
      </c>
      <c r="FL183" s="181">
        <v>726</v>
      </c>
      <c r="FM183" s="181">
        <v>646</v>
      </c>
    </row>
    <row r="184" spans="2:169" ht="15.95" customHeight="1" x14ac:dyDescent="0.25">
      <c r="B184" s="109" t="s">
        <v>175</v>
      </c>
      <c r="C184" s="131">
        <v>906</v>
      </c>
      <c r="D184" s="14" t="s">
        <v>16</v>
      </c>
      <c r="E184" s="15" t="s">
        <v>198</v>
      </c>
      <c r="F184" s="15" t="s">
        <v>22</v>
      </c>
      <c r="G184" s="16">
        <v>36</v>
      </c>
      <c r="J184" s="16">
        <v>906</v>
      </c>
      <c r="K184" s="179">
        <v>14187</v>
      </c>
      <c r="L184" s="179">
        <v>20740</v>
      </c>
      <c r="M184" s="179">
        <v>23509</v>
      </c>
      <c r="N184" s="179">
        <v>20284</v>
      </c>
      <c r="O184" s="179">
        <v>23418</v>
      </c>
      <c r="P184" s="180"/>
      <c r="Q184" s="181">
        <v>906</v>
      </c>
      <c r="R184" s="181">
        <v>178</v>
      </c>
      <c r="S184" s="181">
        <v>218</v>
      </c>
      <c r="T184" s="181">
        <v>303</v>
      </c>
      <c r="U184" s="181">
        <v>338</v>
      </c>
      <c r="V184" s="181">
        <v>363</v>
      </c>
      <c r="W184" s="181">
        <v>254</v>
      </c>
      <c r="X184" s="181">
        <v>252</v>
      </c>
      <c r="Y184" s="181">
        <v>452</v>
      </c>
      <c r="Z184" s="181">
        <v>497</v>
      </c>
      <c r="AA184" s="181">
        <v>559</v>
      </c>
      <c r="AB184" s="181">
        <v>518</v>
      </c>
      <c r="AC184" s="181">
        <v>525</v>
      </c>
      <c r="AD184" s="181">
        <v>273</v>
      </c>
      <c r="AE184" s="181">
        <v>233</v>
      </c>
      <c r="AF184" s="181">
        <v>539</v>
      </c>
      <c r="AG184" s="181">
        <v>624</v>
      </c>
      <c r="AH184" s="181">
        <v>626</v>
      </c>
      <c r="AI184" s="181">
        <v>692</v>
      </c>
      <c r="AJ184" s="181">
        <v>559</v>
      </c>
      <c r="AK184" s="181">
        <v>273</v>
      </c>
      <c r="AL184" s="181">
        <v>220</v>
      </c>
      <c r="AM184" s="181">
        <v>609</v>
      </c>
      <c r="AN184" s="181">
        <v>663</v>
      </c>
      <c r="AO184" s="181">
        <v>711</v>
      </c>
      <c r="AP184" s="181">
        <v>683</v>
      </c>
      <c r="AQ184" s="181">
        <v>630</v>
      </c>
      <c r="AR184" s="181">
        <v>300</v>
      </c>
      <c r="AS184" s="181">
        <v>202</v>
      </c>
      <c r="AT184" s="181">
        <v>274</v>
      </c>
      <c r="AU184" s="181">
        <v>767</v>
      </c>
      <c r="AV184" s="181">
        <v>852</v>
      </c>
      <c r="AW184" s="181">
        <v>902</v>
      </c>
      <c r="AX184" s="181">
        <v>792</v>
      </c>
      <c r="AY184" s="181">
        <v>323</v>
      </c>
      <c r="AZ184" s="181">
        <v>287</v>
      </c>
      <c r="BA184" s="181">
        <v>682</v>
      </c>
      <c r="BB184" s="181">
        <v>330</v>
      </c>
      <c r="BC184" s="181">
        <v>844</v>
      </c>
      <c r="BD184" s="181">
        <v>855</v>
      </c>
      <c r="BE184" s="181">
        <v>831</v>
      </c>
      <c r="BF184" s="181">
        <v>323</v>
      </c>
      <c r="BG184" s="181">
        <v>271</v>
      </c>
      <c r="BH184" s="181">
        <v>819</v>
      </c>
      <c r="BI184" s="181">
        <v>858</v>
      </c>
      <c r="BJ184" s="181">
        <v>1000</v>
      </c>
      <c r="BK184" s="181">
        <v>909</v>
      </c>
      <c r="BL184" s="181">
        <v>872</v>
      </c>
      <c r="BM184" s="181">
        <v>372</v>
      </c>
      <c r="BN184" s="181">
        <v>332</v>
      </c>
      <c r="BO184" s="181">
        <v>933</v>
      </c>
      <c r="BP184" s="181">
        <v>921</v>
      </c>
      <c r="BQ184" s="181">
        <v>944</v>
      </c>
      <c r="BR184" s="181">
        <v>949</v>
      </c>
      <c r="BS184" s="181">
        <v>873</v>
      </c>
      <c r="BT184" s="181">
        <v>417</v>
      </c>
      <c r="BU184" s="181">
        <v>288</v>
      </c>
      <c r="BV184" s="181">
        <v>842</v>
      </c>
      <c r="BW184" s="181">
        <v>912</v>
      </c>
      <c r="BX184" s="181">
        <v>1022</v>
      </c>
      <c r="BY184" s="181">
        <v>1037</v>
      </c>
      <c r="BZ184" s="181">
        <v>996</v>
      </c>
      <c r="CA184" s="181">
        <v>377</v>
      </c>
      <c r="CB184" s="181">
        <v>258</v>
      </c>
      <c r="CC184" s="181">
        <v>885</v>
      </c>
      <c r="CD184" s="181">
        <v>996</v>
      </c>
      <c r="CE184" s="181">
        <v>1032</v>
      </c>
      <c r="CF184" s="181">
        <v>942</v>
      </c>
      <c r="CG184" s="181">
        <v>947</v>
      </c>
      <c r="CH184" s="181">
        <v>458</v>
      </c>
      <c r="CI184" s="181">
        <v>340</v>
      </c>
      <c r="CJ184" s="181">
        <v>986</v>
      </c>
      <c r="CK184" s="181">
        <v>944</v>
      </c>
      <c r="CL184" s="181">
        <v>993</v>
      </c>
      <c r="CM184" s="181">
        <v>1065</v>
      </c>
      <c r="CN184" s="181">
        <v>901</v>
      </c>
      <c r="CO184" s="181">
        <v>402</v>
      </c>
      <c r="CP184" s="181">
        <v>298</v>
      </c>
      <c r="CQ184" s="181">
        <v>986</v>
      </c>
      <c r="CR184" s="181">
        <v>1028</v>
      </c>
      <c r="CS184" s="181">
        <v>1011</v>
      </c>
      <c r="CT184" s="181">
        <v>1011</v>
      </c>
      <c r="CU184" s="181">
        <v>1007</v>
      </c>
      <c r="CV184" s="181">
        <v>374</v>
      </c>
      <c r="CW184" s="181">
        <v>307</v>
      </c>
      <c r="CX184" s="181">
        <v>976</v>
      </c>
      <c r="CY184" s="181">
        <v>999</v>
      </c>
      <c r="CZ184" s="181">
        <v>1078</v>
      </c>
      <c r="DA184" s="181">
        <v>1087</v>
      </c>
      <c r="DB184" s="181">
        <v>196</v>
      </c>
      <c r="DC184" s="181">
        <v>346</v>
      </c>
      <c r="DD184" s="181">
        <v>283</v>
      </c>
      <c r="DE184" s="181">
        <v>305</v>
      </c>
      <c r="DF184" s="181">
        <v>717</v>
      </c>
      <c r="DG184" s="181">
        <v>1047</v>
      </c>
      <c r="DH184" s="181">
        <v>1036</v>
      </c>
      <c r="DI184" s="181">
        <v>1000</v>
      </c>
      <c r="DJ184" s="181">
        <v>385</v>
      </c>
      <c r="DK184" s="181">
        <v>317</v>
      </c>
      <c r="DL184" s="181">
        <v>941</v>
      </c>
      <c r="DM184" s="181">
        <v>936</v>
      </c>
      <c r="DN184" s="181">
        <v>980</v>
      </c>
      <c r="DO184" s="181">
        <v>857</v>
      </c>
      <c r="DP184" s="181">
        <v>792</v>
      </c>
      <c r="DQ184" s="181">
        <v>401</v>
      </c>
      <c r="DR184" s="181">
        <v>315</v>
      </c>
      <c r="DS184" s="181">
        <v>732</v>
      </c>
      <c r="DT184" s="181">
        <v>750</v>
      </c>
      <c r="DU184" s="181">
        <v>794</v>
      </c>
      <c r="DV184" s="181">
        <v>779</v>
      </c>
      <c r="DW184" s="181">
        <v>710</v>
      </c>
      <c r="DX184" s="190">
        <v>273</v>
      </c>
      <c r="DY184" s="190">
        <v>271</v>
      </c>
      <c r="DZ184" s="181">
        <v>715</v>
      </c>
      <c r="EA184" s="181">
        <v>825</v>
      </c>
      <c r="EB184" s="181">
        <v>853</v>
      </c>
      <c r="EC184" s="181">
        <v>302</v>
      </c>
      <c r="ED184" s="181">
        <v>644</v>
      </c>
      <c r="EE184" s="181">
        <v>350</v>
      </c>
      <c r="EF184" s="181">
        <v>267</v>
      </c>
      <c r="EG184" s="181">
        <v>1017</v>
      </c>
      <c r="EH184" s="181">
        <v>973</v>
      </c>
      <c r="EI184" s="181">
        <v>979</v>
      </c>
      <c r="EJ184" s="181">
        <v>897</v>
      </c>
      <c r="EK184" s="181">
        <v>891</v>
      </c>
      <c r="EL184" s="181">
        <v>386</v>
      </c>
      <c r="EM184" s="181">
        <v>333</v>
      </c>
      <c r="EN184" s="181">
        <v>884</v>
      </c>
      <c r="EO184" s="181">
        <v>973</v>
      </c>
      <c r="EP184" s="181">
        <v>988</v>
      </c>
      <c r="EQ184" s="181">
        <v>978</v>
      </c>
      <c r="ER184" s="181">
        <v>864</v>
      </c>
      <c r="ES184" s="181">
        <v>384</v>
      </c>
      <c r="ET184" s="181">
        <v>322</v>
      </c>
      <c r="EU184" s="181">
        <v>881</v>
      </c>
      <c r="EV184" s="181">
        <v>914</v>
      </c>
      <c r="EW184" s="181">
        <v>962</v>
      </c>
      <c r="EX184" s="181">
        <v>960</v>
      </c>
      <c r="EY184" s="181">
        <v>856</v>
      </c>
      <c r="EZ184" s="181">
        <v>356</v>
      </c>
      <c r="FA184" s="181">
        <v>299</v>
      </c>
      <c r="FB184" s="181">
        <v>871</v>
      </c>
      <c r="FC184" s="181">
        <v>891</v>
      </c>
      <c r="FD184" s="181">
        <v>919</v>
      </c>
      <c r="FE184" s="181">
        <v>898</v>
      </c>
      <c r="FF184" s="181">
        <v>900</v>
      </c>
      <c r="FG184" s="181">
        <v>322</v>
      </c>
      <c r="FH184" s="181">
        <v>264</v>
      </c>
      <c r="FI184" s="181">
        <v>831</v>
      </c>
      <c r="FJ184" s="181">
        <v>851</v>
      </c>
      <c r="FK184" s="181">
        <v>865</v>
      </c>
      <c r="FL184" s="181">
        <v>858</v>
      </c>
      <c r="FM184" s="181">
        <v>841</v>
      </c>
    </row>
    <row r="185" spans="2:169" ht="15.95" customHeight="1" x14ac:dyDescent="0.25">
      <c r="B185" s="109" t="s">
        <v>175</v>
      </c>
      <c r="C185" s="71">
        <v>907</v>
      </c>
      <c r="D185" s="14" t="s">
        <v>16</v>
      </c>
      <c r="E185" s="15" t="s">
        <v>199</v>
      </c>
      <c r="F185" s="15" t="s">
        <v>22</v>
      </c>
      <c r="G185" s="16">
        <v>36</v>
      </c>
      <c r="J185" s="16">
        <v>907</v>
      </c>
      <c r="K185" s="179">
        <v>6104</v>
      </c>
      <c r="L185" s="179">
        <v>9102</v>
      </c>
      <c r="M185" s="179">
        <v>10118</v>
      </c>
      <c r="N185" s="179">
        <v>8567</v>
      </c>
      <c r="O185" s="179">
        <v>10198</v>
      </c>
      <c r="P185" s="180"/>
      <c r="Q185" s="181">
        <v>907</v>
      </c>
      <c r="R185" s="181">
        <v>52</v>
      </c>
      <c r="S185" s="181">
        <v>68</v>
      </c>
      <c r="T185" s="181">
        <v>103</v>
      </c>
      <c r="U185" s="181">
        <v>90</v>
      </c>
      <c r="V185" s="181">
        <v>113</v>
      </c>
      <c r="W185" s="181">
        <v>72</v>
      </c>
      <c r="X185" s="181">
        <v>70</v>
      </c>
      <c r="Y185" s="181">
        <v>234</v>
      </c>
      <c r="Z185" s="181">
        <v>270</v>
      </c>
      <c r="AA185" s="181">
        <v>264</v>
      </c>
      <c r="AB185" s="181">
        <v>268</v>
      </c>
      <c r="AC185" s="181">
        <v>196</v>
      </c>
      <c r="AD185" s="181">
        <v>98</v>
      </c>
      <c r="AE185" s="181">
        <v>90</v>
      </c>
      <c r="AF185" s="181">
        <v>252</v>
      </c>
      <c r="AG185" s="181">
        <v>301</v>
      </c>
      <c r="AH185" s="181">
        <v>286</v>
      </c>
      <c r="AI185" s="181">
        <v>271</v>
      </c>
      <c r="AJ185" s="181">
        <v>277</v>
      </c>
      <c r="AK185" s="181">
        <v>118</v>
      </c>
      <c r="AL185" s="181">
        <v>74</v>
      </c>
      <c r="AM185" s="181">
        <v>269</v>
      </c>
      <c r="AN185" s="181">
        <v>329</v>
      </c>
      <c r="AO185" s="181">
        <v>314</v>
      </c>
      <c r="AP185" s="181">
        <v>314</v>
      </c>
      <c r="AQ185" s="181">
        <v>333</v>
      </c>
      <c r="AR185" s="181">
        <v>139</v>
      </c>
      <c r="AS185" s="181">
        <v>62</v>
      </c>
      <c r="AT185" s="181">
        <v>89</v>
      </c>
      <c r="AU185" s="181">
        <v>307</v>
      </c>
      <c r="AV185" s="181">
        <v>381</v>
      </c>
      <c r="AW185" s="181">
        <v>392</v>
      </c>
      <c r="AX185" s="181">
        <v>333</v>
      </c>
      <c r="AY185" s="181">
        <v>116</v>
      </c>
      <c r="AZ185" s="181">
        <v>94</v>
      </c>
      <c r="BA185" s="181">
        <v>308</v>
      </c>
      <c r="BB185" s="181">
        <v>107</v>
      </c>
      <c r="BC185" s="181">
        <v>390</v>
      </c>
      <c r="BD185" s="181">
        <v>421</v>
      </c>
      <c r="BE185" s="181">
        <v>344</v>
      </c>
      <c r="BF185" s="181">
        <v>109</v>
      </c>
      <c r="BG185" s="181">
        <v>105</v>
      </c>
      <c r="BH185" s="181">
        <v>371</v>
      </c>
      <c r="BI185" s="181">
        <v>420</v>
      </c>
      <c r="BJ185" s="181">
        <v>362</v>
      </c>
      <c r="BK185" s="181">
        <v>452</v>
      </c>
      <c r="BL185" s="181">
        <v>388</v>
      </c>
      <c r="BM185" s="181">
        <v>117</v>
      </c>
      <c r="BN185" s="181">
        <v>104</v>
      </c>
      <c r="BO185" s="181">
        <v>424</v>
      </c>
      <c r="BP185" s="181">
        <v>412</v>
      </c>
      <c r="BQ185" s="181">
        <v>432</v>
      </c>
      <c r="BR185" s="181">
        <v>394</v>
      </c>
      <c r="BS185" s="181">
        <v>406</v>
      </c>
      <c r="BT185" s="181">
        <v>144</v>
      </c>
      <c r="BU185" s="181">
        <v>102</v>
      </c>
      <c r="BV185" s="181">
        <v>438</v>
      </c>
      <c r="BW185" s="181">
        <v>481</v>
      </c>
      <c r="BX185" s="181">
        <v>437</v>
      </c>
      <c r="BY185" s="181">
        <v>499</v>
      </c>
      <c r="BZ185" s="181">
        <v>397</v>
      </c>
      <c r="CA185" s="181">
        <v>123</v>
      </c>
      <c r="CB185" s="181">
        <v>64</v>
      </c>
      <c r="CC185" s="181">
        <v>415</v>
      </c>
      <c r="CD185" s="181">
        <v>480</v>
      </c>
      <c r="CE185" s="181">
        <v>470</v>
      </c>
      <c r="CF185" s="181">
        <v>475</v>
      </c>
      <c r="CG185" s="181">
        <v>431</v>
      </c>
      <c r="CH185" s="181">
        <v>130</v>
      </c>
      <c r="CI185" s="181">
        <v>89</v>
      </c>
      <c r="CJ185" s="181">
        <v>444</v>
      </c>
      <c r="CK185" s="181">
        <v>464</v>
      </c>
      <c r="CL185" s="181">
        <v>506</v>
      </c>
      <c r="CM185" s="181">
        <v>483</v>
      </c>
      <c r="CN185" s="181">
        <v>393</v>
      </c>
      <c r="CO185" s="181">
        <v>171</v>
      </c>
      <c r="CP185" s="181">
        <v>94</v>
      </c>
      <c r="CQ185" s="181">
        <v>404</v>
      </c>
      <c r="CR185" s="181">
        <v>465</v>
      </c>
      <c r="CS185" s="181">
        <v>457</v>
      </c>
      <c r="CT185" s="181">
        <v>464</v>
      </c>
      <c r="CU185" s="181">
        <v>394</v>
      </c>
      <c r="CV185" s="181">
        <v>115</v>
      </c>
      <c r="CW185" s="181">
        <v>108</v>
      </c>
      <c r="CX185" s="181">
        <v>439</v>
      </c>
      <c r="CY185" s="181">
        <v>461</v>
      </c>
      <c r="CZ185" s="181">
        <v>449</v>
      </c>
      <c r="DA185" s="181">
        <v>444</v>
      </c>
      <c r="DB185" s="181">
        <v>76</v>
      </c>
      <c r="DC185" s="181">
        <v>128</v>
      </c>
      <c r="DD185" s="181">
        <v>85</v>
      </c>
      <c r="DE185" s="181">
        <v>94</v>
      </c>
      <c r="DF185" s="181">
        <v>313</v>
      </c>
      <c r="DG185" s="181">
        <v>465</v>
      </c>
      <c r="DH185" s="181">
        <v>415</v>
      </c>
      <c r="DI185" s="181">
        <v>358</v>
      </c>
      <c r="DJ185" s="181">
        <v>125</v>
      </c>
      <c r="DK185" s="181">
        <v>101</v>
      </c>
      <c r="DL185" s="181">
        <v>388</v>
      </c>
      <c r="DM185" s="181">
        <v>418</v>
      </c>
      <c r="DN185" s="181">
        <v>417</v>
      </c>
      <c r="DO185" s="181">
        <v>389</v>
      </c>
      <c r="DP185" s="181">
        <v>374</v>
      </c>
      <c r="DQ185" s="181">
        <v>130</v>
      </c>
      <c r="DR185" s="181">
        <v>93</v>
      </c>
      <c r="DS185" s="181">
        <v>330</v>
      </c>
      <c r="DT185" s="181">
        <v>400</v>
      </c>
      <c r="DU185" s="181">
        <v>393</v>
      </c>
      <c r="DV185" s="181">
        <v>381</v>
      </c>
      <c r="DW185" s="181">
        <v>312</v>
      </c>
      <c r="DX185" s="190">
        <v>83</v>
      </c>
      <c r="DY185" s="190">
        <v>104</v>
      </c>
      <c r="DZ185" s="181">
        <v>308</v>
      </c>
      <c r="EA185" s="181">
        <v>363</v>
      </c>
      <c r="EB185" s="181">
        <v>349</v>
      </c>
      <c r="EC185" s="181">
        <v>99</v>
      </c>
      <c r="ED185" s="181">
        <v>262</v>
      </c>
      <c r="EE185" s="181">
        <v>110</v>
      </c>
      <c r="EF185" s="181">
        <v>79</v>
      </c>
      <c r="EG185" s="181">
        <v>446</v>
      </c>
      <c r="EH185" s="181">
        <v>468</v>
      </c>
      <c r="EI185" s="181">
        <v>414</v>
      </c>
      <c r="EJ185" s="181">
        <v>439</v>
      </c>
      <c r="EK185" s="181">
        <v>370</v>
      </c>
      <c r="EL185" s="181">
        <v>108</v>
      </c>
      <c r="EM185" s="181">
        <v>97</v>
      </c>
      <c r="EN185" s="181">
        <v>394</v>
      </c>
      <c r="EO185" s="181">
        <v>446</v>
      </c>
      <c r="EP185" s="181">
        <v>469</v>
      </c>
      <c r="EQ185" s="181">
        <v>457</v>
      </c>
      <c r="ER185" s="181">
        <v>347</v>
      </c>
      <c r="ES185" s="181">
        <v>135</v>
      </c>
      <c r="ET185" s="181">
        <v>86</v>
      </c>
      <c r="EU185" s="181">
        <v>391</v>
      </c>
      <c r="EV185" s="181">
        <v>440</v>
      </c>
      <c r="EW185" s="181">
        <v>435</v>
      </c>
      <c r="EX185" s="181">
        <v>425</v>
      </c>
      <c r="EY185" s="181">
        <v>319</v>
      </c>
      <c r="EZ185" s="181">
        <v>141</v>
      </c>
      <c r="FA185" s="181">
        <v>92</v>
      </c>
      <c r="FB185" s="181">
        <v>406</v>
      </c>
      <c r="FC185" s="181">
        <v>419</v>
      </c>
      <c r="FD185" s="181">
        <v>464</v>
      </c>
      <c r="FE185" s="181">
        <v>414</v>
      </c>
      <c r="FF185" s="181">
        <v>396</v>
      </c>
      <c r="FG185" s="181">
        <v>97</v>
      </c>
      <c r="FH185" s="181">
        <v>82</v>
      </c>
      <c r="FI185" s="181">
        <v>369</v>
      </c>
      <c r="FJ185" s="181">
        <v>412</v>
      </c>
      <c r="FK185" s="181">
        <v>384</v>
      </c>
      <c r="FL185" s="181">
        <v>398</v>
      </c>
      <c r="FM185" s="181">
        <v>352</v>
      </c>
    </row>
    <row r="186" spans="2:169" ht="15.95" customHeight="1" x14ac:dyDescent="0.25">
      <c r="B186" s="109" t="s">
        <v>175</v>
      </c>
      <c r="C186" s="132">
        <v>917</v>
      </c>
      <c r="D186" s="14" t="s">
        <v>11</v>
      </c>
      <c r="E186" s="15" t="s">
        <v>200</v>
      </c>
      <c r="F186" s="15" t="s">
        <v>22</v>
      </c>
      <c r="G186" s="16">
        <v>35</v>
      </c>
      <c r="J186" s="16">
        <v>917</v>
      </c>
      <c r="K186" s="179">
        <v>30011</v>
      </c>
      <c r="L186" s="179">
        <v>43449</v>
      </c>
      <c r="M186" s="179">
        <v>48737</v>
      </c>
      <c r="N186" s="179">
        <v>39326</v>
      </c>
      <c r="O186" s="179">
        <v>45657</v>
      </c>
      <c r="P186" s="180"/>
      <c r="Q186" s="181">
        <v>917</v>
      </c>
      <c r="R186" s="181">
        <v>448</v>
      </c>
      <c r="S186" s="181">
        <v>632</v>
      </c>
      <c r="T186" s="181">
        <v>776</v>
      </c>
      <c r="U186" s="181">
        <v>885</v>
      </c>
      <c r="V186" s="181">
        <v>817</v>
      </c>
      <c r="W186" s="181">
        <v>697</v>
      </c>
      <c r="X186" s="181">
        <v>598</v>
      </c>
      <c r="Y186" s="181">
        <v>1016</v>
      </c>
      <c r="Z186" s="181">
        <v>1136</v>
      </c>
      <c r="AA186" s="181">
        <v>1115</v>
      </c>
      <c r="AB186" s="181">
        <v>1171</v>
      </c>
      <c r="AC186" s="181">
        <v>1165</v>
      </c>
      <c r="AD186" s="181">
        <v>775</v>
      </c>
      <c r="AE186" s="181">
        <v>660</v>
      </c>
      <c r="AF186" s="181">
        <v>1167</v>
      </c>
      <c r="AG186" s="181">
        <v>1304</v>
      </c>
      <c r="AH186" s="181">
        <v>1291</v>
      </c>
      <c r="AI186" s="181">
        <v>1284</v>
      </c>
      <c r="AJ186" s="181">
        <v>1151</v>
      </c>
      <c r="AK186" s="181">
        <v>812</v>
      </c>
      <c r="AL186" s="181">
        <v>709</v>
      </c>
      <c r="AM186" s="181">
        <v>1151</v>
      </c>
      <c r="AN186" s="181">
        <v>1238</v>
      </c>
      <c r="AO186" s="181">
        <v>1240</v>
      </c>
      <c r="AP186" s="181">
        <v>1194</v>
      </c>
      <c r="AQ186" s="181">
        <v>1286</v>
      </c>
      <c r="AR186" s="181">
        <v>275</v>
      </c>
      <c r="AS186" s="181">
        <v>605</v>
      </c>
      <c r="AT186" s="181">
        <v>733</v>
      </c>
      <c r="AU186" s="181">
        <v>1207</v>
      </c>
      <c r="AV186" s="181">
        <v>1473</v>
      </c>
      <c r="AW186" s="181">
        <v>1644</v>
      </c>
      <c r="AX186" s="181">
        <v>1553</v>
      </c>
      <c r="AY186" s="181">
        <v>830</v>
      </c>
      <c r="AZ186" s="181">
        <v>813</v>
      </c>
      <c r="BA186" s="181">
        <v>1553</v>
      </c>
      <c r="BB186" s="181">
        <v>765</v>
      </c>
      <c r="BC186" s="181">
        <v>1830</v>
      </c>
      <c r="BD186" s="181">
        <v>1823</v>
      </c>
      <c r="BE186" s="181">
        <v>1693</v>
      </c>
      <c r="BF186" s="181">
        <v>815</v>
      </c>
      <c r="BG186" s="181">
        <v>740</v>
      </c>
      <c r="BH186" s="181">
        <v>1744</v>
      </c>
      <c r="BI186" s="181">
        <v>1869</v>
      </c>
      <c r="BJ186" s="181">
        <v>1824</v>
      </c>
      <c r="BK186" s="181">
        <v>1768</v>
      </c>
      <c r="BL186" s="181">
        <v>1767</v>
      </c>
      <c r="BM186" s="181">
        <v>1045</v>
      </c>
      <c r="BN186" s="181">
        <v>767</v>
      </c>
      <c r="BO186" s="181">
        <v>1719</v>
      </c>
      <c r="BP186" s="181">
        <v>1771</v>
      </c>
      <c r="BQ186" s="181">
        <v>1885</v>
      </c>
      <c r="BR186" s="181">
        <v>1837</v>
      </c>
      <c r="BS186" s="181">
        <v>1815</v>
      </c>
      <c r="BT186" s="181">
        <v>1013</v>
      </c>
      <c r="BU186" s="181">
        <v>758</v>
      </c>
      <c r="BV186" s="181">
        <v>1732</v>
      </c>
      <c r="BW186" s="181">
        <v>1900</v>
      </c>
      <c r="BX186" s="181">
        <v>2094</v>
      </c>
      <c r="BY186" s="181">
        <v>2082</v>
      </c>
      <c r="BZ186" s="181">
        <v>2065</v>
      </c>
      <c r="CA186" s="181">
        <v>1102</v>
      </c>
      <c r="CB186" s="181">
        <v>723</v>
      </c>
      <c r="CC186" s="181">
        <v>1828</v>
      </c>
      <c r="CD186" s="181">
        <v>1940</v>
      </c>
      <c r="CE186" s="181">
        <v>2163</v>
      </c>
      <c r="CF186" s="181">
        <v>1929</v>
      </c>
      <c r="CG186" s="181">
        <v>2042</v>
      </c>
      <c r="CH186" s="181">
        <v>1029</v>
      </c>
      <c r="CI186" s="181">
        <v>875</v>
      </c>
      <c r="CJ186" s="181">
        <v>1856</v>
      </c>
      <c r="CK186" s="181">
        <v>1897</v>
      </c>
      <c r="CL186" s="181">
        <v>1997</v>
      </c>
      <c r="CM186" s="181">
        <v>2050</v>
      </c>
      <c r="CN186" s="181">
        <v>1760</v>
      </c>
      <c r="CO186" s="181">
        <v>1160</v>
      </c>
      <c r="CP186" s="181">
        <v>891</v>
      </c>
      <c r="CQ186" s="181">
        <v>1855</v>
      </c>
      <c r="CR186" s="181">
        <v>1945</v>
      </c>
      <c r="CS186" s="181">
        <v>1968</v>
      </c>
      <c r="CT186" s="181">
        <v>2025</v>
      </c>
      <c r="CU186" s="181">
        <v>2013</v>
      </c>
      <c r="CV186" s="181">
        <v>931</v>
      </c>
      <c r="CW186" s="181">
        <v>871</v>
      </c>
      <c r="CX186" s="181">
        <v>1864</v>
      </c>
      <c r="CY186" s="181">
        <v>2006</v>
      </c>
      <c r="CZ186" s="181">
        <v>1969</v>
      </c>
      <c r="DA186" s="181">
        <v>2054</v>
      </c>
      <c r="DB186" s="181">
        <v>432</v>
      </c>
      <c r="DC186" s="181">
        <v>1006</v>
      </c>
      <c r="DD186" s="181">
        <v>491</v>
      </c>
      <c r="DE186" s="181">
        <v>849</v>
      </c>
      <c r="DF186" s="181">
        <v>1415</v>
      </c>
      <c r="DG186" s="181">
        <v>1894</v>
      </c>
      <c r="DH186" s="181">
        <v>1945</v>
      </c>
      <c r="DI186" s="181">
        <v>1815</v>
      </c>
      <c r="DJ186" s="181">
        <v>978</v>
      </c>
      <c r="DK186" s="181">
        <v>767</v>
      </c>
      <c r="DL186" s="181">
        <v>1606</v>
      </c>
      <c r="DM186" s="181">
        <v>1806</v>
      </c>
      <c r="DN186" s="181">
        <v>1857</v>
      </c>
      <c r="DO186" s="181">
        <v>1673</v>
      </c>
      <c r="DP186" s="181">
        <v>1491</v>
      </c>
      <c r="DQ186" s="181">
        <v>960</v>
      </c>
      <c r="DR186" s="181">
        <v>700</v>
      </c>
      <c r="DS186" s="181">
        <v>1329</v>
      </c>
      <c r="DT186" s="181">
        <v>1467</v>
      </c>
      <c r="DU186" s="181">
        <v>1446</v>
      </c>
      <c r="DV186" s="181">
        <v>1475</v>
      </c>
      <c r="DW186" s="181">
        <v>1281</v>
      </c>
      <c r="DX186" s="190">
        <v>554</v>
      </c>
      <c r="DY186" s="190">
        <v>687</v>
      </c>
      <c r="DZ186" s="181">
        <v>1256</v>
      </c>
      <c r="EA186" s="181">
        <v>1460</v>
      </c>
      <c r="EB186" s="181">
        <v>1451</v>
      </c>
      <c r="EC186" s="181">
        <v>686</v>
      </c>
      <c r="ED186" s="181">
        <v>1292</v>
      </c>
      <c r="EE186" s="181">
        <v>845</v>
      </c>
      <c r="EF186" s="181">
        <v>720</v>
      </c>
      <c r="EG186" s="181">
        <v>1710</v>
      </c>
      <c r="EH186" s="181">
        <v>1911</v>
      </c>
      <c r="EI186" s="181">
        <v>1798</v>
      </c>
      <c r="EJ186" s="181">
        <v>1800</v>
      </c>
      <c r="EK186" s="181">
        <v>1833</v>
      </c>
      <c r="EL186" s="181">
        <v>897</v>
      </c>
      <c r="EM186" s="181">
        <v>738</v>
      </c>
      <c r="EN186" s="181">
        <v>1672</v>
      </c>
      <c r="EO186" s="181">
        <v>1787</v>
      </c>
      <c r="EP186" s="181">
        <v>1846</v>
      </c>
      <c r="EQ186" s="181">
        <v>1894</v>
      </c>
      <c r="ER186" s="181">
        <v>1564</v>
      </c>
      <c r="ES186" s="181">
        <v>957</v>
      </c>
      <c r="ET186" s="181">
        <v>656</v>
      </c>
      <c r="EU186" s="181">
        <v>1618</v>
      </c>
      <c r="EV186" s="181">
        <v>1703</v>
      </c>
      <c r="EW186" s="181">
        <v>1693</v>
      </c>
      <c r="EX186" s="181">
        <v>1748</v>
      </c>
      <c r="EY186" s="181">
        <v>1504</v>
      </c>
      <c r="EZ186" s="181">
        <v>954</v>
      </c>
      <c r="FA186" s="181">
        <v>666</v>
      </c>
      <c r="FB186" s="181">
        <v>1581</v>
      </c>
      <c r="FC186" s="181">
        <v>1575</v>
      </c>
      <c r="FD186" s="181">
        <v>1689</v>
      </c>
      <c r="FE186" s="181">
        <v>1884</v>
      </c>
      <c r="FF186" s="181">
        <v>1673</v>
      </c>
      <c r="FG186" s="181">
        <v>902</v>
      </c>
      <c r="FH186" s="181">
        <v>643</v>
      </c>
      <c r="FI186" s="181">
        <v>1611</v>
      </c>
      <c r="FJ186" s="181">
        <v>1779</v>
      </c>
      <c r="FK186" s="181">
        <v>1453</v>
      </c>
      <c r="FL186" s="181">
        <v>1806</v>
      </c>
      <c r="FM186" s="181">
        <v>1733</v>
      </c>
    </row>
    <row r="187" spans="2:169" ht="15.95" customHeight="1" x14ac:dyDescent="0.25">
      <c r="B187" s="109" t="s">
        <v>175</v>
      </c>
      <c r="C187" s="133">
        <v>923</v>
      </c>
      <c r="D187" s="14" t="s">
        <v>11</v>
      </c>
      <c r="E187" s="15" t="s">
        <v>201</v>
      </c>
      <c r="F187" s="15" t="s">
        <v>10</v>
      </c>
      <c r="G187" s="16">
        <v>37</v>
      </c>
      <c r="J187" s="16">
        <v>923</v>
      </c>
      <c r="K187" s="179">
        <v>24590</v>
      </c>
      <c r="L187" s="179">
        <v>32492</v>
      </c>
      <c r="M187" s="179">
        <v>38194</v>
      </c>
      <c r="N187" s="179">
        <v>32648</v>
      </c>
      <c r="O187" s="179">
        <v>35864</v>
      </c>
      <c r="P187" s="180"/>
      <c r="Q187" s="181">
        <v>923</v>
      </c>
      <c r="R187" s="181">
        <v>309</v>
      </c>
      <c r="S187" s="181">
        <v>421</v>
      </c>
      <c r="T187" s="181">
        <v>610</v>
      </c>
      <c r="U187" s="181">
        <v>543</v>
      </c>
      <c r="V187" s="181">
        <v>591</v>
      </c>
      <c r="W187" s="181">
        <v>475</v>
      </c>
      <c r="X187" s="181">
        <v>431</v>
      </c>
      <c r="Y187" s="181">
        <v>817</v>
      </c>
      <c r="Z187" s="181">
        <v>941</v>
      </c>
      <c r="AA187" s="181">
        <v>988</v>
      </c>
      <c r="AB187" s="181">
        <v>945</v>
      </c>
      <c r="AC187" s="181">
        <v>857</v>
      </c>
      <c r="AD187" s="181">
        <v>548</v>
      </c>
      <c r="AE187" s="181">
        <v>515</v>
      </c>
      <c r="AF187" s="181">
        <v>990</v>
      </c>
      <c r="AG187" s="181">
        <v>1102</v>
      </c>
      <c r="AH187" s="181">
        <v>1157</v>
      </c>
      <c r="AI187" s="181">
        <v>1113</v>
      </c>
      <c r="AJ187" s="181">
        <v>979</v>
      </c>
      <c r="AK187" s="181">
        <v>522</v>
      </c>
      <c r="AL187" s="181">
        <v>528</v>
      </c>
      <c r="AM187" s="181">
        <v>1060</v>
      </c>
      <c r="AN187" s="181">
        <v>1138</v>
      </c>
      <c r="AO187" s="181">
        <v>1161</v>
      </c>
      <c r="AP187" s="181">
        <v>1127</v>
      </c>
      <c r="AQ187" s="181">
        <v>977</v>
      </c>
      <c r="AR187" s="181">
        <v>556</v>
      </c>
      <c r="AS187" s="181">
        <v>529</v>
      </c>
      <c r="AT187" s="181">
        <v>473</v>
      </c>
      <c r="AU187" s="181">
        <v>1006</v>
      </c>
      <c r="AV187" s="181">
        <v>1181</v>
      </c>
      <c r="AW187" s="181">
        <v>1262</v>
      </c>
      <c r="AX187" s="181">
        <v>1106</v>
      </c>
      <c r="AY187" s="181">
        <v>505</v>
      </c>
      <c r="AZ187" s="181">
        <v>571</v>
      </c>
      <c r="BA187" s="181">
        <v>985</v>
      </c>
      <c r="BB187" s="181">
        <v>528</v>
      </c>
      <c r="BC187" s="181">
        <v>1354</v>
      </c>
      <c r="BD187" s="181">
        <v>1330</v>
      </c>
      <c r="BE187" s="181">
        <v>1166</v>
      </c>
      <c r="BF187" s="181">
        <v>645</v>
      </c>
      <c r="BG187" s="181">
        <v>535</v>
      </c>
      <c r="BH187" s="181">
        <v>1388</v>
      </c>
      <c r="BI187" s="181">
        <v>1387</v>
      </c>
      <c r="BJ187" s="181">
        <v>1351</v>
      </c>
      <c r="BK187" s="181">
        <v>1324</v>
      </c>
      <c r="BL187" s="181">
        <v>1242</v>
      </c>
      <c r="BM187" s="181">
        <v>736</v>
      </c>
      <c r="BN187" s="181">
        <v>574</v>
      </c>
      <c r="BO187" s="181">
        <v>1206</v>
      </c>
      <c r="BP187" s="181">
        <v>1338</v>
      </c>
      <c r="BQ187" s="181">
        <v>1423</v>
      </c>
      <c r="BR187" s="181">
        <v>1445</v>
      </c>
      <c r="BS187" s="181">
        <v>1246</v>
      </c>
      <c r="BT187" s="181">
        <v>721</v>
      </c>
      <c r="BU187" s="181">
        <v>524</v>
      </c>
      <c r="BV187" s="181">
        <v>1519</v>
      </c>
      <c r="BW187" s="181">
        <v>1709</v>
      </c>
      <c r="BX187" s="181">
        <v>1725</v>
      </c>
      <c r="BY187" s="181">
        <v>1647</v>
      </c>
      <c r="BZ187" s="181">
        <v>1516</v>
      </c>
      <c r="CA187" s="181">
        <v>697</v>
      </c>
      <c r="CB187" s="181">
        <v>510</v>
      </c>
      <c r="CC187" s="181">
        <v>1443</v>
      </c>
      <c r="CD187" s="181">
        <v>1631</v>
      </c>
      <c r="CE187" s="181">
        <v>1712</v>
      </c>
      <c r="CF187" s="181">
        <v>1642</v>
      </c>
      <c r="CG187" s="181">
        <v>1529</v>
      </c>
      <c r="CH187" s="181">
        <v>695</v>
      </c>
      <c r="CI187" s="181">
        <v>615</v>
      </c>
      <c r="CJ187" s="181">
        <v>1556</v>
      </c>
      <c r="CK187" s="181">
        <v>1597</v>
      </c>
      <c r="CL187" s="181">
        <v>1680</v>
      </c>
      <c r="CM187" s="181">
        <v>1654</v>
      </c>
      <c r="CN187" s="181">
        <v>1444</v>
      </c>
      <c r="CO187" s="181">
        <v>793</v>
      </c>
      <c r="CP187" s="181">
        <v>587</v>
      </c>
      <c r="CQ187" s="181">
        <v>1477</v>
      </c>
      <c r="CR187" s="181">
        <v>1611</v>
      </c>
      <c r="CS187" s="181">
        <v>1682</v>
      </c>
      <c r="CT187" s="181">
        <v>1591</v>
      </c>
      <c r="CU187" s="181">
        <v>1463</v>
      </c>
      <c r="CV187" s="181">
        <v>642</v>
      </c>
      <c r="CW187" s="181">
        <v>573</v>
      </c>
      <c r="CX187" s="181">
        <v>1542</v>
      </c>
      <c r="CY187" s="181">
        <v>1518</v>
      </c>
      <c r="CZ187" s="181">
        <v>1680</v>
      </c>
      <c r="DA187" s="181">
        <v>1568</v>
      </c>
      <c r="DB187" s="181">
        <v>436</v>
      </c>
      <c r="DC187" s="181">
        <v>655</v>
      </c>
      <c r="DD187" s="181">
        <v>455</v>
      </c>
      <c r="DE187" s="181">
        <v>509</v>
      </c>
      <c r="DF187" s="181">
        <v>1207</v>
      </c>
      <c r="DG187" s="181">
        <v>1599</v>
      </c>
      <c r="DH187" s="181">
        <v>1441</v>
      </c>
      <c r="DI187" s="181">
        <v>1290</v>
      </c>
      <c r="DJ187" s="181">
        <v>641</v>
      </c>
      <c r="DK187" s="181">
        <v>596</v>
      </c>
      <c r="DL187" s="181">
        <v>1335</v>
      </c>
      <c r="DM187" s="181">
        <v>1489</v>
      </c>
      <c r="DN187" s="181">
        <v>1558</v>
      </c>
      <c r="DO187" s="181">
        <v>1328</v>
      </c>
      <c r="DP187" s="181">
        <v>1192</v>
      </c>
      <c r="DQ187" s="181">
        <v>670</v>
      </c>
      <c r="DR187" s="181">
        <v>609</v>
      </c>
      <c r="DS187" s="181">
        <v>1304</v>
      </c>
      <c r="DT187" s="181">
        <v>1396</v>
      </c>
      <c r="DU187" s="181">
        <v>1428</v>
      </c>
      <c r="DV187" s="181">
        <v>1340</v>
      </c>
      <c r="DW187" s="181">
        <v>1138</v>
      </c>
      <c r="DX187" s="190">
        <v>396</v>
      </c>
      <c r="DY187" s="190">
        <v>529</v>
      </c>
      <c r="DZ187" s="181">
        <v>1223</v>
      </c>
      <c r="EA187" s="181">
        <v>1287</v>
      </c>
      <c r="EB187" s="181">
        <v>1378</v>
      </c>
      <c r="EC187" s="181">
        <v>487</v>
      </c>
      <c r="ED187" s="181">
        <v>1025</v>
      </c>
      <c r="EE187" s="181">
        <v>666</v>
      </c>
      <c r="EF187" s="181">
        <v>552</v>
      </c>
      <c r="EG187" s="181">
        <v>1459</v>
      </c>
      <c r="EH187" s="181">
        <v>1576</v>
      </c>
      <c r="EI187" s="181">
        <v>1508</v>
      </c>
      <c r="EJ187" s="181">
        <v>1471</v>
      </c>
      <c r="EK187" s="181">
        <v>1364</v>
      </c>
      <c r="EL187" s="181">
        <v>720</v>
      </c>
      <c r="EM187" s="181">
        <v>588</v>
      </c>
      <c r="EN187" s="181">
        <v>1355</v>
      </c>
      <c r="EO187" s="181">
        <v>1515</v>
      </c>
      <c r="EP187" s="181">
        <v>1484</v>
      </c>
      <c r="EQ187" s="181">
        <v>1474</v>
      </c>
      <c r="ER187" s="181">
        <v>1337</v>
      </c>
      <c r="ES187" s="181">
        <v>674</v>
      </c>
      <c r="ET187" s="181">
        <v>492</v>
      </c>
      <c r="EU187" s="181">
        <v>1322</v>
      </c>
      <c r="EV187" s="181">
        <v>1445</v>
      </c>
      <c r="EW187" s="181">
        <v>1367</v>
      </c>
      <c r="EX187" s="181">
        <v>1316</v>
      </c>
      <c r="EY187" s="181">
        <v>1226</v>
      </c>
      <c r="EZ187" s="181">
        <v>608</v>
      </c>
      <c r="FA187" s="181">
        <v>571</v>
      </c>
      <c r="FB187" s="181">
        <v>1255</v>
      </c>
      <c r="FC187" s="181">
        <v>1442</v>
      </c>
      <c r="FD187" s="181">
        <v>1481</v>
      </c>
      <c r="FE187" s="181">
        <v>1398</v>
      </c>
      <c r="FF187" s="181">
        <v>1199</v>
      </c>
      <c r="FG187" s="181">
        <v>638</v>
      </c>
      <c r="FH187" s="181">
        <v>466</v>
      </c>
      <c r="FI187" s="181">
        <v>1197</v>
      </c>
      <c r="FJ187" s="181">
        <v>1280</v>
      </c>
      <c r="FK187" s="181">
        <v>1177</v>
      </c>
      <c r="FL187" s="181">
        <v>1314</v>
      </c>
      <c r="FM187" s="181">
        <v>1180</v>
      </c>
    </row>
    <row r="188" spans="2:169" ht="15.95" customHeight="1" x14ac:dyDescent="0.25">
      <c r="B188" s="109" t="s">
        <v>175</v>
      </c>
      <c r="C188" s="134">
        <v>924</v>
      </c>
      <c r="D188" s="14" t="s">
        <v>8</v>
      </c>
      <c r="E188" s="15" t="s">
        <v>202</v>
      </c>
      <c r="F188" s="15" t="s">
        <v>10</v>
      </c>
      <c r="G188" s="16">
        <v>37</v>
      </c>
      <c r="J188" s="16">
        <v>924</v>
      </c>
      <c r="K188" s="179">
        <v>5266</v>
      </c>
      <c r="L188" s="179">
        <v>7916</v>
      </c>
      <c r="M188" s="179">
        <v>8875</v>
      </c>
      <c r="N188" s="179">
        <v>8073</v>
      </c>
      <c r="O188" s="179">
        <v>9582</v>
      </c>
      <c r="P188" s="180"/>
      <c r="Q188" s="181">
        <v>924</v>
      </c>
      <c r="R188" s="181"/>
      <c r="S188" s="181"/>
      <c r="T188" s="181"/>
      <c r="U188" s="181"/>
      <c r="V188" s="181"/>
      <c r="W188" s="181"/>
      <c r="X188" s="181"/>
      <c r="Y188" s="181">
        <v>230</v>
      </c>
      <c r="Z188" s="181">
        <v>253</v>
      </c>
      <c r="AA188" s="181">
        <v>250</v>
      </c>
      <c r="AB188" s="181">
        <v>267</v>
      </c>
      <c r="AC188" s="181">
        <v>196</v>
      </c>
      <c r="AD188" s="181"/>
      <c r="AE188" s="181"/>
      <c r="AF188" s="181">
        <v>324</v>
      </c>
      <c r="AG188" s="181">
        <v>357</v>
      </c>
      <c r="AH188" s="181">
        <v>331</v>
      </c>
      <c r="AI188" s="181">
        <v>352</v>
      </c>
      <c r="AJ188" s="181">
        <v>253</v>
      </c>
      <c r="AK188" s="181"/>
      <c r="AL188" s="181"/>
      <c r="AM188" s="181">
        <v>333</v>
      </c>
      <c r="AN188" s="181">
        <v>386</v>
      </c>
      <c r="AO188" s="181">
        <v>357</v>
      </c>
      <c r="AP188" s="181">
        <v>365</v>
      </c>
      <c r="AQ188" s="181">
        <v>269</v>
      </c>
      <c r="AR188" s="181"/>
      <c r="AS188" s="181"/>
      <c r="AT188" s="181"/>
      <c r="AU188" s="181">
        <v>359</v>
      </c>
      <c r="AV188" s="181">
        <v>384</v>
      </c>
      <c r="AW188" s="181">
        <v>373</v>
      </c>
      <c r="AX188" s="181">
        <v>305</v>
      </c>
      <c r="AY188" s="181"/>
      <c r="AZ188" s="181"/>
      <c r="BA188" s="181">
        <v>254</v>
      </c>
      <c r="BB188" s="181"/>
      <c r="BC188" s="181">
        <v>418</v>
      </c>
      <c r="BD188" s="181">
        <v>412</v>
      </c>
      <c r="BE188" s="181">
        <v>258</v>
      </c>
      <c r="BF188" s="181"/>
      <c r="BG188" s="181"/>
      <c r="BH188" s="181">
        <v>346</v>
      </c>
      <c r="BI188" s="181">
        <v>458</v>
      </c>
      <c r="BJ188" s="181">
        <v>443</v>
      </c>
      <c r="BK188" s="181">
        <v>400</v>
      </c>
      <c r="BL188" s="181">
        <v>324</v>
      </c>
      <c r="BM188" s="181"/>
      <c r="BN188" s="181"/>
      <c r="BO188" s="181">
        <v>404</v>
      </c>
      <c r="BP188" s="181">
        <v>475</v>
      </c>
      <c r="BQ188" s="181">
        <v>394</v>
      </c>
      <c r="BR188" s="181">
        <v>441</v>
      </c>
      <c r="BS188" s="181">
        <v>344</v>
      </c>
      <c r="BT188" s="181"/>
      <c r="BU188" s="181"/>
      <c r="BV188" s="181">
        <v>451</v>
      </c>
      <c r="BW188" s="181">
        <v>458</v>
      </c>
      <c r="BX188" s="181">
        <v>476</v>
      </c>
      <c r="BY188" s="181">
        <v>482</v>
      </c>
      <c r="BZ188" s="181">
        <v>366</v>
      </c>
      <c r="CA188" s="181"/>
      <c r="CB188" s="181"/>
      <c r="CC188" s="181">
        <v>404</v>
      </c>
      <c r="CD188" s="181">
        <v>478</v>
      </c>
      <c r="CE188" s="181">
        <v>465</v>
      </c>
      <c r="CF188" s="181">
        <v>499</v>
      </c>
      <c r="CG188" s="181">
        <v>387</v>
      </c>
      <c r="CH188" s="181"/>
      <c r="CI188" s="181"/>
      <c r="CJ188" s="181">
        <v>472</v>
      </c>
      <c r="CK188" s="181">
        <v>436</v>
      </c>
      <c r="CL188" s="181">
        <v>447</v>
      </c>
      <c r="CM188" s="181">
        <v>483</v>
      </c>
      <c r="CN188" s="181">
        <v>377</v>
      </c>
      <c r="CO188" s="181"/>
      <c r="CP188" s="181"/>
      <c r="CQ188" s="181">
        <v>415</v>
      </c>
      <c r="CR188" s="181">
        <v>488</v>
      </c>
      <c r="CS188" s="181">
        <v>470</v>
      </c>
      <c r="CT188" s="181">
        <v>485</v>
      </c>
      <c r="CU188" s="181">
        <v>351</v>
      </c>
      <c r="CV188" s="181"/>
      <c r="CW188" s="181"/>
      <c r="CX188" s="181">
        <v>450</v>
      </c>
      <c r="CY188" s="181">
        <v>488</v>
      </c>
      <c r="CZ188" s="181">
        <v>487</v>
      </c>
      <c r="DA188" s="181">
        <v>427</v>
      </c>
      <c r="DB188" s="181"/>
      <c r="DC188" s="181"/>
      <c r="DD188" s="181"/>
      <c r="DE188" s="181"/>
      <c r="DF188" s="181">
        <v>353</v>
      </c>
      <c r="DG188" s="181">
        <v>441</v>
      </c>
      <c r="DH188" s="181">
        <v>446</v>
      </c>
      <c r="DI188" s="181">
        <v>311</v>
      </c>
      <c r="DJ188" s="181"/>
      <c r="DK188" s="181"/>
      <c r="DL188" s="181">
        <v>409</v>
      </c>
      <c r="DM188" s="181">
        <v>463</v>
      </c>
      <c r="DN188" s="181">
        <v>447</v>
      </c>
      <c r="DO188" s="181">
        <v>443</v>
      </c>
      <c r="DP188" s="181">
        <v>293</v>
      </c>
      <c r="DQ188" s="181"/>
      <c r="DR188" s="181"/>
      <c r="DS188" s="181">
        <v>419</v>
      </c>
      <c r="DT188" s="181">
        <v>452</v>
      </c>
      <c r="DU188" s="181">
        <v>418</v>
      </c>
      <c r="DV188" s="181">
        <v>427</v>
      </c>
      <c r="DW188" s="181">
        <v>323</v>
      </c>
      <c r="DX188" s="190"/>
      <c r="DY188" s="190"/>
      <c r="DZ188" s="181">
        <v>397</v>
      </c>
      <c r="EA188" s="181">
        <v>441</v>
      </c>
      <c r="EB188" s="181">
        <v>417</v>
      </c>
      <c r="EC188" s="181"/>
      <c r="ED188" s="181">
        <v>220</v>
      </c>
      <c r="EE188" s="181"/>
      <c r="EF188" s="181"/>
      <c r="EG188" s="181">
        <v>452</v>
      </c>
      <c r="EH188" s="181">
        <v>501</v>
      </c>
      <c r="EI188" s="181">
        <v>480</v>
      </c>
      <c r="EJ188" s="181">
        <v>452</v>
      </c>
      <c r="EK188" s="181">
        <v>376</v>
      </c>
      <c r="EL188" s="181"/>
      <c r="EM188" s="181"/>
      <c r="EN188" s="181">
        <v>439</v>
      </c>
      <c r="EO188" s="181">
        <v>486</v>
      </c>
      <c r="EP188" s="181">
        <v>481</v>
      </c>
      <c r="EQ188" s="181">
        <v>470</v>
      </c>
      <c r="ER188" s="181">
        <v>346</v>
      </c>
      <c r="ES188" s="181"/>
      <c r="ET188" s="181"/>
      <c r="EU188" s="181">
        <v>407</v>
      </c>
      <c r="EV188" s="181">
        <v>474</v>
      </c>
      <c r="EW188" s="181">
        <v>444</v>
      </c>
      <c r="EX188" s="181">
        <v>433</v>
      </c>
      <c r="EY188" s="181">
        <v>347</v>
      </c>
      <c r="EZ188" s="181"/>
      <c r="FA188" s="181"/>
      <c r="FB188" s="181">
        <v>367</v>
      </c>
      <c r="FC188" s="181">
        <v>438</v>
      </c>
      <c r="FD188" s="181">
        <v>465</v>
      </c>
      <c r="FE188" s="181">
        <v>458</v>
      </c>
      <c r="FF188" s="181">
        <v>349</v>
      </c>
      <c r="FG188" s="181"/>
      <c r="FH188" s="181"/>
      <c r="FI188" s="181">
        <v>406</v>
      </c>
      <c r="FJ188" s="181">
        <v>414</v>
      </c>
      <c r="FK188" s="181">
        <v>410</v>
      </c>
      <c r="FL188" s="181">
        <v>346</v>
      </c>
      <c r="FM188" s="181">
        <v>294</v>
      </c>
    </row>
    <row r="189" spans="2:169" ht="15.95" customHeight="1" x14ac:dyDescent="0.25">
      <c r="B189" s="109" t="s">
        <v>175</v>
      </c>
      <c r="C189" s="135">
        <v>926</v>
      </c>
      <c r="D189" s="14" t="s">
        <v>11</v>
      </c>
      <c r="E189" s="15" t="s">
        <v>203</v>
      </c>
      <c r="F189" s="15" t="s">
        <v>22</v>
      </c>
      <c r="G189" s="16">
        <v>36</v>
      </c>
      <c r="J189" s="16">
        <v>926</v>
      </c>
      <c r="K189" s="179">
        <v>14748</v>
      </c>
      <c r="L189" s="179">
        <v>18242</v>
      </c>
      <c r="M189" s="179">
        <v>19985</v>
      </c>
      <c r="N189" s="179">
        <v>17485</v>
      </c>
      <c r="O189" s="179">
        <v>19629</v>
      </c>
      <c r="P189" s="180"/>
      <c r="Q189" s="181">
        <v>926</v>
      </c>
      <c r="R189" s="181">
        <v>257</v>
      </c>
      <c r="S189" s="181">
        <v>263</v>
      </c>
      <c r="T189" s="181">
        <v>400</v>
      </c>
      <c r="U189" s="181">
        <v>399</v>
      </c>
      <c r="V189" s="181">
        <v>399</v>
      </c>
      <c r="W189" s="181">
        <v>331</v>
      </c>
      <c r="X189" s="181">
        <v>330</v>
      </c>
      <c r="Y189" s="181">
        <v>477</v>
      </c>
      <c r="Z189" s="181">
        <v>503</v>
      </c>
      <c r="AA189" s="181">
        <v>510</v>
      </c>
      <c r="AB189" s="181">
        <v>521</v>
      </c>
      <c r="AC189" s="181">
        <v>554</v>
      </c>
      <c r="AD189" s="181">
        <v>438</v>
      </c>
      <c r="AE189" s="181">
        <v>338</v>
      </c>
      <c r="AF189" s="181">
        <v>491</v>
      </c>
      <c r="AG189" s="181">
        <v>628</v>
      </c>
      <c r="AH189" s="181">
        <v>612</v>
      </c>
      <c r="AI189" s="181">
        <v>648</v>
      </c>
      <c r="AJ189" s="181">
        <v>550</v>
      </c>
      <c r="AK189" s="181">
        <v>416</v>
      </c>
      <c r="AL189" s="181">
        <v>335</v>
      </c>
      <c r="AM189" s="181">
        <v>554</v>
      </c>
      <c r="AN189" s="181">
        <v>561</v>
      </c>
      <c r="AO189" s="181">
        <v>557</v>
      </c>
      <c r="AP189" s="181">
        <v>629</v>
      </c>
      <c r="AQ189" s="181">
        <v>623</v>
      </c>
      <c r="AR189" s="181">
        <v>410</v>
      </c>
      <c r="AS189" s="181">
        <v>307</v>
      </c>
      <c r="AT189" s="181">
        <v>336</v>
      </c>
      <c r="AU189" s="181">
        <v>687</v>
      </c>
      <c r="AV189" s="181">
        <v>684</v>
      </c>
      <c r="AW189" s="181">
        <v>700</v>
      </c>
      <c r="AX189" s="181">
        <v>666</v>
      </c>
      <c r="AY189" s="181">
        <v>425</v>
      </c>
      <c r="AZ189" s="181">
        <v>348</v>
      </c>
      <c r="BA189" s="181">
        <v>589</v>
      </c>
      <c r="BB189" s="181">
        <v>357</v>
      </c>
      <c r="BC189" s="181">
        <v>740</v>
      </c>
      <c r="BD189" s="181">
        <v>726</v>
      </c>
      <c r="BE189" s="181">
        <v>649</v>
      </c>
      <c r="BF189" s="181">
        <v>407</v>
      </c>
      <c r="BG189" s="181">
        <v>417</v>
      </c>
      <c r="BH189" s="181">
        <v>632</v>
      </c>
      <c r="BI189" s="181">
        <v>731</v>
      </c>
      <c r="BJ189" s="181">
        <v>775</v>
      </c>
      <c r="BK189" s="181">
        <v>754</v>
      </c>
      <c r="BL189" s="181">
        <v>697</v>
      </c>
      <c r="BM189" s="181">
        <v>510</v>
      </c>
      <c r="BN189" s="181">
        <v>387</v>
      </c>
      <c r="BO189" s="181">
        <v>676</v>
      </c>
      <c r="BP189" s="181">
        <v>730</v>
      </c>
      <c r="BQ189" s="181">
        <v>764</v>
      </c>
      <c r="BR189" s="181">
        <v>798</v>
      </c>
      <c r="BS189" s="181">
        <v>743</v>
      </c>
      <c r="BT189" s="181">
        <v>444</v>
      </c>
      <c r="BU189" s="181">
        <v>355</v>
      </c>
      <c r="BV189" s="181">
        <v>692</v>
      </c>
      <c r="BW189" s="181">
        <v>829</v>
      </c>
      <c r="BX189" s="181">
        <v>864</v>
      </c>
      <c r="BY189" s="181">
        <v>837</v>
      </c>
      <c r="BZ189" s="181">
        <v>828</v>
      </c>
      <c r="CA189" s="181">
        <v>518</v>
      </c>
      <c r="CB189" s="181">
        <v>299</v>
      </c>
      <c r="CC189" s="181">
        <v>704</v>
      </c>
      <c r="CD189" s="181">
        <v>749</v>
      </c>
      <c r="CE189" s="181">
        <v>879</v>
      </c>
      <c r="CF189" s="181">
        <v>810</v>
      </c>
      <c r="CG189" s="181">
        <v>848</v>
      </c>
      <c r="CH189" s="181">
        <v>508</v>
      </c>
      <c r="CI189" s="181">
        <v>331</v>
      </c>
      <c r="CJ189" s="181">
        <v>739</v>
      </c>
      <c r="CK189" s="181">
        <v>849</v>
      </c>
      <c r="CL189" s="181">
        <v>849</v>
      </c>
      <c r="CM189" s="181">
        <v>819</v>
      </c>
      <c r="CN189" s="181">
        <v>746</v>
      </c>
      <c r="CO189" s="181">
        <v>538</v>
      </c>
      <c r="CP189" s="181">
        <v>347</v>
      </c>
      <c r="CQ189" s="181">
        <v>716</v>
      </c>
      <c r="CR189" s="181">
        <v>768</v>
      </c>
      <c r="CS189" s="181">
        <v>770</v>
      </c>
      <c r="CT189" s="181">
        <v>806</v>
      </c>
      <c r="CU189" s="181">
        <v>798</v>
      </c>
      <c r="CV189" s="181">
        <v>390</v>
      </c>
      <c r="CW189" s="181">
        <v>339</v>
      </c>
      <c r="CX189" s="181">
        <v>765</v>
      </c>
      <c r="CY189" s="181">
        <v>782</v>
      </c>
      <c r="CZ189" s="181">
        <v>844</v>
      </c>
      <c r="DA189" s="181">
        <v>790</v>
      </c>
      <c r="DB189" s="181">
        <v>168</v>
      </c>
      <c r="DC189" s="181">
        <v>446</v>
      </c>
      <c r="DD189" s="181">
        <v>242</v>
      </c>
      <c r="DE189" s="181">
        <v>354</v>
      </c>
      <c r="DF189" s="181">
        <v>681</v>
      </c>
      <c r="DG189" s="181">
        <v>803</v>
      </c>
      <c r="DH189" s="181">
        <v>793</v>
      </c>
      <c r="DI189" s="181">
        <v>761</v>
      </c>
      <c r="DJ189" s="181">
        <v>507</v>
      </c>
      <c r="DK189" s="181">
        <v>380</v>
      </c>
      <c r="DL189" s="181">
        <v>666</v>
      </c>
      <c r="DM189" s="181">
        <v>679</v>
      </c>
      <c r="DN189" s="181">
        <v>767</v>
      </c>
      <c r="DO189" s="181">
        <v>673</v>
      </c>
      <c r="DP189" s="181">
        <v>639</v>
      </c>
      <c r="DQ189" s="181">
        <v>456</v>
      </c>
      <c r="DR189" s="181">
        <v>375</v>
      </c>
      <c r="DS189" s="181">
        <v>601</v>
      </c>
      <c r="DT189" s="181">
        <v>676</v>
      </c>
      <c r="DU189" s="181">
        <v>680</v>
      </c>
      <c r="DV189" s="181">
        <v>635</v>
      </c>
      <c r="DW189" s="181">
        <v>571</v>
      </c>
      <c r="DX189" s="190">
        <v>273</v>
      </c>
      <c r="DY189" s="190">
        <v>346</v>
      </c>
      <c r="DZ189" s="181">
        <v>595</v>
      </c>
      <c r="EA189" s="181">
        <v>657</v>
      </c>
      <c r="EB189" s="181">
        <v>682</v>
      </c>
      <c r="EC189" s="181">
        <v>324</v>
      </c>
      <c r="ED189" s="181">
        <v>583</v>
      </c>
      <c r="EE189" s="181">
        <v>502</v>
      </c>
      <c r="EF189" s="181">
        <v>387</v>
      </c>
      <c r="EG189" s="181">
        <v>712</v>
      </c>
      <c r="EH189" s="181">
        <v>727</v>
      </c>
      <c r="EI189" s="181">
        <v>760</v>
      </c>
      <c r="EJ189" s="181">
        <v>716</v>
      </c>
      <c r="EK189" s="181">
        <v>724</v>
      </c>
      <c r="EL189" s="181">
        <v>506</v>
      </c>
      <c r="EM189" s="181">
        <v>371</v>
      </c>
      <c r="EN189" s="181">
        <v>738</v>
      </c>
      <c r="EO189" s="181">
        <v>837</v>
      </c>
      <c r="EP189" s="181">
        <v>850</v>
      </c>
      <c r="EQ189" s="181">
        <v>794</v>
      </c>
      <c r="ER189" s="181">
        <v>679</v>
      </c>
      <c r="ES189" s="181">
        <v>443</v>
      </c>
      <c r="ET189" s="181">
        <v>284</v>
      </c>
      <c r="EU189" s="181">
        <v>650</v>
      </c>
      <c r="EV189" s="181">
        <v>693</v>
      </c>
      <c r="EW189" s="181">
        <v>799</v>
      </c>
      <c r="EX189" s="181">
        <v>704</v>
      </c>
      <c r="EY189" s="181">
        <v>619</v>
      </c>
      <c r="EZ189" s="181">
        <v>437</v>
      </c>
      <c r="FA189" s="181">
        <v>328</v>
      </c>
      <c r="FB189" s="181">
        <v>690</v>
      </c>
      <c r="FC189" s="181">
        <v>702</v>
      </c>
      <c r="FD189" s="181">
        <v>706</v>
      </c>
      <c r="FE189" s="181">
        <v>752</v>
      </c>
      <c r="FF189" s="181">
        <v>615</v>
      </c>
      <c r="FG189" s="181">
        <v>456</v>
      </c>
      <c r="FH189" s="181">
        <v>307</v>
      </c>
      <c r="FI189" s="181">
        <v>643</v>
      </c>
      <c r="FJ189" s="181">
        <v>736</v>
      </c>
      <c r="FK189" s="181">
        <v>700</v>
      </c>
      <c r="FL189" s="181">
        <v>733</v>
      </c>
      <c r="FM189" s="181">
        <v>657</v>
      </c>
    </row>
    <row r="190" spans="2:169" ht="15.95" customHeight="1" x14ac:dyDescent="0.25">
      <c r="B190" s="109" t="s">
        <v>175</v>
      </c>
      <c r="C190" s="136">
        <v>928</v>
      </c>
      <c r="D190" s="14" t="s">
        <v>16</v>
      </c>
      <c r="E190" s="15" t="s">
        <v>204</v>
      </c>
      <c r="F190" s="15" t="s">
        <v>22</v>
      </c>
      <c r="G190" s="16">
        <v>36</v>
      </c>
      <c r="J190" s="16">
        <v>928</v>
      </c>
      <c r="K190" s="179">
        <v>2544</v>
      </c>
      <c r="L190" s="179">
        <v>4690</v>
      </c>
      <c r="M190" s="179">
        <v>4865</v>
      </c>
      <c r="N190" s="179">
        <v>3949</v>
      </c>
      <c r="O190" s="179">
        <v>5122</v>
      </c>
      <c r="P190" s="180"/>
      <c r="Q190" s="181">
        <v>928</v>
      </c>
      <c r="R190" s="181">
        <v>20</v>
      </c>
      <c r="S190" s="181">
        <v>36</v>
      </c>
      <c r="T190" s="181">
        <v>56</v>
      </c>
      <c r="U190" s="181">
        <v>87</v>
      </c>
      <c r="V190" s="181">
        <v>75</v>
      </c>
      <c r="W190" s="181">
        <v>69</v>
      </c>
      <c r="X190" s="181">
        <v>35</v>
      </c>
      <c r="Y190" s="181">
        <v>104</v>
      </c>
      <c r="Z190" s="181">
        <v>92</v>
      </c>
      <c r="AA190" s="181">
        <v>66</v>
      </c>
      <c r="AB190" s="181">
        <v>85</v>
      </c>
      <c r="AC190" s="181">
        <v>88</v>
      </c>
      <c r="AD190" s="181">
        <v>61</v>
      </c>
      <c r="AE190" s="181">
        <v>54</v>
      </c>
      <c r="AF190" s="181">
        <v>108</v>
      </c>
      <c r="AG190" s="181">
        <v>130</v>
      </c>
      <c r="AH190" s="181">
        <v>107</v>
      </c>
      <c r="AI190" s="181">
        <v>123</v>
      </c>
      <c r="AJ190" s="181">
        <v>94</v>
      </c>
      <c r="AK190" s="181">
        <v>59</v>
      </c>
      <c r="AL190" s="181">
        <v>60</v>
      </c>
      <c r="AM190" s="181">
        <v>88</v>
      </c>
      <c r="AN190" s="181">
        <v>97</v>
      </c>
      <c r="AO190" s="181">
        <v>100</v>
      </c>
      <c r="AP190" s="181">
        <v>106</v>
      </c>
      <c r="AQ190" s="181">
        <v>112</v>
      </c>
      <c r="AR190" s="181">
        <v>47</v>
      </c>
      <c r="AS190" s="181">
        <v>43</v>
      </c>
      <c r="AT190" s="181">
        <v>39</v>
      </c>
      <c r="AU190" s="181">
        <v>141</v>
      </c>
      <c r="AV190" s="181">
        <v>162</v>
      </c>
      <c r="AW190" s="181">
        <v>175</v>
      </c>
      <c r="AX190" s="181">
        <v>162</v>
      </c>
      <c r="AY190" s="181">
        <v>67</v>
      </c>
      <c r="AZ190" s="181">
        <v>66</v>
      </c>
      <c r="BA190" s="181">
        <v>158</v>
      </c>
      <c r="BB190" s="181">
        <v>48</v>
      </c>
      <c r="BC190" s="181">
        <v>205</v>
      </c>
      <c r="BD190" s="181">
        <v>187</v>
      </c>
      <c r="BE190" s="181">
        <v>211</v>
      </c>
      <c r="BF190" s="181">
        <v>82</v>
      </c>
      <c r="BG190" s="181">
        <v>80</v>
      </c>
      <c r="BH190" s="181">
        <v>205</v>
      </c>
      <c r="BI190" s="181">
        <v>211</v>
      </c>
      <c r="BJ190" s="181">
        <v>214</v>
      </c>
      <c r="BK190" s="181">
        <v>196</v>
      </c>
      <c r="BL190" s="181">
        <v>206</v>
      </c>
      <c r="BM190" s="181">
        <v>73</v>
      </c>
      <c r="BN190" s="181">
        <v>73</v>
      </c>
      <c r="BO190" s="181">
        <v>222</v>
      </c>
      <c r="BP190" s="181">
        <v>225</v>
      </c>
      <c r="BQ190" s="181">
        <v>232</v>
      </c>
      <c r="BR190" s="181">
        <v>216</v>
      </c>
      <c r="BS190" s="181">
        <v>201</v>
      </c>
      <c r="BT190" s="181">
        <v>75</v>
      </c>
      <c r="BU190" s="181">
        <v>52</v>
      </c>
      <c r="BV190" s="181">
        <v>204</v>
      </c>
      <c r="BW190" s="181">
        <v>215</v>
      </c>
      <c r="BX190" s="181">
        <v>213</v>
      </c>
      <c r="BY190" s="181">
        <v>216</v>
      </c>
      <c r="BZ190" s="181">
        <v>179</v>
      </c>
      <c r="CA190" s="181">
        <v>89</v>
      </c>
      <c r="CB190" s="181">
        <v>60</v>
      </c>
      <c r="CC190" s="181">
        <v>205</v>
      </c>
      <c r="CD190" s="181">
        <v>213</v>
      </c>
      <c r="CE190" s="181">
        <v>212</v>
      </c>
      <c r="CF190" s="181">
        <v>208</v>
      </c>
      <c r="CG190" s="181">
        <v>199</v>
      </c>
      <c r="CH190" s="181">
        <v>74</v>
      </c>
      <c r="CI190" s="181">
        <v>58</v>
      </c>
      <c r="CJ190" s="181">
        <v>190</v>
      </c>
      <c r="CK190" s="181">
        <v>205</v>
      </c>
      <c r="CL190" s="181">
        <v>239</v>
      </c>
      <c r="CM190" s="181">
        <v>220</v>
      </c>
      <c r="CN190" s="181">
        <v>221</v>
      </c>
      <c r="CO190" s="181">
        <v>78</v>
      </c>
      <c r="CP190" s="181">
        <v>58</v>
      </c>
      <c r="CQ190" s="181">
        <v>187</v>
      </c>
      <c r="CR190" s="181">
        <v>200</v>
      </c>
      <c r="CS190" s="181">
        <v>225</v>
      </c>
      <c r="CT190" s="181">
        <v>214</v>
      </c>
      <c r="CU190" s="181">
        <v>178</v>
      </c>
      <c r="CV190" s="181">
        <v>65</v>
      </c>
      <c r="CW190" s="181">
        <v>58</v>
      </c>
      <c r="CX190" s="181">
        <v>218</v>
      </c>
      <c r="CY190" s="181">
        <v>213</v>
      </c>
      <c r="CZ190" s="181">
        <v>221</v>
      </c>
      <c r="DA190" s="181">
        <v>206</v>
      </c>
      <c r="DB190" s="181">
        <v>37</v>
      </c>
      <c r="DC190" s="181">
        <v>80</v>
      </c>
      <c r="DD190" s="181">
        <v>55</v>
      </c>
      <c r="DE190" s="181">
        <v>61</v>
      </c>
      <c r="DF190" s="181">
        <v>139</v>
      </c>
      <c r="DG190" s="181">
        <v>228</v>
      </c>
      <c r="DH190" s="181">
        <v>207</v>
      </c>
      <c r="DI190" s="181">
        <v>215</v>
      </c>
      <c r="DJ190" s="181">
        <v>91</v>
      </c>
      <c r="DK190" s="181">
        <v>51</v>
      </c>
      <c r="DL190" s="181">
        <v>222</v>
      </c>
      <c r="DM190" s="181">
        <v>209</v>
      </c>
      <c r="DN190" s="181">
        <v>201</v>
      </c>
      <c r="DO190" s="181">
        <v>191</v>
      </c>
      <c r="DP190" s="181">
        <v>169</v>
      </c>
      <c r="DQ190" s="181">
        <v>79</v>
      </c>
      <c r="DR190" s="181">
        <v>75</v>
      </c>
      <c r="DS190" s="181">
        <v>120</v>
      </c>
      <c r="DT190" s="181">
        <v>131</v>
      </c>
      <c r="DU190" s="181">
        <v>115</v>
      </c>
      <c r="DV190" s="181">
        <v>135</v>
      </c>
      <c r="DW190" s="181">
        <v>118</v>
      </c>
      <c r="DX190" s="190">
        <v>57</v>
      </c>
      <c r="DY190" s="190">
        <v>61</v>
      </c>
      <c r="DZ190" s="181">
        <v>127</v>
      </c>
      <c r="EA190" s="181">
        <v>143</v>
      </c>
      <c r="EB190" s="181">
        <v>102</v>
      </c>
      <c r="EC190" s="181">
        <v>29</v>
      </c>
      <c r="ED190" s="181">
        <v>95</v>
      </c>
      <c r="EE190" s="181">
        <v>70</v>
      </c>
      <c r="EF190" s="181">
        <v>48</v>
      </c>
      <c r="EG190" s="181">
        <v>212</v>
      </c>
      <c r="EH190" s="181">
        <v>248</v>
      </c>
      <c r="EI190" s="181">
        <v>230</v>
      </c>
      <c r="EJ190" s="181">
        <v>205</v>
      </c>
      <c r="EK190" s="181">
        <v>195</v>
      </c>
      <c r="EL190" s="181">
        <v>84</v>
      </c>
      <c r="EM190" s="181">
        <v>50</v>
      </c>
      <c r="EN190" s="181">
        <v>193</v>
      </c>
      <c r="EO190" s="181">
        <v>214</v>
      </c>
      <c r="EP190" s="181">
        <v>220</v>
      </c>
      <c r="EQ190" s="181">
        <v>216</v>
      </c>
      <c r="ER190" s="181">
        <v>185</v>
      </c>
      <c r="ES190" s="181">
        <v>77</v>
      </c>
      <c r="ET190" s="181">
        <v>81</v>
      </c>
      <c r="EU190" s="181">
        <v>208</v>
      </c>
      <c r="EV190" s="181">
        <v>228</v>
      </c>
      <c r="EW190" s="181">
        <v>197</v>
      </c>
      <c r="EX190" s="181">
        <v>193</v>
      </c>
      <c r="EY190" s="181">
        <v>166</v>
      </c>
      <c r="EZ190" s="181">
        <v>110</v>
      </c>
      <c r="FA190" s="181">
        <v>53</v>
      </c>
      <c r="FB190" s="181">
        <v>195</v>
      </c>
      <c r="FC190" s="181">
        <v>222</v>
      </c>
      <c r="FD190" s="181">
        <v>205</v>
      </c>
      <c r="FE190" s="181">
        <v>181</v>
      </c>
      <c r="FF190" s="181">
        <v>190</v>
      </c>
      <c r="FG190" s="181">
        <v>73</v>
      </c>
      <c r="FH190" s="181">
        <v>54</v>
      </c>
      <c r="FI190" s="181">
        <v>166</v>
      </c>
      <c r="FJ190" s="181">
        <v>204</v>
      </c>
      <c r="FK190" s="181">
        <v>183</v>
      </c>
      <c r="FL190" s="181">
        <v>219</v>
      </c>
      <c r="FM190" s="181">
        <v>125</v>
      </c>
    </row>
    <row r="191" spans="2:169" ht="15.95" customHeight="1" x14ac:dyDescent="0.25">
      <c r="B191" s="109" t="s">
        <v>175</v>
      </c>
      <c r="C191" s="137">
        <v>931</v>
      </c>
      <c r="D191" s="14" t="s">
        <v>16</v>
      </c>
      <c r="E191" s="15" t="s">
        <v>205</v>
      </c>
      <c r="F191" s="15" t="s">
        <v>22</v>
      </c>
      <c r="G191" s="16">
        <v>39</v>
      </c>
      <c r="J191" s="16">
        <v>931</v>
      </c>
      <c r="K191" s="179">
        <v>5972</v>
      </c>
      <c r="L191" s="179">
        <v>11221</v>
      </c>
      <c r="M191" s="179">
        <v>13636</v>
      </c>
      <c r="N191" s="179">
        <v>11125</v>
      </c>
      <c r="O191" s="179">
        <v>13905</v>
      </c>
      <c r="P191" s="180"/>
      <c r="Q191" s="181">
        <v>931</v>
      </c>
      <c r="R191" s="181"/>
      <c r="S191" s="181"/>
      <c r="T191" s="181"/>
      <c r="U191" s="181"/>
      <c r="V191" s="181"/>
      <c r="W191" s="181"/>
      <c r="X191" s="181"/>
      <c r="Y191" s="181">
        <v>236</v>
      </c>
      <c r="Z191" s="181">
        <v>270</v>
      </c>
      <c r="AA191" s="181">
        <v>288</v>
      </c>
      <c r="AB191" s="181">
        <v>239</v>
      </c>
      <c r="AC191" s="181">
        <v>213</v>
      </c>
      <c r="AD191" s="181"/>
      <c r="AE191" s="181"/>
      <c r="AF191" s="181">
        <v>318</v>
      </c>
      <c r="AG191" s="181">
        <v>428</v>
      </c>
      <c r="AH191" s="181">
        <v>398</v>
      </c>
      <c r="AI191" s="181">
        <v>330</v>
      </c>
      <c r="AJ191" s="181">
        <v>278</v>
      </c>
      <c r="AK191" s="181"/>
      <c r="AL191" s="181"/>
      <c r="AM191" s="181">
        <v>407</v>
      </c>
      <c r="AN191" s="181">
        <v>388</v>
      </c>
      <c r="AO191" s="181">
        <v>407</v>
      </c>
      <c r="AP191" s="181">
        <v>407</v>
      </c>
      <c r="AQ191" s="181">
        <v>323</v>
      </c>
      <c r="AR191" s="181"/>
      <c r="AS191" s="181"/>
      <c r="AT191" s="181"/>
      <c r="AU191" s="181">
        <v>474</v>
      </c>
      <c r="AV191" s="181">
        <v>568</v>
      </c>
      <c r="AW191" s="181">
        <v>526</v>
      </c>
      <c r="AX191" s="181">
        <v>490</v>
      </c>
      <c r="AY191" s="181"/>
      <c r="AZ191" s="181"/>
      <c r="BA191" s="181">
        <v>292</v>
      </c>
      <c r="BB191" s="181"/>
      <c r="BC191" s="181">
        <v>565</v>
      </c>
      <c r="BD191" s="181">
        <v>611</v>
      </c>
      <c r="BE191" s="181">
        <v>477</v>
      </c>
      <c r="BF191" s="181"/>
      <c r="BG191" s="181"/>
      <c r="BH191" s="181">
        <v>517</v>
      </c>
      <c r="BI191" s="181">
        <v>542</v>
      </c>
      <c r="BJ191" s="181">
        <v>521</v>
      </c>
      <c r="BK191" s="181">
        <v>519</v>
      </c>
      <c r="BL191" s="181">
        <v>435</v>
      </c>
      <c r="BM191" s="181"/>
      <c r="BN191" s="181"/>
      <c r="BO191" s="181">
        <v>556</v>
      </c>
      <c r="BP191" s="181">
        <v>545</v>
      </c>
      <c r="BQ191" s="181">
        <v>616</v>
      </c>
      <c r="BR191" s="181">
        <v>668</v>
      </c>
      <c r="BS191" s="181">
        <v>447</v>
      </c>
      <c r="BT191" s="181"/>
      <c r="BU191" s="181"/>
      <c r="BV191" s="181">
        <v>630</v>
      </c>
      <c r="BW191" s="181">
        <v>772</v>
      </c>
      <c r="BX191" s="181">
        <v>778</v>
      </c>
      <c r="BY191" s="181">
        <v>714</v>
      </c>
      <c r="BZ191" s="181">
        <v>629</v>
      </c>
      <c r="CA191" s="181"/>
      <c r="CB191" s="181"/>
      <c r="CC191" s="181">
        <v>589</v>
      </c>
      <c r="CD191" s="181">
        <v>674</v>
      </c>
      <c r="CE191" s="181">
        <v>754</v>
      </c>
      <c r="CF191" s="181">
        <v>751</v>
      </c>
      <c r="CG191" s="181">
        <v>599</v>
      </c>
      <c r="CH191" s="181"/>
      <c r="CI191" s="181"/>
      <c r="CJ191" s="181">
        <v>635</v>
      </c>
      <c r="CK191" s="181">
        <v>729</v>
      </c>
      <c r="CL191" s="181">
        <v>715</v>
      </c>
      <c r="CM191" s="181">
        <v>695</v>
      </c>
      <c r="CN191" s="181">
        <v>566</v>
      </c>
      <c r="CO191" s="181"/>
      <c r="CP191" s="181"/>
      <c r="CQ191" s="181">
        <v>672</v>
      </c>
      <c r="CR191" s="181">
        <v>761</v>
      </c>
      <c r="CS191" s="181">
        <v>792</v>
      </c>
      <c r="CT191" s="181">
        <v>691</v>
      </c>
      <c r="CU191" s="181">
        <v>513</v>
      </c>
      <c r="CV191" s="181"/>
      <c r="CW191" s="181"/>
      <c r="CX191" s="181">
        <v>762</v>
      </c>
      <c r="CY191" s="181">
        <v>705</v>
      </c>
      <c r="CZ191" s="181">
        <v>749</v>
      </c>
      <c r="DA191" s="181">
        <v>655</v>
      </c>
      <c r="DB191" s="181"/>
      <c r="DC191" s="181"/>
      <c r="DD191" s="181"/>
      <c r="DE191" s="181"/>
      <c r="DF191" s="181">
        <v>382</v>
      </c>
      <c r="DG191" s="181">
        <v>656</v>
      </c>
      <c r="DH191" s="181">
        <v>628</v>
      </c>
      <c r="DI191" s="181">
        <v>502</v>
      </c>
      <c r="DJ191" s="181"/>
      <c r="DK191" s="181"/>
      <c r="DL191" s="181">
        <v>564</v>
      </c>
      <c r="DM191" s="181">
        <v>573</v>
      </c>
      <c r="DN191" s="181">
        <v>551</v>
      </c>
      <c r="DO191" s="181">
        <v>560</v>
      </c>
      <c r="DP191" s="181">
        <v>430</v>
      </c>
      <c r="DQ191" s="181"/>
      <c r="DR191" s="181"/>
      <c r="DS191" s="181">
        <v>598</v>
      </c>
      <c r="DT191" s="181">
        <v>614</v>
      </c>
      <c r="DU191" s="181">
        <v>561</v>
      </c>
      <c r="DV191" s="181">
        <v>549</v>
      </c>
      <c r="DW191" s="181">
        <v>451</v>
      </c>
      <c r="DX191" s="190"/>
      <c r="DY191" s="190"/>
      <c r="DZ191" s="181">
        <v>597</v>
      </c>
      <c r="EA191" s="181">
        <v>629</v>
      </c>
      <c r="EB191" s="181">
        <v>532</v>
      </c>
      <c r="EC191" s="181"/>
      <c r="ED191" s="181">
        <v>329</v>
      </c>
      <c r="EE191" s="181"/>
      <c r="EF191" s="181"/>
      <c r="EG191" s="181">
        <v>704</v>
      </c>
      <c r="EH191" s="181">
        <v>715</v>
      </c>
      <c r="EI191" s="181">
        <v>706</v>
      </c>
      <c r="EJ191" s="181">
        <v>672</v>
      </c>
      <c r="EK191" s="181">
        <v>542</v>
      </c>
      <c r="EL191" s="181"/>
      <c r="EM191" s="181"/>
      <c r="EN191" s="181">
        <v>630</v>
      </c>
      <c r="EO191" s="181">
        <v>727</v>
      </c>
      <c r="EP191" s="181">
        <v>658</v>
      </c>
      <c r="EQ191" s="181">
        <v>651</v>
      </c>
      <c r="ER191" s="181">
        <v>491</v>
      </c>
      <c r="ES191" s="181"/>
      <c r="ET191" s="181"/>
      <c r="EU191" s="181">
        <v>634</v>
      </c>
      <c r="EV191" s="181">
        <v>715</v>
      </c>
      <c r="EW191" s="181">
        <v>641</v>
      </c>
      <c r="EX191" s="181">
        <v>700</v>
      </c>
      <c r="EY191" s="181">
        <v>513</v>
      </c>
      <c r="EZ191" s="181"/>
      <c r="FA191" s="181"/>
      <c r="FB191" s="181">
        <v>598</v>
      </c>
      <c r="FC191" s="181">
        <v>616</v>
      </c>
      <c r="FD191" s="181">
        <v>608</v>
      </c>
      <c r="FE191" s="181">
        <v>635</v>
      </c>
      <c r="FF191" s="181">
        <v>496</v>
      </c>
      <c r="FG191" s="181"/>
      <c r="FH191" s="181"/>
      <c r="FI191" s="181">
        <v>593</v>
      </c>
      <c r="FJ191" s="181">
        <v>622</v>
      </c>
      <c r="FK191" s="181">
        <v>475</v>
      </c>
      <c r="FL191" s="181">
        <v>581</v>
      </c>
      <c r="FM191" s="181">
        <v>401</v>
      </c>
    </row>
    <row r="192" spans="2:169" ht="15.95" customHeight="1" x14ac:dyDescent="0.25">
      <c r="B192" s="109" t="s">
        <v>175</v>
      </c>
      <c r="C192" s="138">
        <v>933</v>
      </c>
      <c r="D192" s="14" t="s">
        <v>16</v>
      </c>
      <c r="E192" s="15" t="s">
        <v>206</v>
      </c>
      <c r="F192" s="15" t="s">
        <v>22</v>
      </c>
      <c r="G192" s="16">
        <v>39</v>
      </c>
      <c r="J192" s="16">
        <v>933</v>
      </c>
      <c r="K192" s="179">
        <v>13176</v>
      </c>
      <c r="L192" s="179">
        <v>22417</v>
      </c>
      <c r="M192" s="179">
        <v>28671</v>
      </c>
      <c r="N192" s="179">
        <v>22744</v>
      </c>
      <c r="O192" s="179">
        <v>28876</v>
      </c>
      <c r="P192" s="180"/>
      <c r="Q192" s="181">
        <v>933</v>
      </c>
      <c r="R192" s="181"/>
      <c r="S192" s="181"/>
      <c r="T192" s="181"/>
      <c r="U192" s="181"/>
      <c r="V192" s="181"/>
      <c r="W192" s="181"/>
      <c r="X192" s="181"/>
      <c r="Y192" s="181">
        <v>559</v>
      </c>
      <c r="Z192" s="181">
        <v>639</v>
      </c>
      <c r="AA192" s="181">
        <v>631</v>
      </c>
      <c r="AB192" s="181">
        <v>605</v>
      </c>
      <c r="AC192" s="181">
        <v>518</v>
      </c>
      <c r="AD192" s="181"/>
      <c r="AE192" s="181"/>
      <c r="AF192" s="181">
        <v>811</v>
      </c>
      <c r="AG192" s="181">
        <v>844</v>
      </c>
      <c r="AH192" s="181">
        <v>830</v>
      </c>
      <c r="AI192" s="181">
        <v>854</v>
      </c>
      <c r="AJ192" s="181">
        <v>610</v>
      </c>
      <c r="AK192" s="181"/>
      <c r="AL192" s="181"/>
      <c r="AM192" s="181">
        <v>843</v>
      </c>
      <c r="AN192" s="181">
        <v>859</v>
      </c>
      <c r="AO192" s="181">
        <v>910</v>
      </c>
      <c r="AP192" s="181">
        <v>968</v>
      </c>
      <c r="AQ192" s="181">
        <v>707</v>
      </c>
      <c r="AR192" s="181"/>
      <c r="AS192" s="181"/>
      <c r="AT192" s="181"/>
      <c r="AU192" s="181">
        <v>889</v>
      </c>
      <c r="AV192" s="181">
        <v>1099</v>
      </c>
      <c r="AW192" s="181">
        <v>1093</v>
      </c>
      <c r="AX192" s="181">
        <v>871</v>
      </c>
      <c r="AY192" s="181"/>
      <c r="AZ192" s="181"/>
      <c r="BA192" s="181">
        <v>637</v>
      </c>
      <c r="BB192" s="181"/>
      <c r="BC192" s="181">
        <v>1014</v>
      </c>
      <c r="BD192" s="181">
        <v>1105</v>
      </c>
      <c r="BE192" s="181">
        <v>896</v>
      </c>
      <c r="BF192" s="181"/>
      <c r="BG192" s="181"/>
      <c r="BH192" s="181">
        <v>1063</v>
      </c>
      <c r="BI192" s="181">
        <v>1168</v>
      </c>
      <c r="BJ192" s="181">
        <v>1171</v>
      </c>
      <c r="BK192" s="181">
        <v>1131</v>
      </c>
      <c r="BL192" s="181">
        <v>888</v>
      </c>
      <c r="BM192" s="181"/>
      <c r="BN192" s="181"/>
      <c r="BO192" s="181">
        <v>1031</v>
      </c>
      <c r="BP192" s="181">
        <v>1136</v>
      </c>
      <c r="BQ192" s="181">
        <v>1210</v>
      </c>
      <c r="BR192" s="181">
        <v>1146</v>
      </c>
      <c r="BS192" s="181">
        <v>938</v>
      </c>
      <c r="BT192" s="181"/>
      <c r="BU192" s="181"/>
      <c r="BV192" s="181">
        <v>1426</v>
      </c>
      <c r="BW192" s="181">
        <v>1508</v>
      </c>
      <c r="BX192" s="181">
        <v>1399</v>
      </c>
      <c r="BY192" s="181">
        <v>1586</v>
      </c>
      <c r="BZ192" s="181">
        <v>1309</v>
      </c>
      <c r="CA192" s="181">
        <v>3</v>
      </c>
      <c r="CB192" s="181"/>
      <c r="CC192" s="181">
        <v>1461</v>
      </c>
      <c r="CD192" s="181">
        <v>1626</v>
      </c>
      <c r="CE192" s="181">
        <v>1519</v>
      </c>
      <c r="CF192" s="181">
        <v>1562</v>
      </c>
      <c r="CG192" s="181">
        <v>1296</v>
      </c>
      <c r="CH192" s="181"/>
      <c r="CI192" s="181"/>
      <c r="CJ192" s="181">
        <v>1408</v>
      </c>
      <c r="CK192" s="181">
        <v>1650</v>
      </c>
      <c r="CL192" s="181">
        <v>1496</v>
      </c>
      <c r="CM192" s="181">
        <v>1546</v>
      </c>
      <c r="CN192" s="181">
        <v>1182</v>
      </c>
      <c r="CO192" s="181"/>
      <c r="CP192" s="181"/>
      <c r="CQ192" s="181">
        <v>1347</v>
      </c>
      <c r="CR192" s="181">
        <v>1542</v>
      </c>
      <c r="CS192" s="181">
        <v>1453</v>
      </c>
      <c r="CT192" s="181">
        <v>1504</v>
      </c>
      <c r="CU192" s="181">
        <v>1186</v>
      </c>
      <c r="CV192" s="181"/>
      <c r="CW192" s="181"/>
      <c r="CX192" s="181">
        <v>1375</v>
      </c>
      <c r="CY192" s="181">
        <v>1486</v>
      </c>
      <c r="CZ192" s="181">
        <v>1360</v>
      </c>
      <c r="DA192" s="181">
        <v>1360</v>
      </c>
      <c r="DB192" s="181"/>
      <c r="DC192" s="181"/>
      <c r="DD192" s="181"/>
      <c r="DE192" s="181"/>
      <c r="DF192" s="181">
        <v>771</v>
      </c>
      <c r="DG192" s="181">
        <v>1191</v>
      </c>
      <c r="DH192" s="181">
        <v>1174</v>
      </c>
      <c r="DI192" s="181">
        <v>893</v>
      </c>
      <c r="DJ192" s="181"/>
      <c r="DK192" s="181"/>
      <c r="DL192" s="181">
        <v>1063</v>
      </c>
      <c r="DM192" s="181">
        <v>1209</v>
      </c>
      <c r="DN192" s="181">
        <v>1233</v>
      </c>
      <c r="DO192" s="181">
        <v>1098</v>
      </c>
      <c r="DP192" s="181">
        <v>879</v>
      </c>
      <c r="DQ192" s="181"/>
      <c r="DR192" s="181"/>
      <c r="DS192" s="181">
        <v>1156</v>
      </c>
      <c r="DT192" s="181">
        <v>1314</v>
      </c>
      <c r="DU192" s="181">
        <v>1201</v>
      </c>
      <c r="DV192" s="181">
        <v>1230</v>
      </c>
      <c r="DW192" s="181">
        <v>926</v>
      </c>
      <c r="DX192" s="190"/>
      <c r="DY192" s="190"/>
      <c r="DZ192" s="181">
        <v>1130</v>
      </c>
      <c r="EA192" s="181">
        <v>1296</v>
      </c>
      <c r="EB192" s="181">
        <v>1275</v>
      </c>
      <c r="EC192" s="181"/>
      <c r="ED192" s="181">
        <v>858</v>
      </c>
      <c r="EE192" s="181"/>
      <c r="EF192" s="181"/>
      <c r="EG192" s="181">
        <v>1324</v>
      </c>
      <c r="EH192" s="181">
        <v>1523</v>
      </c>
      <c r="EI192" s="181">
        <v>1439</v>
      </c>
      <c r="EJ192" s="181">
        <v>1373</v>
      </c>
      <c r="EK192" s="181">
        <v>1110</v>
      </c>
      <c r="EL192" s="181"/>
      <c r="EM192" s="181"/>
      <c r="EN192" s="181">
        <v>1243</v>
      </c>
      <c r="EO192" s="181">
        <v>1379</v>
      </c>
      <c r="EP192" s="181">
        <v>1401</v>
      </c>
      <c r="EQ192" s="181">
        <v>1385</v>
      </c>
      <c r="ER192" s="181">
        <v>987</v>
      </c>
      <c r="ES192" s="181"/>
      <c r="ET192" s="181"/>
      <c r="EU192" s="181">
        <v>1308</v>
      </c>
      <c r="EV192" s="181">
        <v>1381</v>
      </c>
      <c r="EW192" s="181">
        <v>1331</v>
      </c>
      <c r="EX192" s="181">
        <v>1287</v>
      </c>
      <c r="EY192" s="181">
        <v>1030</v>
      </c>
      <c r="EZ192" s="181"/>
      <c r="FA192" s="181"/>
      <c r="FB192" s="181">
        <v>1232</v>
      </c>
      <c r="FC192" s="181">
        <v>1357</v>
      </c>
      <c r="FD192" s="181">
        <v>1342</v>
      </c>
      <c r="FE192" s="181">
        <v>1280</v>
      </c>
      <c r="FF192" s="181">
        <v>1082</v>
      </c>
      <c r="FG192" s="181"/>
      <c r="FH192" s="181"/>
      <c r="FI192" s="181">
        <v>1257</v>
      </c>
      <c r="FJ192" s="181">
        <v>1415</v>
      </c>
      <c r="FK192" s="181">
        <v>1208</v>
      </c>
      <c r="FL192" s="181">
        <v>1158</v>
      </c>
      <c r="FM192" s="181">
        <v>891</v>
      </c>
    </row>
    <row r="193" spans="2:169" ht="15.95" customHeight="1" x14ac:dyDescent="0.25">
      <c r="B193" s="109" t="s">
        <v>175</v>
      </c>
      <c r="C193" s="139">
        <v>939</v>
      </c>
      <c r="D193" s="14" t="s">
        <v>8</v>
      </c>
      <c r="E193" s="15" t="s">
        <v>207</v>
      </c>
      <c r="F193" s="15" t="s">
        <v>22</v>
      </c>
      <c r="G193" s="16">
        <v>35</v>
      </c>
      <c r="J193" s="16">
        <v>939</v>
      </c>
      <c r="K193" s="179">
        <v>3990</v>
      </c>
      <c r="L193" s="179">
        <v>7220</v>
      </c>
      <c r="M193" s="179">
        <v>9181</v>
      </c>
      <c r="N193" s="179">
        <v>7495</v>
      </c>
      <c r="O193" s="179">
        <v>9491</v>
      </c>
      <c r="P193" s="180"/>
      <c r="Q193" s="181">
        <v>939</v>
      </c>
      <c r="R193" s="181"/>
      <c r="S193" s="181"/>
      <c r="T193" s="181"/>
      <c r="U193" s="181"/>
      <c r="V193" s="181"/>
      <c r="W193" s="181"/>
      <c r="X193" s="181"/>
      <c r="Y193" s="181">
        <v>168</v>
      </c>
      <c r="Z193" s="181">
        <v>184</v>
      </c>
      <c r="AA193" s="181">
        <v>170</v>
      </c>
      <c r="AB193" s="181">
        <v>188</v>
      </c>
      <c r="AC193" s="181">
        <v>140</v>
      </c>
      <c r="AD193" s="181"/>
      <c r="AE193" s="181"/>
      <c r="AF193" s="181">
        <v>280</v>
      </c>
      <c r="AG193" s="181">
        <v>228</v>
      </c>
      <c r="AH193" s="181">
        <v>308</v>
      </c>
      <c r="AI193" s="181">
        <v>258</v>
      </c>
      <c r="AJ193" s="181">
        <v>191</v>
      </c>
      <c r="AK193" s="181"/>
      <c r="AL193" s="181"/>
      <c r="AM193" s="181">
        <v>247</v>
      </c>
      <c r="AN193" s="181">
        <v>311</v>
      </c>
      <c r="AO193" s="181">
        <v>291</v>
      </c>
      <c r="AP193" s="181">
        <v>304</v>
      </c>
      <c r="AQ193" s="181">
        <v>160</v>
      </c>
      <c r="AR193" s="181"/>
      <c r="AS193" s="181"/>
      <c r="AT193" s="181"/>
      <c r="AU193" s="181">
        <v>258</v>
      </c>
      <c r="AV193" s="181">
        <v>304</v>
      </c>
      <c r="AW193" s="181">
        <v>333</v>
      </c>
      <c r="AX193" s="181">
        <v>246</v>
      </c>
      <c r="AY193" s="181"/>
      <c r="AZ193" s="181"/>
      <c r="BA193" s="181">
        <v>166</v>
      </c>
      <c r="BB193" s="181"/>
      <c r="BC193" s="181">
        <v>395</v>
      </c>
      <c r="BD193" s="181">
        <v>328</v>
      </c>
      <c r="BE193" s="181">
        <v>240</v>
      </c>
      <c r="BF193" s="181"/>
      <c r="BG193" s="181"/>
      <c r="BH193" s="181">
        <v>346</v>
      </c>
      <c r="BI193" s="181">
        <v>331</v>
      </c>
      <c r="BJ193" s="181">
        <v>366</v>
      </c>
      <c r="BK193" s="181">
        <v>384</v>
      </c>
      <c r="BL193" s="181">
        <v>266</v>
      </c>
      <c r="BM193" s="181"/>
      <c r="BN193" s="181"/>
      <c r="BO193" s="181">
        <v>372</v>
      </c>
      <c r="BP193" s="181">
        <v>385</v>
      </c>
      <c r="BQ193" s="181">
        <v>399</v>
      </c>
      <c r="BR193" s="181">
        <v>387</v>
      </c>
      <c r="BS193" s="181">
        <v>309</v>
      </c>
      <c r="BT193" s="181"/>
      <c r="BU193" s="181"/>
      <c r="BV193" s="181">
        <v>467</v>
      </c>
      <c r="BW193" s="181">
        <v>474</v>
      </c>
      <c r="BX193" s="181">
        <v>466</v>
      </c>
      <c r="BY193" s="181">
        <v>560</v>
      </c>
      <c r="BZ193" s="181">
        <v>361</v>
      </c>
      <c r="CA193" s="181"/>
      <c r="CB193" s="181"/>
      <c r="CC193" s="181">
        <v>482</v>
      </c>
      <c r="CD193" s="181">
        <v>542</v>
      </c>
      <c r="CE193" s="181">
        <v>524</v>
      </c>
      <c r="CF193" s="181">
        <v>513</v>
      </c>
      <c r="CG193" s="181">
        <v>360</v>
      </c>
      <c r="CH193" s="181"/>
      <c r="CI193" s="181"/>
      <c r="CJ193" s="181">
        <v>490</v>
      </c>
      <c r="CK193" s="181">
        <v>508</v>
      </c>
      <c r="CL193" s="181">
        <v>497</v>
      </c>
      <c r="CM193" s="181">
        <v>482</v>
      </c>
      <c r="CN193" s="181">
        <v>383</v>
      </c>
      <c r="CO193" s="181"/>
      <c r="CP193" s="181"/>
      <c r="CQ193" s="181">
        <v>480</v>
      </c>
      <c r="CR193" s="181">
        <v>506</v>
      </c>
      <c r="CS193" s="181">
        <v>443</v>
      </c>
      <c r="CT193" s="181">
        <v>506</v>
      </c>
      <c r="CU193" s="181">
        <v>326</v>
      </c>
      <c r="CV193" s="181"/>
      <c r="CW193" s="181"/>
      <c r="CX193" s="181">
        <v>436</v>
      </c>
      <c r="CY193" s="181">
        <v>450</v>
      </c>
      <c r="CZ193" s="181">
        <v>467</v>
      </c>
      <c r="DA193" s="181">
        <v>425</v>
      </c>
      <c r="DB193" s="181"/>
      <c r="DC193" s="181"/>
      <c r="DD193" s="181"/>
      <c r="DE193" s="181"/>
      <c r="DF193" s="181">
        <v>237</v>
      </c>
      <c r="DG193" s="181">
        <v>376</v>
      </c>
      <c r="DH193" s="181">
        <v>373</v>
      </c>
      <c r="DI193" s="181">
        <v>264</v>
      </c>
      <c r="DJ193" s="181"/>
      <c r="DK193" s="181"/>
      <c r="DL193" s="181">
        <v>425</v>
      </c>
      <c r="DM193" s="181">
        <v>443</v>
      </c>
      <c r="DN193" s="181">
        <v>390</v>
      </c>
      <c r="DO193" s="181">
        <v>376</v>
      </c>
      <c r="DP193" s="181">
        <v>286</v>
      </c>
      <c r="DQ193" s="181"/>
      <c r="DR193" s="181"/>
      <c r="DS193" s="181">
        <v>383</v>
      </c>
      <c r="DT193" s="181">
        <v>409</v>
      </c>
      <c r="DU193" s="181">
        <v>477</v>
      </c>
      <c r="DV193" s="181">
        <v>408</v>
      </c>
      <c r="DW193" s="181">
        <v>286</v>
      </c>
      <c r="DX193" s="190"/>
      <c r="DY193" s="190"/>
      <c r="DZ193" s="181">
        <v>394</v>
      </c>
      <c r="EA193" s="181">
        <v>406</v>
      </c>
      <c r="EB193" s="181">
        <v>441</v>
      </c>
      <c r="EC193" s="181"/>
      <c r="ED193" s="181">
        <v>207</v>
      </c>
      <c r="EE193" s="181"/>
      <c r="EF193" s="181"/>
      <c r="EG193" s="181">
        <v>446</v>
      </c>
      <c r="EH193" s="181">
        <v>468</v>
      </c>
      <c r="EI193" s="181">
        <v>481</v>
      </c>
      <c r="EJ193" s="181">
        <v>458</v>
      </c>
      <c r="EK193" s="181">
        <v>369</v>
      </c>
      <c r="EL193" s="181"/>
      <c r="EM193" s="181"/>
      <c r="EN193" s="181">
        <v>447</v>
      </c>
      <c r="EO193" s="181">
        <v>487</v>
      </c>
      <c r="EP193" s="181">
        <v>484</v>
      </c>
      <c r="EQ193" s="181">
        <v>454</v>
      </c>
      <c r="ER193" s="181">
        <v>310</v>
      </c>
      <c r="ES193" s="181"/>
      <c r="ET193" s="181"/>
      <c r="EU193" s="181">
        <v>482</v>
      </c>
      <c r="EV193" s="181">
        <v>461</v>
      </c>
      <c r="EW193" s="181">
        <v>382</v>
      </c>
      <c r="EX193" s="181">
        <v>362</v>
      </c>
      <c r="EY193" s="181">
        <v>338</v>
      </c>
      <c r="EZ193" s="181"/>
      <c r="FA193" s="181"/>
      <c r="FB193" s="181">
        <v>442</v>
      </c>
      <c r="FC193" s="181">
        <v>452</v>
      </c>
      <c r="FD193" s="181">
        <v>454</v>
      </c>
      <c r="FE193" s="181">
        <v>467</v>
      </c>
      <c r="FF193" s="181">
        <v>360</v>
      </c>
      <c r="FG193" s="181"/>
      <c r="FH193" s="181"/>
      <c r="FI193" s="181">
        <v>377</v>
      </c>
      <c r="FJ193" s="181">
        <v>378</v>
      </c>
      <c r="FK193" s="181">
        <v>360</v>
      </c>
      <c r="FL193" s="181">
        <v>383</v>
      </c>
      <c r="FM193" s="181">
        <v>303</v>
      </c>
    </row>
    <row r="194" spans="2:169" ht="15.95" customHeight="1" x14ac:dyDescent="0.25">
      <c r="B194" s="109" t="s">
        <v>175</v>
      </c>
      <c r="C194" s="140">
        <v>941</v>
      </c>
      <c r="D194" s="14" t="s">
        <v>11</v>
      </c>
      <c r="E194" s="15" t="s">
        <v>208</v>
      </c>
      <c r="F194" s="15" t="s">
        <v>22</v>
      </c>
      <c r="G194" s="16">
        <v>38</v>
      </c>
      <c r="J194" s="16">
        <v>941</v>
      </c>
      <c r="K194" s="179">
        <v>34362</v>
      </c>
      <c r="L194" s="179">
        <v>44932</v>
      </c>
      <c r="M194" s="179">
        <v>47851</v>
      </c>
      <c r="N194" s="179">
        <v>42530</v>
      </c>
      <c r="O194" s="179">
        <v>47637</v>
      </c>
      <c r="P194" s="180"/>
      <c r="Q194" s="181">
        <v>941</v>
      </c>
      <c r="R194" s="181">
        <v>527</v>
      </c>
      <c r="S194" s="181">
        <v>762</v>
      </c>
      <c r="T194" s="181">
        <v>961</v>
      </c>
      <c r="U194" s="181">
        <v>1046</v>
      </c>
      <c r="V194" s="181">
        <v>896</v>
      </c>
      <c r="W194" s="181">
        <v>742</v>
      </c>
      <c r="X194" s="181">
        <v>819</v>
      </c>
      <c r="Y194" s="181">
        <v>1168</v>
      </c>
      <c r="Z194" s="181">
        <v>1260</v>
      </c>
      <c r="AA194" s="181">
        <v>1186</v>
      </c>
      <c r="AB194" s="181">
        <v>1241</v>
      </c>
      <c r="AC194" s="181">
        <v>1195</v>
      </c>
      <c r="AD194" s="181">
        <v>788</v>
      </c>
      <c r="AE194" s="181">
        <v>903</v>
      </c>
      <c r="AF194" s="181">
        <v>1123</v>
      </c>
      <c r="AG194" s="181">
        <v>1427</v>
      </c>
      <c r="AH194" s="181">
        <v>1485</v>
      </c>
      <c r="AI194" s="181">
        <v>1353</v>
      </c>
      <c r="AJ194" s="181">
        <v>1174</v>
      </c>
      <c r="AK194" s="181">
        <v>875</v>
      </c>
      <c r="AL194" s="181">
        <v>884</v>
      </c>
      <c r="AM194" s="181">
        <v>1302</v>
      </c>
      <c r="AN194" s="181">
        <v>1326</v>
      </c>
      <c r="AO194" s="181">
        <v>1518</v>
      </c>
      <c r="AP194" s="181">
        <v>1545</v>
      </c>
      <c r="AQ194" s="181">
        <v>1474</v>
      </c>
      <c r="AR194" s="181">
        <v>242</v>
      </c>
      <c r="AS194" s="181">
        <v>649</v>
      </c>
      <c r="AT194" s="181">
        <v>813</v>
      </c>
      <c r="AU194" s="181">
        <v>1754</v>
      </c>
      <c r="AV194" s="181">
        <v>1924</v>
      </c>
      <c r="AW194" s="181">
        <v>1839</v>
      </c>
      <c r="AX194" s="181">
        <v>1666</v>
      </c>
      <c r="AY194" s="181">
        <v>858</v>
      </c>
      <c r="AZ194" s="181">
        <v>908</v>
      </c>
      <c r="BA194" s="181">
        <v>1548</v>
      </c>
      <c r="BB194" s="181">
        <v>945</v>
      </c>
      <c r="BC194" s="181">
        <v>1830</v>
      </c>
      <c r="BD194" s="181">
        <v>1877</v>
      </c>
      <c r="BE194" s="181">
        <v>1842</v>
      </c>
      <c r="BF194" s="181">
        <v>945</v>
      </c>
      <c r="BG194" s="181">
        <v>815</v>
      </c>
      <c r="BH194" s="181">
        <v>1862</v>
      </c>
      <c r="BI194" s="181">
        <v>1780</v>
      </c>
      <c r="BJ194" s="181">
        <v>1930</v>
      </c>
      <c r="BK194" s="181">
        <v>1871</v>
      </c>
      <c r="BL194" s="181">
        <v>1814</v>
      </c>
      <c r="BM194" s="181">
        <v>1018</v>
      </c>
      <c r="BN194" s="181">
        <v>943</v>
      </c>
      <c r="BO194" s="181">
        <v>1775</v>
      </c>
      <c r="BP194" s="181">
        <v>1875</v>
      </c>
      <c r="BQ194" s="181">
        <v>1998</v>
      </c>
      <c r="BR194" s="181">
        <v>1850</v>
      </c>
      <c r="BS194" s="181">
        <v>1860</v>
      </c>
      <c r="BT194" s="181">
        <v>1042</v>
      </c>
      <c r="BU194" s="181">
        <v>805</v>
      </c>
      <c r="BV194" s="181">
        <v>1519</v>
      </c>
      <c r="BW194" s="181">
        <v>1833</v>
      </c>
      <c r="BX194" s="181">
        <v>2052</v>
      </c>
      <c r="BY194" s="181">
        <v>2032</v>
      </c>
      <c r="BZ194" s="181">
        <v>1875</v>
      </c>
      <c r="CA194" s="181">
        <v>1042</v>
      </c>
      <c r="CB194" s="181">
        <v>779</v>
      </c>
      <c r="CC194" s="181">
        <v>1651</v>
      </c>
      <c r="CD194" s="181">
        <v>1840</v>
      </c>
      <c r="CE194" s="181">
        <v>1992</v>
      </c>
      <c r="CF194" s="181">
        <v>1875</v>
      </c>
      <c r="CG194" s="181">
        <v>1901</v>
      </c>
      <c r="CH194" s="181">
        <v>1145</v>
      </c>
      <c r="CI194" s="181">
        <v>990</v>
      </c>
      <c r="CJ194" s="181">
        <v>1858</v>
      </c>
      <c r="CK194" s="181">
        <v>1861</v>
      </c>
      <c r="CL194" s="181">
        <v>2057</v>
      </c>
      <c r="CM194" s="181">
        <v>2027</v>
      </c>
      <c r="CN194" s="181">
        <v>1787</v>
      </c>
      <c r="CO194" s="181">
        <v>1176</v>
      </c>
      <c r="CP194" s="181">
        <v>974</v>
      </c>
      <c r="CQ194" s="181">
        <v>1713</v>
      </c>
      <c r="CR194" s="181">
        <v>2043</v>
      </c>
      <c r="CS194" s="181">
        <v>1927</v>
      </c>
      <c r="CT194" s="181">
        <v>1910</v>
      </c>
      <c r="CU194" s="181">
        <v>2000</v>
      </c>
      <c r="CV194" s="181">
        <v>946</v>
      </c>
      <c r="CW194" s="181">
        <v>817</v>
      </c>
      <c r="CX194" s="181">
        <v>1838</v>
      </c>
      <c r="CY194" s="181">
        <v>1924</v>
      </c>
      <c r="CZ194" s="181">
        <v>1952</v>
      </c>
      <c r="DA194" s="181">
        <v>1978</v>
      </c>
      <c r="DB194" s="181">
        <v>448</v>
      </c>
      <c r="DC194" s="181">
        <v>944</v>
      </c>
      <c r="DD194" s="181">
        <v>581</v>
      </c>
      <c r="DE194" s="181">
        <v>834</v>
      </c>
      <c r="DF194" s="181">
        <v>1539</v>
      </c>
      <c r="DG194" s="181">
        <v>1964</v>
      </c>
      <c r="DH194" s="181">
        <v>1781</v>
      </c>
      <c r="DI194" s="181">
        <v>1841</v>
      </c>
      <c r="DJ194" s="181">
        <v>1009</v>
      </c>
      <c r="DK194" s="181">
        <v>898</v>
      </c>
      <c r="DL194" s="181">
        <v>1699</v>
      </c>
      <c r="DM194" s="181">
        <v>1910</v>
      </c>
      <c r="DN194" s="181">
        <v>1947</v>
      </c>
      <c r="DO194" s="181">
        <v>1710</v>
      </c>
      <c r="DP194" s="181">
        <v>1633</v>
      </c>
      <c r="DQ194" s="181">
        <v>893</v>
      </c>
      <c r="DR194" s="181">
        <v>924</v>
      </c>
      <c r="DS194" s="181">
        <v>1540</v>
      </c>
      <c r="DT194" s="181">
        <v>1575</v>
      </c>
      <c r="DU194" s="181">
        <v>1635</v>
      </c>
      <c r="DV194" s="181">
        <v>1565</v>
      </c>
      <c r="DW194" s="181">
        <v>1561</v>
      </c>
      <c r="DX194" s="190">
        <v>650</v>
      </c>
      <c r="DY194" s="190">
        <v>892</v>
      </c>
      <c r="DZ194" s="181">
        <v>1473</v>
      </c>
      <c r="EA194" s="181">
        <v>1653</v>
      </c>
      <c r="EB194" s="181">
        <v>1762</v>
      </c>
      <c r="EC194" s="181">
        <v>813</v>
      </c>
      <c r="ED194" s="181">
        <v>1438</v>
      </c>
      <c r="EE194" s="181">
        <v>977</v>
      </c>
      <c r="EF194" s="181">
        <v>809</v>
      </c>
      <c r="EG194" s="181">
        <v>1737</v>
      </c>
      <c r="EH194" s="181">
        <v>1868</v>
      </c>
      <c r="EI194" s="181">
        <v>1881</v>
      </c>
      <c r="EJ194" s="181">
        <v>1768</v>
      </c>
      <c r="EK194" s="181">
        <v>1825</v>
      </c>
      <c r="EL194" s="181">
        <v>1074</v>
      </c>
      <c r="EM194" s="181">
        <v>828</v>
      </c>
      <c r="EN194" s="181">
        <v>1665</v>
      </c>
      <c r="EO194" s="181">
        <v>1974</v>
      </c>
      <c r="EP194" s="181">
        <v>1856</v>
      </c>
      <c r="EQ194" s="181">
        <v>1940</v>
      </c>
      <c r="ER194" s="181">
        <v>1666</v>
      </c>
      <c r="ES194" s="181">
        <v>1090</v>
      </c>
      <c r="ET194" s="181">
        <v>886</v>
      </c>
      <c r="EU194" s="181">
        <v>1570</v>
      </c>
      <c r="EV194" s="181">
        <v>1709</v>
      </c>
      <c r="EW194" s="181">
        <v>1840</v>
      </c>
      <c r="EX194" s="181">
        <v>1901</v>
      </c>
      <c r="EY194" s="181">
        <v>1567</v>
      </c>
      <c r="EZ194" s="181">
        <v>976</v>
      </c>
      <c r="FA194" s="181">
        <v>894</v>
      </c>
      <c r="FB194" s="181">
        <v>1563</v>
      </c>
      <c r="FC194" s="181">
        <v>1788</v>
      </c>
      <c r="FD194" s="181">
        <v>1830</v>
      </c>
      <c r="FE194" s="181">
        <v>1884</v>
      </c>
      <c r="FF194" s="181">
        <v>1759</v>
      </c>
      <c r="FG194" s="181">
        <v>996</v>
      </c>
      <c r="FH194" s="181">
        <v>819</v>
      </c>
      <c r="FI194" s="181">
        <v>1582</v>
      </c>
      <c r="FJ194" s="181">
        <v>1608</v>
      </c>
      <c r="FK194" s="181">
        <v>1504</v>
      </c>
      <c r="FL194" s="181">
        <v>1624</v>
      </c>
      <c r="FM194" s="181">
        <v>1770</v>
      </c>
    </row>
    <row r="195" spans="2:169" ht="15.95" customHeight="1" x14ac:dyDescent="0.25">
      <c r="B195" s="109" t="s">
        <v>175</v>
      </c>
      <c r="C195" s="141">
        <v>942</v>
      </c>
      <c r="D195" s="14" t="s">
        <v>11</v>
      </c>
      <c r="E195" s="15" t="s">
        <v>209</v>
      </c>
      <c r="F195" s="15" t="s">
        <v>22</v>
      </c>
      <c r="G195" s="16">
        <v>38</v>
      </c>
      <c r="J195" s="16">
        <v>942</v>
      </c>
      <c r="K195" s="179">
        <v>30338</v>
      </c>
      <c r="L195" s="179">
        <v>45381</v>
      </c>
      <c r="M195" s="179">
        <v>45529</v>
      </c>
      <c r="N195" s="179">
        <v>38224</v>
      </c>
      <c r="O195" s="179">
        <v>45962</v>
      </c>
      <c r="P195" s="180"/>
      <c r="Q195" s="181">
        <v>942</v>
      </c>
      <c r="R195" s="181">
        <v>501</v>
      </c>
      <c r="S195" s="181">
        <v>625</v>
      </c>
      <c r="T195" s="181">
        <v>799</v>
      </c>
      <c r="U195" s="181">
        <v>761</v>
      </c>
      <c r="V195" s="181">
        <v>737</v>
      </c>
      <c r="W195" s="181">
        <v>541</v>
      </c>
      <c r="X195" s="181">
        <v>668</v>
      </c>
      <c r="Y195" s="181">
        <v>1064</v>
      </c>
      <c r="Z195" s="181">
        <v>1098</v>
      </c>
      <c r="AA195" s="181">
        <v>1183</v>
      </c>
      <c r="AB195" s="181">
        <v>997</v>
      </c>
      <c r="AC195" s="181">
        <v>1137</v>
      </c>
      <c r="AD195" s="181">
        <v>793</v>
      </c>
      <c r="AE195" s="181">
        <v>763</v>
      </c>
      <c r="AF195" s="181">
        <v>1065</v>
      </c>
      <c r="AG195" s="181">
        <v>1310</v>
      </c>
      <c r="AH195" s="181">
        <v>1323</v>
      </c>
      <c r="AI195" s="181">
        <v>1270</v>
      </c>
      <c r="AJ195" s="181">
        <v>1005</v>
      </c>
      <c r="AK195" s="181">
        <v>786</v>
      </c>
      <c r="AL195" s="181">
        <v>740</v>
      </c>
      <c r="AM195" s="181">
        <v>1189</v>
      </c>
      <c r="AN195" s="181">
        <v>1228</v>
      </c>
      <c r="AO195" s="181">
        <v>1307</v>
      </c>
      <c r="AP195" s="181">
        <v>1397</v>
      </c>
      <c r="AQ195" s="181">
        <v>1281</v>
      </c>
      <c r="AR195" s="181">
        <v>180</v>
      </c>
      <c r="AS195" s="181">
        <v>613</v>
      </c>
      <c r="AT195" s="181">
        <v>669</v>
      </c>
      <c r="AU195" s="181">
        <v>1556</v>
      </c>
      <c r="AV195" s="181">
        <v>1752</v>
      </c>
      <c r="AW195" s="181">
        <v>1788</v>
      </c>
      <c r="AX195" s="181">
        <v>1678</v>
      </c>
      <c r="AY195" s="181">
        <v>746</v>
      </c>
      <c r="AZ195" s="181">
        <v>918</v>
      </c>
      <c r="BA195" s="181">
        <v>1490</v>
      </c>
      <c r="BB195" s="181">
        <v>809</v>
      </c>
      <c r="BC195" s="181">
        <v>2021</v>
      </c>
      <c r="BD195" s="181">
        <v>1833</v>
      </c>
      <c r="BE195" s="181">
        <v>1656</v>
      </c>
      <c r="BF195" s="181">
        <v>946</v>
      </c>
      <c r="BG195" s="181">
        <v>862</v>
      </c>
      <c r="BH195" s="181">
        <v>1820</v>
      </c>
      <c r="BI195" s="181">
        <v>1971</v>
      </c>
      <c r="BJ195" s="181">
        <v>2053</v>
      </c>
      <c r="BK195" s="181">
        <v>1933</v>
      </c>
      <c r="BL195" s="181">
        <v>1974</v>
      </c>
      <c r="BM195" s="181">
        <v>922</v>
      </c>
      <c r="BN195" s="181">
        <v>832</v>
      </c>
      <c r="BO195" s="181">
        <v>1903</v>
      </c>
      <c r="BP195" s="181">
        <v>1941</v>
      </c>
      <c r="BQ195" s="181">
        <v>1936</v>
      </c>
      <c r="BR195" s="181">
        <v>2110</v>
      </c>
      <c r="BS195" s="181">
        <v>1867</v>
      </c>
      <c r="BT195" s="181">
        <v>830</v>
      </c>
      <c r="BU195" s="181">
        <v>681</v>
      </c>
      <c r="BV195" s="181">
        <v>1742</v>
      </c>
      <c r="BW195" s="181">
        <v>2115</v>
      </c>
      <c r="BX195" s="181">
        <v>2076</v>
      </c>
      <c r="BY195" s="181">
        <v>1928</v>
      </c>
      <c r="BZ195" s="181">
        <v>1903</v>
      </c>
      <c r="CA195" s="181">
        <v>848</v>
      </c>
      <c r="CB195" s="181">
        <v>680</v>
      </c>
      <c r="CC195" s="181">
        <v>1698</v>
      </c>
      <c r="CD195" s="181">
        <v>1894</v>
      </c>
      <c r="CE195" s="181">
        <v>1930</v>
      </c>
      <c r="CF195" s="181">
        <v>1894</v>
      </c>
      <c r="CG195" s="181">
        <v>1911</v>
      </c>
      <c r="CH195" s="181">
        <v>971</v>
      </c>
      <c r="CI195" s="181">
        <v>760</v>
      </c>
      <c r="CJ195" s="181">
        <v>1779</v>
      </c>
      <c r="CK195" s="181">
        <v>1868</v>
      </c>
      <c r="CL195" s="181">
        <v>1985</v>
      </c>
      <c r="CM195" s="181">
        <v>1816</v>
      </c>
      <c r="CN195" s="181">
        <v>1725</v>
      </c>
      <c r="CO195" s="181">
        <v>917</v>
      </c>
      <c r="CP195" s="181">
        <v>711</v>
      </c>
      <c r="CQ195" s="181">
        <v>1749</v>
      </c>
      <c r="CR195" s="181">
        <v>1883</v>
      </c>
      <c r="CS195" s="181">
        <v>2014</v>
      </c>
      <c r="CT195" s="181">
        <v>1839</v>
      </c>
      <c r="CU195" s="181">
        <v>1770</v>
      </c>
      <c r="CV195" s="181">
        <v>769</v>
      </c>
      <c r="CW195" s="181">
        <v>788</v>
      </c>
      <c r="CX195" s="181">
        <v>1762</v>
      </c>
      <c r="CY195" s="181">
        <v>2014</v>
      </c>
      <c r="CZ195" s="181">
        <v>1913</v>
      </c>
      <c r="DA195" s="181">
        <v>1955</v>
      </c>
      <c r="DB195" s="181">
        <v>476</v>
      </c>
      <c r="DC195" s="181">
        <v>710</v>
      </c>
      <c r="DD195" s="181">
        <v>597</v>
      </c>
      <c r="DE195" s="181">
        <v>601</v>
      </c>
      <c r="DF195" s="181">
        <v>1391</v>
      </c>
      <c r="DG195" s="181">
        <v>2030</v>
      </c>
      <c r="DH195" s="181">
        <v>1874</v>
      </c>
      <c r="DI195" s="181">
        <v>1839</v>
      </c>
      <c r="DJ195" s="181">
        <v>902</v>
      </c>
      <c r="DK195" s="181">
        <v>794</v>
      </c>
      <c r="DL195" s="181">
        <v>1796</v>
      </c>
      <c r="DM195" s="181">
        <v>1770</v>
      </c>
      <c r="DN195" s="181">
        <v>1878</v>
      </c>
      <c r="DO195" s="181">
        <v>1665</v>
      </c>
      <c r="DP195" s="181">
        <v>1566</v>
      </c>
      <c r="DQ195" s="181">
        <v>732</v>
      </c>
      <c r="DR195" s="181">
        <v>778</v>
      </c>
      <c r="DS195" s="181">
        <v>1217</v>
      </c>
      <c r="DT195" s="181">
        <v>1346</v>
      </c>
      <c r="DU195" s="181">
        <v>1316</v>
      </c>
      <c r="DV195" s="181">
        <v>1299</v>
      </c>
      <c r="DW195" s="181">
        <v>1243</v>
      </c>
      <c r="DX195" s="190">
        <v>520</v>
      </c>
      <c r="DY195" s="190">
        <v>637</v>
      </c>
      <c r="DZ195" s="181">
        <v>1229</v>
      </c>
      <c r="EA195" s="181">
        <v>1316</v>
      </c>
      <c r="EB195" s="181">
        <v>1389</v>
      </c>
      <c r="EC195" s="181">
        <v>597</v>
      </c>
      <c r="ED195" s="181">
        <v>1102</v>
      </c>
      <c r="EE195" s="181">
        <v>781</v>
      </c>
      <c r="EF195" s="181">
        <v>854</v>
      </c>
      <c r="EG195" s="181">
        <v>1802</v>
      </c>
      <c r="EH195" s="181">
        <v>1960</v>
      </c>
      <c r="EI195" s="181">
        <v>1922</v>
      </c>
      <c r="EJ195" s="181">
        <v>1705</v>
      </c>
      <c r="EK195" s="181">
        <v>1838</v>
      </c>
      <c r="EL195" s="181">
        <v>891</v>
      </c>
      <c r="EM195" s="181">
        <v>746</v>
      </c>
      <c r="EN195" s="181">
        <v>1698</v>
      </c>
      <c r="EO195" s="181">
        <v>1843</v>
      </c>
      <c r="EP195" s="181">
        <v>1851</v>
      </c>
      <c r="EQ195" s="181">
        <v>1907</v>
      </c>
      <c r="ER195" s="181">
        <v>1729</v>
      </c>
      <c r="ES195" s="181">
        <v>878</v>
      </c>
      <c r="ET195" s="181">
        <v>717</v>
      </c>
      <c r="EU195" s="181">
        <v>1710</v>
      </c>
      <c r="EV195" s="181">
        <v>1774</v>
      </c>
      <c r="EW195" s="181">
        <v>1683</v>
      </c>
      <c r="EX195" s="181">
        <v>1821</v>
      </c>
      <c r="EY195" s="181">
        <v>1500</v>
      </c>
      <c r="EZ195" s="181">
        <v>835</v>
      </c>
      <c r="FA195" s="181">
        <v>765</v>
      </c>
      <c r="FB195" s="181">
        <v>1605</v>
      </c>
      <c r="FC195" s="181">
        <v>1759</v>
      </c>
      <c r="FD195" s="181">
        <v>1949</v>
      </c>
      <c r="FE195" s="181">
        <v>1799</v>
      </c>
      <c r="FF195" s="181">
        <v>1718</v>
      </c>
      <c r="FG195" s="181">
        <v>859</v>
      </c>
      <c r="FH195" s="181">
        <v>608</v>
      </c>
      <c r="FI195" s="181">
        <v>1621</v>
      </c>
      <c r="FJ195" s="181">
        <v>1729</v>
      </c>
      <c r="FK195" s="181">
        <v>1494</v>
      </c>
      <c r="FL195" s="181">
        <v>1718</v>
      </c>
      <c r="FM195" s="181">
        <v>1290</v>
      </c>
    </row>
    <row r="196" spans="2:169" ht="15.95" customHeight="1" x14ac:dyDescent="0.25">
      <c r="B196" s="109" t="s">
        <v>175</v>
      </c>
      <c r="C196" s="142" t="s">
        <v>210</v>
      </c>
      <c r="D196" s="14" t="s">
        <v>44</v>
      </c>
      <c r="E196" s="15" t="s">
        <v>211</v>
      </c>
      <c r="F196" s="15" t="s">
        <v>22</v>
      </c>
      <c r="G196" s="16">
        <v>35</v>
      </c>
      <c r="J196" s="16" t="s">
        <v>210</v>
      </c>
      <c r="K196" s="179">
        <v>42394</v>
      </c>
      <c r="L196" s="179">
        <v>57987</v>
      </c>
      <c r="M196" s="179">
        <v>62667</v>
      </c>
      <c r="N196" s="179">
        <v>55559</v>
      </c>
      <c r="O196" s="179">
        <v>62472</v>
      </c>
      <c r="P196" s="180"/>
      <c r="Q196" s="181" t="s">
        <v>210</v>
      </c>
      <c r="R196" s="181">
        <v>483</v>
      </c>
      <c r="S196" s="181">
        <v>565</v>
      </c>
      <c r="T196" s="181">
        <v>888</v>
      </c>
      <c r="U196" s="181">
        <v>960</v>
      </c>
      <c r="V196" s="181">
        <v>900</v>
      </c>
      <c r="W196" s="181">
        <v>636</v>
      </c>
      <c r="X196" s="181">
        <v>670</v>
      </c>
      <c r="Y196" s="181">
        <v>1448</v>
      </c>
      <c r="Z196" s="181">
        <v>1579</v>
      </c>
      <c r="AA196" s="181">
        <v>1711</v>
      </c>
      <c r="AB196" s="181">
        <v>1573</v>
      </c>
      <c r="AC196" s="181">
        <v>1480</v>
      </c>
      <c r="AD196" s="181">
        <v>778</v>
      </c>
      <c r="AE196" s="181">
        <v>716</v>
      </c>
      <c r="AF196" s="181">
        <v>1771</v>
      </c>
      <c r="AG196" s="181">
        <v>2102</v>
      </c>
      <c r="AH196" s="181">
        <v>2025</v>
      </c>
      <c r="AI196" s="181">
        <v>1894</v>
      </c>
      <c r="AJ196" s="181">
        <v>1651</v>
      </c>
      <c r="AK196" s="181">
        <v>866</v>
      </c>
      <c r="AL196" s="181">
        <v>628</v>
      </c>
      <c r="AM196" s="181">
        <v>1977</v>
      </c>
      <c r="AN196" s="181">
        <v>2150</v>
      </c>
      <c r="AO196" s="181">
        <v>2190</v>
      </c>
      <c r="AP196" s="181">
        <v>2163</v>
      </c>
      <c r="AQ196" s="181">
        <v>1736</v>
      </c>
      <c r="AR196" s="181">
        <v>578</v>
      </c>
      <c r="AS196" s="181">
        <v>605</v>
      </c>
      <c r="AT196" s="181">
        <v>760</v>
      </c>
      <c r="AU196" s="181">
        <v>2179</v>
      </c>
      <c r="AV196" s="181">
        <v>2732</v>
      </c>
      <c r="AW196" s="181">
        <v>2602</v>
      </c>
      <c r="AX196" s="181">
        <v>2311</v>
      </c>
      <c r="AY196" s="181">
        <v>818</v>
      </c>
      <c r="AZ196" s="181">
        <v>748</v>
      </c>
      <c r="BA196" s="181">
        <v>1686</v>
      </c>
      <c r="BB196" s="181">
        <v>797</v>
      </c>
      <c r="BC196" s="181">
        <v>2625</v>
      </c>
      <c r="BD196" s="181">
        <v>2584</v>
      </c>
      <c r="BE196" s="181">
        <v>2235</v>
      </c>
      <c r="BF196" s="181">
        <v>889</v>
      </c>
      <c r="BG196" s="181">
        <v>796</v>
      </c>
      <c r="BH196" s="181">
        <v>2353</v>
      </c>
      <c r="BI196" s="181">
        <v>2638</v>
      </c>
      <c r="BJ196" s="181">
        <v>2820</v>
      </c>
      <c r="BK196" s="181">
        <v>2610</v>
      </c>
      <c r="BL196" s="181">
        <v>2266</v>
      </c>
      <c r="BM196" s="181">
        <v>991</v>
      </c>
      <c r="BN196" s="181">
        <v>740</v>
      </c>
      <c r="BO196" s="181">
        <v>2497</v>
      </c>
      <c r="BP196" s="181">
        <v>2575</v>
      </c>
      <c r="BQ196" s="181">
        <v>2708</v>
      </c>
      <c r="BR196" s="181">
        <v>2692</v>
      </c>
      <c r="BS196" s="181">
        <v>2259</v>
      </c>
      <c r="BT196" s="181">
        <v>1037</v>
      </c>
      <c r="BU196" s="181">
        <v>712</v>
      </c>
      <c r="BV196" s="181">
        <v>2558</v>
      </c>
      <c r="BW196" s="181">
        <v>2686</v>
      </c>
      <c r="BX196" s="181">
        <v>2950</v>
      </c>
      <c r="BY196" s="181">
        <v>2804</v>
      </c>
      <c r="BZ196" s="181">
        <v>2537</v>
      </c>
      <c r="CA196" s="181">
        <v>1056</v>
      </c>
      <c r="CB196" s="181">
        <v>747</v>
      </c>
      <c r="CC196" s="181">
        <v>2563</v>
      </c>
      <c r="CD196" s="181">
        <v>2736</v>
      </c>
      <c r="CE196" s="181">
        <v>2727</v>
      </c>
      <c r="CF196" s="181">
        <v>2676</v>
      </c>
      <c r="CG196" s="181">
        <v>2537</v>
      </c>
      <c r="CH196" s="181">
        <v>1012</v>
      </c>
      <c r="CI196" s="181">
        <v>747</v>
      </c>
      <c r="CJ196" s="181">
        <v>2592</v>
      </c>
      <c r="CK196" s="181">
        <v>2845</v>
      </c>
      <c r="CL196" s="181">
        <v>2831</v>
      </c>
      <c r="CM196" s="181">
        <v>2774</v>
      </c>
      <c r="CN196" s="181">
        <v>2356</v>
      </c>
      <c r="CO196" s="181">
        <v>1075</v>
      </c>
      <c r="CP196" s="181">
        <v>831</v>
      </c>
      <c r="CQ196" s="181">
        <v>2562</v>
      </c>
      <c r="CR196" s="181">
        <v>2920</v>
      </c>
      <c r="CS196" s="181">
        <v>2826</v>
      </c>
      <c r="CT196" s="181">
        <v>2886</v>
      </c>
      <c r="CU196" s="181">
        <v>2329</v>
      </c>
      <c r="CV196" s="181">
        <v>905</v>
      </c>
      <c r="CW196" s="181">
        <v>741</v>
      </c>
      <c r="CX196" s="181">
        <v>2615</v>
      </c>
      <c r="CY196" s="181">
        <v>2833</v>
      </c>
      <c r="CZ196" s="181">
        <v>2858</v>
      </c>
      <c r="DA196" s="181">
        <v>2546</v>
      </c>
      <c r="DB196" s="181">
        <v>509</v>
      </c>
      <c r="DC196" s="181">
        <v>914</v>
      </c>
      <c r="DD196" s="181">
        <v>581</v>
      </c>
      <c r="DE196" s="181">
        <v>647</v>
      </c>
      <c r="DF196" s="181">
        <v>2092</v>
      </c>
      <c r="DG196" s="181">
        <v>2728</v>
      </c>
      <c r="DH196" s="181">
        <v>2563</v>
      </c>
      <c r="DI196" s="181">
        <v>2411</v>
      </c>
      <c r="DJ196" s="181">
        <v>865</v>
      </c>
      <c r="DK196" s="181">
        <v>698</v>
      </c>
      <c r="DL196" s="181">
        <v>2480</v>
      </c>
      <c r="DM196" s="181">
        <v>2660</v>
      </c>
      <c r="DN196" s="181">
        <v>2752</v>
      </c>
      <c r="DO196" s="181">
        <v>2484</v>
      </c>
      <c r="DP196" s="181">
        <v>2166</v>
      </c>
      <c r="DQ196" s="181">
        <v>863</v>
      </c>
      <c r="DR196" s="181">
        <v>718</v>
      </c>
      <c r="DS196" s="181">
        <v>2141</v>
      </c>
      <c r="DT196" s="181">
        <v>2371</v>
      </c>
      <c r="DU196" s="181">
        <v>2421</v>
      </c>
      <c r="DV196" s="181">
        <v>2467</v>
      </c>
      <c r="DW196" s="181">
        <v>2143</v>
      </c>
      <c r="DX196" s="190">
        <v>689</v>
      </c>
      <c r="DY196" s="190">
        <v>790</v>
      </c>
      <c r="DZ196" s="181">
        <v>2228</v>
      </c>
      <c r="EA196" s="181">
        <v>2495</v>
      </c>
      <c r="EB196" s="181">
        <v>2344</v>
      </c>
      <c r="EC196" s="181">
        <v>860</v>
      </c>
      <c r="ED196" s="181">
        <v>1678</v>
      </c>
      <c r="EE196" s="181">
        <v>902</v>
      </c>
      <c r="EF196" s="181">
        <v>768</v>
      </c>
      <c r="EG196" s="181">
        <v>2432</v>
      </c>
      <c r="EH196" s="181">
        <v>2703</v>
      </c>
      <c r="EI196" s="181">
        <v>2749</v>
      </c>
      <c r="EJ196" s="181">
        <v>2559</v>
      </c>
      <c r="EK196" s="181">
        <v>2421</v>
      </c>
      <c r="EL196" s="181">
        <v>1010</v>
      </c>
      <c r="EM196" s="181">
        <v>661</v>
      </c>
      <c r="EN196" s="181">
        <v>2468</v>
      </c>
      <c r="EO196" s="181">
        <v>2894</v>
      </c>
      <c r="EP196" s="181">
        <v>2671</v>
      </c>
      <c r="EQ196" s="181">
        <v>2703</v>
      </c>
      <c r="ER196" s="181">
        <v>2226</v>
      </c>
      <c r="ES196" s="181">
        <v>933</v>
      </c>
      <c r="ET196" s="181">
        <v>641</v>
      </c>
      <c r="EU196" s="181">
        <v>2356</v>
      </c>
      <c r="EV196" s="181">
        <v>2576</v>
      </c>
      <c r="EW196" s="181">
        <v>2483</v>
      </c>
      <c r="EX196" s="181">
        <v>2452</v>
      </c>
      <c r="EY196" s="181">
        <v>2301</v>
      </c>
      <c r="EZ196" s="181">
        <v>800</v>
      </c>
      <c r="FA196" s="181">
        <v>706</v>
      </c>
      <c r="FB196" s="181">
        <v>2200</v>
      </c>
      <c r="FC196" s="181">
        <v>2398</v>
      </c>
      <c r="FD196" s="181">
        <v>2581</v>
      </c>
      <c r="FE196" s="181">
        <v>2545</v>
      </c>
      <c r="FF196" s="181">
        <v>2102</v>
      </c>
      <c r="FG196" s="181">
        <v>914</v>
      </c>
      <c r="FH196" s="181">
        <v>581</v>
      </c>
      <c r="FI196" s="181">
        <v>2274</v>
      </c>
      <c r="FJ196" s="181">
        <v>2566</v>
      </c>
      <c r="FK196" s="181">
        <v>2306</v>
      </c>
      <c r="FL196" s="181">
        <v>2375</v>
      </c>
      <c r="FM196" s="181">
        <v>2020</v>
      </c>
    </row>
    <row r="197" spans="2:169" ht="15.95" customHeight="1" x14ac:dyDescent="0.25">
      <c r="B197" s="109" t="s">
        <v>175</v>
      </c>
      <c r="C197" s="142" t="s">
        <v>212</v>
      </c>
      <c r="D197" s="14" t="s">
        <v>44</v>
      </c>
      <c r="E197" s="15" t="s">
        <v>213</v>
      </c>
      <c r="F197" s="15" t="s">
        <v>22</v>
      </c>
      <c r="G197" s="16">
        <v>35</v>
      </c>
      <c r="J197" s="16" t="s">
        <v>212</v>
      </c>
      <c r="K197" s="179">
        <v>31671</v>
      </c>
      <c r="L197" s="179">
        <v>40648</v>
      </c>
      <c r="M197" s="179">
        <v>45099</v>
      </c>
      <c r="N197" s="179">
        <v>40433</v>
      </c>
      <c r="O197" s="179">
        <v>44502</v>
      </c>
      <c r="P197" s="180"/>
      <c r="Q197" s="181" t="s">
        <v>212</v>
      </c>
      <c r="R197" s="181">
        <v>448</v>
      </c>
      <c r="S197" s="181">
        <v>637</v>
      </c>
      <c r="T197" s="181">
        <v>869</v>
      </c>
      <c r="U197" s="181">
        <v>928</v>
      </c>
      <c r="V197" s="181">
        <v>847</v>
      </c>
      <c r="W197" s="181">
        <v>619</v>
      </c>
      <c r="X197" s="181">
        <v>599</v>
      </c>
      <c r="Y197" s="181">
        <v>1003</v>
      </c>
      <c r="Z197" s="181">
        <v>981</v>
      </c>
      <c r="AA197" s="181">
        <v>1092</v>
      </c>
      <c r="AB197" s="181">
        <v>1153</v>
      </c>
      <c r="AC197" s="181">
        <v>951</v>
      </c>
      <c r="AD197" s="181">
        <v>775</v>
      </c>
      <c r="AE197" s="181">
        <v>658</v>
      </c>
      <c r="AF197" s="181">
        <v>1216</v>
      </c>
      <c r="AG197" s="181">
        <v>1434</v>
      </c>
      <c r="AH197" s="181">
        <v>1395</v>
      </c>
      <c r="AI197" s="181">
        <v>1382</v>
      </c>
      <c r="AJ197" s="181">
        <v>1151</v>
      </c>
      <c r="AK197" s="181">
        <v>813</v>
      </c>
      <c r="AL197" s="181">
        <v>662</v>
      </c>
      <c r="AM197" s="181">
        <v>1380</v>
      </c>
      <c r="AN197" s="181">
        <v>1447</v>
      </c>
      <c r="AO197" s="181">
        <v>1520</v>
      </c>
      <c r="AP197" s="181">
        <v>1489</v>
      </c>
      <c r="AQ197" s="181">
        <v>1336</v>
      </c>
      <c r="AR197" s="181">
        <v>344</v>
      </c>
      <c r="AS197" s="181">
        <v>745</v>
      </c>
      <c r="AT197" s="181">
        <v>723</v>
      </c>
      <c r="AU197" s="181">
        <v>1347</v>
      </c>
      <c r="AV197" s="181">
        <v>1727</v>
      </c>
      <c r="AW197" s="181">
        <v>1678</v>
      </c>
      <c r="AX197" s="181">
        <v>1522</v>
      </c>
      <c r="AY197" s="181">
        <v>829</v>
      </c>
      <c r="AZ197" s="181">
        <v>745</v>
      </c>
      <c r="BA197" s="181">
        <v>1220</v>
      </c>
      <c r="BB197" s="181">
        <v>730</v>
      </c>
      <c r="BC197" s="181">
        <v>1791</v>
      </c>
      <c r="BD197" s="181">
        <v>1801</v>
      </c>
      <c r="BE197" s="181">
        <v>1543</v>
      </c>
      <c r="BF197" s="181">
        <v>815</v>
      </c>
      <c r="BG197" s="181">
        <v>656</v>
      </c>
      <c r="BH197" s="181">
        <v>1547</v>
      </c>
      <c r="BI197" s="181">
        <v>1797</v>
      </c>
      <c r="BJ197" s="181">
        <v>1704</v>
      </c>
      <c r="BK197" s="181">
        <v>1647</v>
      </c>
      <c r="BL197" s="181">
        <v>1569</v>
      </c>
      <c r="BM197" s="181">
        <v>922</v>
      </c>
      <c r="BN197" s="181">
        <v>735</v>
      </c>
      <c r="BO197" s="181">
        <v>1604</v>
      </c>
      <c r="BP197" s="181">
        <v>1855</v>
      </c>
      <c r="BQ197" s="181">
        <v>1798</v>
      </c>
      <c r="BR197" s="181">
        <v>1837</v>
      </c>
      <c r="BS197" s="181">
        <v>1612</v>
      </c>
      <c r="BT197" s="181">
        <v>943</v>
      </c>
      <c r="BU197" s="181">
        <v>633</v>
      </c>
      <c r="BV197" s="181">
        <v>1546</v>
      </c>
      <c r="BW197" s="181">
        <v>1783</v>
      </c>
      <c r="BX197" s="181">
        <v>2009</v>
      </c>
      <c r="BY197" s="181">
        <v>1777</v>
      </c>
      <c r="BZ197" s="181">
        <v>1670</v>
      </c>
      <c r="CA197" s="181">
        <v>1028</v>
      </c>
      <c r="CB197" s="181">
        <v>717</v>
      </c>
      <c r="CC197" s="181">
        <v>1693</v>
      </c>
      <c r="CD197" s="181">
        <v>1867</v>
      </c>
      <c r="CE197" s="181">
        <v>1965</v>
      </c>
      <c r="CF197" s="181">
        <v>1897</v>
      </c>
      <c r="CG197" s="181">
        <v>1682</v>
      </c>
      <c r="CH197" s="181">
        <v>1056</v>
      </c>
      <c r="CI197" s="181">
        <v>733</v>
      </c>
      <c r="CJ197" s="181">
        <v>1857</v>
      </c>
      <c r="CK197" s="181">
        <v>1897</v>
      </c>
      <c r="CL197" s="181">
        <v>1872</v>
      </c>
      <c r="CM197" s="181">
        <v>1940</v>
      </c>
      <c r="CN197" s="181">
        <v>1576</v>
      </c>
      <c r="CO197" s="181">
        <v>1058</v>
      </c>
      <c r="CP197" s="181">
        <v>837</v>
      </c>
      <c r="CQ197" s="181">
        <v>1778</v>
      </c>
      <c r="CR197" s="181">
        <v>1873</v>
      </c>
      <c r="CS197" s="181">
        <v>1983</v>
      </c>
      <c r="CT197" s="181">
        <v>1812</v>
      </c>
      <c r="CU197" s="181">
        <v>1643</v>
      </c>
      <c r="CV197" s="181">
        <v>945</v>
      </c>
      <c r="CW197" s="181">
        <v>724</v>
      </c>
      <c r="CX197" s="181">
        <v>1698</v>
      </c>
      <c r="CY197" s="181">
        <v>1784</v>
      </c>
      <c r="CZ197" s="181">
        <v>1974</v>
      </c>
      <c r="DA197" s="181">
        <v>1631</v>
      </c>
      <c r="DB197" s="181">
        <v>522</v>
      </c>
      <c r="DC197" s="181">
        <v>839</v>
      </c>
      <c r="DD197" s="181">
        <v>548</v>
      </c>
      <c r="DE197" s="181">
        <v>737</v>
      </c>
      <c r="DF197" s="181">
        <v>1487</v>
      </c>
      <c r="DG197" s="181">
        <v>1807</v>
      </c>
      <c r="DH197" s="181">
        <v>1874</v>
      </c>
      <c r="DI197" s="181">
        <v>1541</v>
      </c>
      <c r="DJ197" s="181">
        <v>908</v>
      </c>
      <c r="DK197" s="181">
        <v>786</v>
      </c>
      <c r="DL197" s="181">
        <v>1532</v>
      </c>
      <c r="DM197" s="181">
        <v>1763</v>
      </c>
      <c r="DN197" s="181">
        <v>1917</v>
      </c>
      <c r="DO197" s="181">
        <v>1686</v>
      </c>
      <c r="DP197" s="181">
        <v>1340</v>
      </c>
      <c r="DQ197" s="181">
        <v>943</v>
      </c>
      <c r="DR197" s="181">
        <v>716</v>
      </c>
      <c r="DS197" s="181">
        <v>1492</v>
      </c>
      <c r="DT197" s="181">
        <v>1587</v>
      </c>
      <c r="DU197" s="181">
        <v>1702</v>
      </c>
      <c r="DV197" s="181">
        <v>1585</v>
      </c>
      <c r="DW197" s="181">
        <v>1478</v>
      </c>
      <c r="DX197" s="190">
        <v>625</v>
      </c>
      <c r="DY197" s="190">
        <v>797</v>
      </c>
      <c r="DZ197" s="181">
        <v>1450</v>
      </c>
      <c r="EA197" s="181">
        <v>1650</v>
      </c>
      <c r="EB197" s="181">
        <v>1647</v>
      </c>
      <c r="EC197" s="181">
        <v>697</v>
      </c>
      <c r="ED197" s="181">
        <v>1281</v>
      </c>
      <c r="EE197" s="181">
        <v>975</v>
      </c>
      <c r="EF197" s="181">
        <v>744</v>
      </c>
      <c r="EG197" s="181">
        <v>1744</v>
      </c>
      <c r="EH197" s="181">
        <v>1942</v>
      </c>
      <c r="EI197" s="181">
        <v>1853</v>
      </c>
      <c r="EJ197" s="181">
        <v>1818</v>
      </c>
      <c r="EK197" s="181">
        <v>1522</v>
      </c>
      <c r="EL197" s="181">
        <v>950</v>
      </c>
      <c r="EM197" s="181">
        <v>772</v>
      </c>
      <c r="EN197" s="181">
        <v>1643</v>
      </c>
      <c r="EO197" s="181">
        <v>1664</v>
      </c>
      <c r="EP197" s="181">
        <v>1938</v>
      </c>
      <c r="EQ197" s="181">
        <v>1833</v>
      </c>
      <c r="ER197" s="181">
        <v>1457</v>
      </c>
      <c r="ES197" s="181">
        <v>954</v>
      </c>
      <c r="ET197" s="181">
        <v>641</v>
      </c>
      <c r="EU197" s="181">
        <v>1554</v>
      </c>
      <c r="EV197" s="181">
        <v>1746</v>
      </c>
      <c r="EW197" s="181">
        <v>1777</v>
      </c>
      <c r="EX197" s="181">
        <v>1666</v>
      </c>
      <c r="EY197" s="181">
        <v>1434</v>
      </c>
      <c r="EZ197" s="181">
        <v>926</v>
      </c>
      <c r="FA197" s="181">
        <v>718</v>
      </c>
      <c r="FB197" s="181">
        <v>1570</v>
      </c>
      <c r="FC197" s="181">
        <v>1774</v>
      </c>
      <c r="FD197" s="181">
        <v>1764</v>
      </c>
      <c r="FE197" s="181">
        <v>1810</v>
      </c>
      <c r="FF197" s="181">
        <v>1516</v>
      </c>
      <c r="FG197" s="181">
        <v>878</v>
      </c>
      <c r="FH197" s="181">
        <v>612</v>
      </c>
      <c r="FI197" s="181">
        <v>1525</v>
      </c>
      <c r="FJ197" s="181">
        <v>1698</v>
      </c>
      <c r="FK197" s="181">
        <v>1553</v>
      </c>
      <c r="FL197" s="181">
        <v>1516</v>
      </c>
      <c r="FM197" s="181">
        <v>1420</v>
      </c>
    </row>
    <row r="198" spans="2:169" ht="15.95" customHeight="1" x14ac:dyDescent="0.25">
      <c r="B198" s="109" t="s">
        <v>175</v>
      </c>
      <c r="C198" s="35" t="s">
        <v>214</v>
      </c>
      <c r="D198" s="15" t="s">
        <v>16</v>
      </c>
      <c r="E198" s="15" t="s">
        <v>215</v>
      </c>
      <c r="F198" s="15" t="s">
        <v>22</v>
      </c>
      <c r="G198" s="16">
        <v>35</v>
      </c>
      <c r="J198" s="16" t="s">
        <v>214</v>
      </c>
      <c r="K198" s="179"/>
      <c r="L198" s="179"/>
      <c r="M198" s="179"/>
      <c r="N198" s="179"/>
      <c r="O198" s="179"/>
      <c r="P198" s="180"/>
      <c r="Q198" s="181" t="s">
        <v>214</v>
      </c>
      <c r="R198" s="181"/>
      <c r="S198" s="181"/>
      <c r="T198" s="181"/>
      <c r="U198" s="181"/>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1"/>
      <c r="AQ198" s="181"/>
      <c r="AR198" s="181"/>
      <c r="AS198" s="181"/>
      <c r="AT198" s="181"/>
      <c r="AU198" s="181"/>
      <c r="AV198" s="181"/>
      <c r="AW198" s="181"/>
      <c r="AX198" s="181"/>
      <c r="AY198" s="181"/>
      <c r="AZ198" s="181"/>
      <c r="BA198" s="181"/>
      <c r="BB198" s="181"/>
      <c r="BC198" s="181"/>
      <c r="BD198" s="181"/>
      <c r="BE198" s="181"/>
      <c r="BF198" s="181"/>
      <c r="BG198" s="181"/>
      <c r="BH198" s="181"/>
      <c r="BI198" s="181"/>
      <c r="BJ198" s="181"/>
      <c r="BK198" s="181"/>
      <c r="BL198" s="181"/>
      <c r="BM198" s="181"/>
      <c r="BN198" s="181"/>
      <c r="BO198" s="181"/>
      <c r="BP198" s="181"/>
      <c r="BQ198" s="181"/>
      <c r="BR198" s="181"/>
      <c r="BS198" s="181"/>
      <c r="BT198" s="181"/>
      <c r="BU198" s="181"/>
      <c r="BV198" s="181"/>
      <c r="BW198" s="181"/>
      <c r="BX198" s="181"/>
      <c r="BY198" s="181"/>
      <c r="BZ198" s="181"/>
      <c r="CA198" s="181"/>
      <c r="CB198" s="181"/>
      <c r="CC198" s="181"/>
      <c r="CD198" s="181"/>
      <c r="CE198" s="181"/>
      <c r="CF198" s="181"/>
      <c r="CG198" s="181"/>
      <c r="CH198" s="181"/>
      <c r="CI198" s="181"/>
      <c r="CJ198" s="181"/>
      <c r="CK198" s="181"/>
      <c r="CL198" s="181"/>
      <c r="CM198" s="181"/>
      <c r="CN198" s="181"/>
      <c r="CO198" s="181"/>
      <c r="CP198" s="181"/>
      <c r="CQ198" s="181"/>
      <c r="CR198" s="181"/>
      <c r="CS198" s="181"/>
      <c r="CT198" s="181"/>
      <c r="CU198" s="181"/>
      <c r="CV198" s="181"/>
      <c r="CW198" s="181"/>
      <c r="CX198" s="181"/>
      <c r="CY198" s="181"/>
      <c r="CZ198" s="181"/>
      <c r="DA198" s="181"/>
      <c r="DB198" s="181"/>
      <c r="DC198" s="181"/>
      <c r="DD198" s="181"/>
      <c r="DE198" s="181"/>
      <c r="DF198" s="181"/>
      <c r="DG198" s="181"/>
      <c r="DH198" s="181"/>
      <c r="DI198" s="181"/>
      <c r="DJ198" s="181"/>
      <c r="DK198" s="181"/>
      <c r="DL198" s="181"/>
      <c r="DM198" s="181"/>
      <c r="DN198" s="181"/>
      <c r="DO198" s="181"/>
      <c r="DP198" s="181"/>
      <c r="DQ198" s="181"/>
      <c r="DR198" s="181"/>
      <c r="DS198" s="181"/>
      <c r="DT198" s="181"/>
      <c r="DU198" s="181"/>
      <c r="DV198" s="181"/>
      <c r="DW198" s="181"/>
      <c r="DX198" s="190"/>
      <c r="DY198" s="190"/>
      <c r="DZ198" s="181"/>
      <c r="EA198" s="181"/>
      <c r="EB198" s="181"/>
      <c r="EC198" s="181"/>
      <c r="ED198" s="181"/>
      <c r="EE198" s="181"/>
      <c r="EF198" s="181"/>
      <c r="EG198" s="181"/>
      <c r="EH198" s="181"/>
      <c r="EI198" s="181"/>
      <c r="EJ198" s="181"/>
      <c r="EK198" s="181"/>
      <c r="EL198" s="181"/>
      <c r="EM198" s="181"/>
      <c r="EN198" s="181"/>
      <c r="EO198" s="181"/>
      <c r="EP198" s="181"/>
      <c r="EQ198" s="181"/>
      <c r="ER198" s="181"/>
      <c r="ES198" s="181"/>
      <c r="ET198" s="181"/>
      <c r="EU198" s="181"/>
      <c r="EV198" s="181"/>
      <c r="EW198" s="181"/>
      <c r="EX198" s="181"/>
      <c r="EY198" s="181"/>
      <c r="EZ198" s="181"/>
      <c r="FA198" s="181"/>
      <c r="FB198" s="181"/>
      <c r="FC198" s="181"/>
      <c r="FD198" s="181"/>
      <c r="FE198" s="181"/>
      <c r="FF198" s="181"/>
      <c r="FG198" s="181"/>
      <c r="FH198" s="181"/>
      <c r="FI198" s="181"/>
      <c r="FJ198" s="181"/>
      <c r="FK198" s="181"/>
      <c r="FL198" s="181"/>
      <c r="FM198" s="181"/>
    </row>
    <row r="199" spans="2:169" ht="15.95" customHeight="1" x14ac:dyDescent="0.25">
      <c r="B199" s="109" t="s">
        <v>175</v>
      </c>
      <c r="C199" s="143">
        <v>966</v>
      </c>
      <c r="D199" s="14" t="s">
        <v>16</v>
      </c>
      <c r="E199" s="15" t="s">
        <v>216</v>
      </c>
      <c r="F199" s="15" t="s">
        <v>22</v>
      </c>
      <c r="G199" s="16">
        <v>39</v>
      </c>
      <c r="J199" s="16">
        <v>966</v>
      </c>
      <c r="K199" s="179">
        <v>14241</v>
      </c>
      <c r="L199" s="179">
        <v>25088</v>
      </c>
      <c r="M199" s="179">
        <v>26447</v>
      </c>
      <c r="N199" s="179">
        <v>21587</v>
      </c>
      <c r="O199" s="179">
        <v>27405</v>
      </c>
      <c r="P199" s="180"/>
      <c r="Q199" s="181">
        <v>966</v>
      </c>
      <c r="R199" s="181"/>
      <c r="S199" s="181"/>
      <c r="T199" s="181"/>
      <c r="U199" s="181"/>
      <c r="V199" s="181"/>
      <c r="W199" s="181"/>
      <c r="X199" s="181"/>
      <c r="Y199" s="181">
        <v>600</v>
      </c>
      <c r="Z199" s="181">
        <v>675</v>
      </c>
      <c r="AA199" s="181">
        <v>669</v>
      </c>
      <c r="AB199" s="181">
        <v>674</v>
      </c>
      <c r="AC199" s="181">
        <v>606</v>
      </c>
      <c r="AD199" s="181"/>
      <c r="AE199" s="181"/>
      <c r="AF199" s="181">
        <v>877</v>
      </c>
      <c r="AG199" s="181">
        <v>928</v>
      </c>
      <c r="AH199" s="181">
        <v>970</v>
      </c>
      <c r="AI199" s="181">
        <v>949</v>
      </c>
      <c r="AJ199" s="181">
        <v>734</v>
      </c>
      <c r="AK199" s="181"/>
      <c r="AL199" s="181"/>
      <c r="AM199" s="181">
        <v>911</v>
      </c>
      <c r="AN199" s="181">
        <v>933</v>
      </c>
      <c r="AO199" s="181">
        <v>900</v>
      </c>
      <c r="AP199" s="181">
        <v>923</v>
      </c>
      <c r="AQ199" s="181">
        <v>768</v>
      </c>
      <c r="AR199" s="181"/>
      <c r="AS199" s="181"/>
      <c r="AT199" s="181"/>
      <c r="AU199" s="181">
        <v>995</v>
      </c>
      <c r="AV199" s="181">
        <v>1129</v>
      </c>
      <c r="AW199" s="181">
        <v>1204</v>
      </c>
      <c r="AX199" s="181">
        <v>1117</v>
      </c>
      <c r="AY199" s="181"/>
      <c r="AZ199" s="181"/>
      <c r="BA199" s="181">
        <v>837</v>
      </c>
      <c r="BB199" s="181"/>
      <c r="BC199" s="181">
        <v>1297</v>
      </c>
      <c r="BD199" s="181">
        <v>1265</v>
      </c>
      <c r="BE199" s="181">
        <v>1200</v>
      </c>
      <c r="BF199" s="181"/>
      <c r="BG199" s="181"/>
      <c r="BH199" s="181">
        <v>1286</v>
      </c>
      <c r="BI199" s="181">
        <v>1337</v>
      </c>
      <c r="BJ199" s="181">
        <v>1332</v>
      </c>
      <c r="BK199" s="181">
        <v>1238</v>
      </c>
      <c r="BL199" s="181">
        <v>1110</v>
      </c>
      <c r="BM199" s="181"/>
      <c r="BN199" s="181"/>
      <c r="BO199" s="181">
        <v>1295</v>
      </c>
      <c r="BP199" s="181">
        <v>1355</v>
      </c>
      <c r="BQ199" s="181">
        <v>1307</v>
      </c>
      <c r="BR199" s="181">
        <v>1315</v>
      </c>
      <c r="BS199" s="181">
        <v>1102</v>
      </c>
      <c r="BT199" s="181"/>
      <c r="BU199" s="181"/>
      <c r="BV199" s="181">
        <v>1368</v>
      </c>
      <c r="BW199" s="181">
        <v>1342</v>
      </c>
      <c r="BX199" s="181">
        <v>1452</v>
      </c>
      <c r="BY199" s="181">
        <v>1329</v>
      </c>
      <c r="BZ199" s="181">
        <v>1247</v>
      </c>
      <c r="CA199" s="181"/>
      <c r="CB199" s="181"/>
      <c r="CC199" s="181">
        <v>1307</v>
      </c>
      <c r="CD199" s="181">
        <v>1350</v>
      </c>
      <c r="CE199" s="181">
        <v>1307</v>
      </c>
      <c r="CF199" s="181">
        <v>1261</v>
      </c>
      <c r="CG199" s="181">
        <v>1180</v>
      </c>
      <c r="CH199" s="181"/>
      <c r="CI199" s="181"/>
      <c r="CJ199" s="181">
        <v>1315</v>
      </c>
      <c r="CK199" s="181">
        <v>1469</v>
      </c>
      <c r="CL199" s="181">
        <v>1488</v>
      </c>
      <c r="CM199" s="181">
        <v>1455</v>
      </c>
      <c r="CN199" s="181">
        <v>1214</v>
      </c>
      <c r="CO199" s="181"/>
      <c r="CP199" s="181"/>
      <c r="CQ199" s="181">
        <v>1274</v>
      </c>
      <c r="CR199" s="181">
        <v>1416</v>
      </c>
      <c r="CS199" s="181">
        <v>1351</v>
      </c>
      <c r="CT199" s="181">
        <v>1404</v>
      </c>
      <c r="CU199" s="181">
        <v>1063</v>
      </c>
      <c r="CV199" s="181"/>
      <c r="CW199" s="181"/>
      <c r="CX199" s="181">
        <v>1247</v>
      </c>
      <c r="CY199" s="181">
        <v>1438</v>
      </c>
      <c r="CZ199" s="181">
        <v>1416</v>
      </c>
      <c r="DA199" s="181">
        <v>1245</v>
      </c>
      <c r="DB199" s="181"/>
      <c r="DC199" s="181"/>
      <c r="DD199" s="181"/>
      <c r="DE199" s="181"/>
      <c r="DF199" s="181">
        <v>880</v>
      </c>
      <c r="DG199" s="181">
        <v>1244</v>
      </c>
      <c r="DH199" s="181">
        <v>1283</v>
      </c>
      <c r="DI199" s="181">
        <v>1147</v>
      </c>
      <c r="DJ199" s="181"/>
      <c r="DK199" s="181"/>
      <c r="DL199" s="181">
        <v>1226</v>
      </c>
      <c r="DM199" s="181">
        <v>1326</v>
      </c>
      <c r="DN199" s="181">
        <v>1391</v>
      </c>
      <c r="DO199" s="181">
        <v>1334</v>
      </c>
      <c r="DP199" s="181">
        <v>1016</v>
      </c>
      <c r="DQ199" s="181"/>
      <c r="DR199" s="181"/>
      <c r="DS199" s="181">
        <v>957</v>
      </c>
      <c r="DT199" s="181">
        <v>1023</v>
      </c>
      <c r="DU199" s="181">
        <v>909</v>
      </c>
      <c r="DV199" s="181">
        <v>1020</v>
      </c>
      <c r="DW199" s="181">
        <v>786</v>
      </c>
      <c r="DX199" s="190"/>
      <c r="DY199" s="190"/>
      <c r="DZ199" s="181">
        <v>945</v>
      </c>
      <c r="EA199" s="181">
        <v>975</v>
      </c>
      <c r="EB199" s="181">
        <v>975</v>
      </c>
      <c r="EC199" s="181"/>
      <c r="ED199" s="181">
        <v>616</v>
      </c>
      <c r="EE199" s="181"/>
      <c r="EF199" s="181"/>
      <c r="EG199" s="181">
        <v>1208</v>
      </c>
      <c r="EH199" s="181">
        <v>1326</v>
      </c>
      <c r="EI199" s="181">
        <v>1363</v>
      </c>
      <c r="EJ199" s="181">
        <v>1302</v>
      </c>
      <c r="EK199" s="181">
        <v>1197</v>
      </c>
      <c r="EL199" s="181"/>
      <c r="EM199" s="181"/>
      <c r="EN199" s="181">
        <v>1138</v>
      </c>
      <c r="EO199" s="181">
        <v>1333</v>
      </c>
      <c r="EP199" s="181">
        <v>1250</v>
      </c>
      <c r="EQ199" s="181">
        <v>1232</v>
      </c>
      <c r="ER199" s="181">
        <v>985</v>
      </c>
      <c r="ES199" s="181"/>
      <c r="ET199" s="181"/>
      <c r="EU199" s="181">
        <v>1129</v>
      </c>
      <c r="EV199" s="181">
        <v>1302</v>
      </c>
      <c r="EW199" s="181">
        <v>1260</v>
      </c>
      <c r="EX199" s="181">
        <v>1153</v>
      </c>
      <c r="EY199" s="181">
        <v>1130</v>
      </c>
      <c r="EZ199" s="181"/>
      <c r="FA199" s="181"/>
      <c r="FB199" s="181">
        <v>1176</v>
      </c>
      <c r="FC199" s="181">
        <v>1145</v>
      </c>
      <c r="FD199" s="181">
        <v>1313</v>
      </c>
      <c r="FE199" s="181">
        <v>1249</v>
      </c>
      <c r="FF199" s="181">
        <v>1061</v>
      </c>
      <c r="FG199" s="181"/>
      <c r="FH199" s="181"/>
      <c r="FI199" s="181">
        <v>1227</v>
      </c>
      <c r="FJ199" s="181">
        <v>1316</v>
      </c>
      <c r="FK199" s="181">
        <v>1168</v>
      </c>
      <c r="FL199" s="181">
        <v>1149</v>
      </c>
      <c r="FM199" s="181">
        <v>827</v>
      </c>
    </row>
    <row r="200" spans="2:169" ht="15.95" customHeight="1" x14ac:dyDescent="0.25">
      <c r="B200" s="109" t="s">
        <v>175</v>
      </c>
      <c r="C200" s="144" t="s">
        <v>217</v>
      </c>
      <c r="D200" s="14" t="s">
        <v>44</v>
      </c>
      <c r="E200" s="15" t="s">
        <v>218</v>
      </c>
      <c r="F200" s="15" t="s">
        <v>22</v>
      </c>
      <c r="G200" s="16">
        <v>39</v>
      </c>
      <c r="J200" s="16" t="s">
        <v>217</v>
      </c>
      <c r="K200" s="179">
        <v>34115</v>
      </c>
      <c r="L200" s="179">
        <v>45376</v>
      </c>
      <c r="M200" s="179">
        <v>48595</v>
      </c>
      <c r="N200" s="179">
        <v>43682</v>
      </c>
      <c r="O200" s="179">
        <v>48224</v>
      </c>
      <c r="P200" s="180"/>
      <c r="Q200" s="181" t="s">
        <v>217</v>
      </c>
      <c r="R200" s="181">
        <v>384</v>
      </c>
      <c r="S200" s="181">
        <v>521</v>
      </c>
      <c r="T200" s="181">
        <v>936</v>
      </c>
      <c r="U200" s="181">
        <v>870</v>
      </c>
      <c r="V200" s="181">
        <v>914</v>
      </c>
      <c r="W200" s="181">
        <v>696</v>
      </c>
      <c r="X200" s="181">
        <v>609</v>
      </c>
      <c r="Y200" s="181">
        <v>1059</v>
      </c>
      <c r="Z200" s="181">
        <v>1082</v>
      </c>
      <c r="AA200" s="181">
        <v>1237</v>
      </c>
      <c r="AB200" s="181">
        <v>1205</v>
      </c>
      <c r="AC200" s="181">
        <v>1049</v>
      </c>
      <c r="AD200" s="181">
        <v>799</v>
      </c>
      <c r="AE200" s="181">
        <v>584</v>
      </c>
      <c r="AF200" s="181">
        <v>1332</v>
      </c>
      <c r="AG200" s="181">
        <v>1601</v>
      </c>
      <c r="AH200" s="181">
        <v>1518</v>
      </c>
      <c r="AI200" s="181">
        <v>1598</v>
      </c>
      <c r="AJ200" s="181">
        <v>1301</v>
      </c>
      <c r="AK200" s="181">
        <v>920</v>
      </c>
      <c r="AL200" s="181">
        <v>620</v>
      </c>
      <c r="AM200" s="181">
        <v>1535</v>
      </c>
      <c r="AN200" s="181">
        <v>1624</v>
      </c>
      <c r="AO200" s="181">
        <v>1650</v>
      </c>
      <c r="AP200" s="181">
        <v>1683</v>
      </c>
      <c r="AQ200" s="181">
        <v>1470</v>
      </c>
      <c r="AR200" s="181">
        <v>383</v>
      </c>
      <c r="AS200" s="181">
        <v>655</v>
      </c>
      <c r="AT200" s="181">
        <v>743</v>
      </c>
      <c r="AU200" s="181">
        <v>1556</v>
      </c>
      <c r="AV200" s="181">
        <v>1981</v>
      </c>
      <c r="AW200" s="181">
        <v>1991</v>
      </c>
      <c r="AX200" s="181">
        <v>1564</v>
      </c>
      <c r="AY200" s="181">
        <v>762</v>
      </c>
      <c r="AZ200" s="181">
        <v>801</v>
      </c>
      <c r="BA200" s="181">
        <v>1267</v>
      </c>
      <c r="BB200" s="181">
        <v>717</v>
      </c>
      <c r="BC200" s="181">
        <v>2061</v>
      </c>
      <c r="BD200" s="181">
        <v>2010</v>
      </c>
      <c r="BE200" s="181">
        <v>1803</v>
      </c>
      <c r="BF200" s="181">
        <v>946</v>
      </c>
      <c r="BG200" s="181">
        <v>743</v>
      </c>
      <c r="BH200" s="181">
        <v>1806</v>
      </c>
      <c r="BI200" s="181">
        <v>2039</v>
      </c>
      <c r="BJ200" s="181">
        <v>2117</v>
      </c>
      <c r="BK200" s="181">
        <v>1884</v>
      </c>
      <c r="BL200" s="181">
        <v>1740</v>
      </c>
      <c r="BM200" s="181">
        <v>1043</v>
      </c>
      <c r="BN200" s="181">
        <v>745</v>
      </c>
      <c r="BO200" s="181">
        <v>1854</v>
      </c>
      <c r="BP200" s="181">
        <v>2003</v>
      </c>
      <c r="BQ200" s="181">
        <v>1947</v>
      </c>
      <c r="BR200" s="181">
        <v>1970</v>
      </c>
      <c r="BS200" s="181">
        <v>1716</v>
      </c>
      <c r="BT200" s="181">
        <v>1038</v>
      </c>
      <c r="BU200" s="181">
        <v>680</v>
      </c>
      <c r="BV200" s="181">
        <v>1778</v>
      </c>
      <c r="BW200" s="181">
        <v>2157</v>
      </c>
      <c r="BX200" s="181">
        <v>2081</v>
      </c>
      <c r="BY200" s="181">
        <v>2113</v>
      </c>
      <c r="BZ200" s="181">
        <v>1823</v>
      </c>
      <c r="CA200" s="181">
        <v>1075</v>
      </c>
      <c r="CB200" s="181">
        <v>732</v>
      </c>
      <c r="CC200" s="181">
        <v>1910</v>
      </c>
      <c r="CD200" s="181">
        <v>2032</v>
      </c>
      <c r="CE200" s="181">
        <v>2168</v>
      </c>
      <c r="CF200" s="181">
        <v>2042</v>
      </c>
      <c r="CG200" s="181">
        <v>1884</v>
      </c>
      <c r="CH200" s="181">
        <v>1109</v>
      </c>
      <c r="CI200" s="181">
        <v>831</v>
      </c>
      <c r="CJ200" s="181">
        <v>1952</v>
      </c>
      <c r="CK200" s="181">
        <v>2177</v>
      </c>
      <c r="CL200" s="181">
        <v>2104</v>
      </c>
      <c r="CM200" s="181">
        <v>2026</v>
      </c>
      <c r="CN200" s="181">
        <v>1718</v>
      </c>
      <c r="CO200" s="181">
        <v>1079</v>
      </c>
      <c r="CP200" s="181">
        <v>851</v>
      </c>
      <c r="CQ200" s="181">
        <v>1870</v>
      </c>
      <c r="CR200" s="181">
        <v>2065</v>
      </c>
      <c r="CS200" s="181">
        <v>1994</v>
      </c>
      <c r="CT200" s="181">
        <v>2058</v>
      </c>
      <c r="CU200" s="181">
        <v>1619</v>
      </c>
      <c r="CV200" s="181">
        <v>845</v>
      </c>
      <c r="CW200" s="181">
        <v>748</v>
      </c>
      <c r="CX200" s="181">
        <v>1851</v>
      </c>
      <c r="CY200" s="181">
        <v>2084</v>
      </c>
      <c r="CZ200" s="181">
        <v>2048</v>
      </c>
      <c r="DA200" s="181">
        <v>1867</v>
      </c>
      <c r="DB200" s="181">
        <v>593</v>
      </c>
      <c r="DC200" s="181">
        <v>845</v>
      </c>
      <c r="DD200" s="181">
        <v>595</v>
      </c>
      <c r="DE200" s="181">
        <v>795</v>
      </c>
      <c r="DF200" s="181">
        <v>1656</v>
      </c>
      <c r="DG200" s="181">
        <v>1965</v>
      </c>
      <c r="DH200" s="181">
        <v>2087</v>
      </c>
      <c r="DI200" s="181">
        <v>1688</v>
      </c>
      <c r="DJ200" s="181">
        <v>965</v>
      </c>
      <c r="DK200" s="181">
        <v>739</v>
      </c>
      <c r="DL200" s="181">
        <v>1810</v>
      </c>
      <c r="DM200" s="181">
        <v>1945</v>
      </c>
      <c r="DN200" s="181">
        <v>2022</v>
      </c>
      <c r="DO200" s="181">
        <v>1923</v>
      </c>
      <c r="DP200" s="181">
        <v>1465</v>
      </c>
      <c r="DQ200" s="181">
        <v>935</v>
      </c>
      <c r="DR200" s="181">
        <v>716</v>
      </c>
      <c r="DS200" s="181">
        <v>1645</v>
      </c>
      <c r="DT200" s="181">
        <v>1883</v>
      </c>
      <c r="DU200" s="181">
        <v>1787</v>
      </c>
      <c r="DV200" s="181">
        <v>1779</v>
      </c>
      <c r="DW200" s="181">
        <v>1535</v>
      </c>
      <c r="DX200" s="190">
        <v>652</v>
      </c>
      <c r="DY200" s="190">
        <v>696</v>
      </c>
      <c r="DZ200" s="181">
        <v>1592</v>
      </c>
      <c r="EA200" s="181">
        <v>1775</v>
      </c>
      <c r="EB200" s="181">
        <v>1767</v>
      </c>
      <c r="EC200" s="181">
        <v>750</v>
      </c>
      <c r="ED200" s="181">
        <v>1308</v>
      </c>
      <c r="EE200" s="181">
        <v>1010</v>
      </c>
      <c r="EF200" s="181">
        <v>705</v>
      </c>
      <c r="EG200" s="181">
        <v>1888</v>
      </c>
      <c r="EH200" s="181">
        <v>2199</v>
      </c>
      <c r="EI200" s="181">
        <v>1898</v>
      </c>
      <c r="EJ200" s="181">
        <v>1908</v>
      </c>
      <c r="EK200" s="181">
        <v>1723</v>
      </c>
      <c r="EL200" s="181">
        <v>1044</v>
      </c>
      <c r="EM200" s="181">
        <v>707</v>
      </c>
      <c r="EN200" s="181">
        <v>1785</v>
      </c>
      <c r="EO200" s="181">
        <v>1996</v>
      </c>
      <c r="EP200" s="181">
        <v>1975</v>
      </c>
      <c r="EQ200" s="181">
        <v>1859</v>
      </c>
      <c r="ER200" s="181">
        <v>1572</v>
      </c>
      <c r="ES200" s="181">
        <v>988</v>
      </c>
      <c r="ET200" s="181">
        <v>697</v>
      </c>
      <c r="EU200" s="181">
        <v>1767</v>
      </c>
      <c r="EV200" s="181">
        <v>2041</v>
      </c>
      <c r="EW200" s="181">
        <v>1887</v>
      </c>
      <c r="EX200" s="181">
        <v>1849</v>
      </c>
      <c r="EY200" s="181">
        <v>1493</v>
      </c>
      <c r="EZ200" s="181">
        <v>989</v>
      </c>
      <c r="FA200" s="181">
        <v>745</v>
      </c>
      <c r="FB200" s="181">
        <v>1740</v>
      </c>
      <c r="FC200" s="181">
        <v>1902</v>
      </c>
      <c r="FD200" s="181">
        <v>1931</v>
      </c>
      <c r="FE200" s="181">
        <v>2016</v>
      </c>
      <c r="FF200" s="181">
        <v>1724</v>
      </c>
      <c r="FG200" s="181">
        <v>915</v>
      </c>
      <c r="FH200" s="181">
        <v>640</v>
      </c>
      <c r="FI200" s="181">
        <v>1680</v>
      </c>
      <c r="FJ200" s="181">
        <v>1859</v>
      </c>
      <c r="FK200" s="181">
        <v>1654</v>
      </c>
      <c r="FL200" s="181">
        <v>1789</v>
      </c>
      <c r="FM200" s="181">
        <v>1451</v>
      </c>
    </row>
    <row r="201" spans="2:169" ht="15.95" customHeight="1" x14ac:dyDescent="0.25">
      <c r="B201" s="109" t="s">
        <v>175</v>
      </c>
      <c r="C201" s="144" t="s">
        <v>219</v>
      </c>
      <c r="D201" s="14" t="s">
        <v>44</v>
      </c>
      <c r="E201" s="15" t="s">
        <v>220</v>
      </c>
      <c r="F201" s="15" t="s">
        <v>22</v>
      </c>
      <c r="G201" s="16">
        <v>39</v>
      </c>
      <c r="J201" s="16" t="s">
        <v>219</v>
      </c>
      <c r="K201" s="179">
        <v>29595</v>
      </c>
      <c r="L201" s="179">
        <v>38816</v>
      </c>
      <c r="M201" s="179">
        <v>41591</v>
      </c>
      <c r="N201" s="179">
        <v>37657</v>
      </c>
      <c r="O201" s="179">
        <v>40193</v>
      </c>
      <c r="P201" s="180"/>
      <c r="Q201" s="181" t="s">
        <v>219</v>
      </c>
      <c r="R201" s="181">
        <v>329</v>
      </c>
      <c r="S201" s="181">
        <v>462</v>
      </c>
      <c r="T201" s="181">
        <v>769</v>
      </c>
      <c r="U201" s="181">
        <v>857</v>
      </c>
      <c r="V201" s="181">
        <v>809</v>
      </c>
      <c r="W201" s="181">
        <v>585</v>
      </c>
      <c r="X201" s="181">
        <v>565</v>
      </c>
      <c r="Y201" s="181">
        <v>894</v>
      </c>
      <c r="Z201" s="181">
        <v>940</v>
      </c>
      <c r="AA201" s="181">
        <v>1074</v>
      </c>
      <c r="AB201" s="181">
        <v>1028</v>
      </c>
      <c r="AC201" s="181">
        <v>947</v>
      </c>
      <c r="AD201" s="181">
        <v>634</v>
      </c>
      <c r="AE201" s="181">
        <v>516</v>
      </c>
      <c r="AF201" s="181">
        <v>1233</v>
      </c>
      <c r="AG201" s="181">
        <v>1379</v>
      </c>
      <c r="AH201" s="181">
        <v>1456</v>
      </c>
      <c r="AI201" s="181">
        <v>1360</v>
      </c>
      <c r="AJ201" s="181">
        <v>1091</v>
      </c>
      <c r="AK201" s="181">
        <v>725</v>
      </c>
      <c r="AL201" s="181">
        <v>559</v>
      </c>
      <c r="AM201" s="181">
        <v>1293</v>
      </c>
      <c r="AN201" s="181">
        <v>1529</v>
      </c>
      <c r="AO201" s="181">
        <v>1465</v>
      </c>
      <c r="AP201" s="181">
        <v>1358</v>
      </c>
      <c r="AQ201" s="181">
        <v>1158</v>
      </c>
      <c r="AR201" s="181">
        <v>406</v>
      </c>
      <c r="AS201" s="181">
        <v>585</v>
      </c>
      <c r="AT201" s="181">
        <v>676</v>
      </c>
      <c r="AU201" s="181">
        <v>1322</v>
      </c>
      <c r="AV201" s="181">
        <v>1591</v>
      </c>
      <c r="AW201" s="181">
        <v>1638</v>
      </c>
      <c r="AX201" s="181">
        <v>1333</v>
      </c>
      <c r="AY201" s="181">
        <v>739</v>
      </c>
      <c r="AZ201" s="181">
        <v>645</v>
      </c>
      <c r="BA201" s="181">
        <v>1050</v>
      </c>
      <c r="BB201" s="181">
        <v>647</v>
      </c>
      <c r="BC201" s="181">
        <v>1713</v>
      </c>
      <c r="BD201" s="181">
        <v>1732</v>
      </c>
      <c r="BE201" s="181">
        <v>1509</v>
      </c>
      <c r="BF201" s="181">
        <v>835</v>
      </c>
      <c r="BG201" s="181">
        <v>630</v>
      </c>
      <c r="BH201" s="181">
        <v>1544</v>
      </c>
      <c r="BI201" s="181">
        <v>1769</v>
      </c>
      <c r="BJ201" s="181">
        <v>1658</v>
      </c>
      <c r="BK201" s="181">
        <v>1670</v>
      </c>
      <c r="BL201" s="181">
        <v>1389</v>
      </c>
      <c r="BM201" s="181">
        <v>911</v>
      </c>
      <c r="BN201" s="181">
        <v>617</v>
      </c>
      <c r="BO201" s="181">
        <v>1508</v>
      </c>
      <c r="BP201" s="181">
        <v>1713</v>
      </c>
      <c r="BQ201" s="181">
        <v>1888</v>
      </c>
      <c r="BR201" s="181">
        <v>1704</v>
      </c>
      <c r="BS201" s="181">
        <v>1465</v>
      </c>
      <c r="BT201" s="181">
        <v>943</v>
      </c>
      <c r="BU201" s="181">
        <v>684</v>
      </c>
      <c r="BV201" s="181">
        <v>1499</v>
      </c>
      <c r="BW201" s="181">
        <v>1766</v>
      </c>
      <c r="BX201" s="181">
        <v>1836</v>
      </c>
      <c r="BY201" s="181">
        <v>1781</v>
      </c>
      <c r="BZ201" s="181">
        <v>1521</v>
      </c>
      <c r="CA201" s="181">
        <v>879</v>
      </c>
      <c r="CB201" s="181">
        <v>585</v>
      </c>
      <c r="CC201" s="181">
        <v>1540</v>
      </c>
      <c r="CD201" s="181">
        <v>1707</v>
      </c>
      <c r="CE201" s="181">
        <v>1788</v>
      </c>
      <c r="CF201" s="181">
        <v>1790</v>
      </c>
      <c r="CG201" s="181">
        <v>1604</v>
      </c>
      <c r="CH201" s="181">
        <v>1079</v>
      </c>
      <c r="CI201" s="181">
        <v>763</v>
      </c>
      <c r="CJ201" s="181">
        <v>1566</v>
      </c>
      <c r="CK201" s="181">
        <v>1714</v>
      </c>
      <c r="CL201" s="181">
        <v>1736</v>
      </c>
      <c r="CM201" s="181">
        <v>1674</v>
      </c>
      <c r="CN201" s="181">
        <v>1429</v>
      </c>
      <c r="CO201" s="181">
        <v>965</v>
      </c>
      <c r="CP201" s="181">
        <v>858</v>
      </c>
      <c r="CQ201" s="181">
        <v>1616</v>
      </c>
      <c r="CR201" s="181">
        <v>1744</v>
      </c>
      <c r="CS201" s="181">
        <v>1769</v>
      </c>
      <c r="CT201" s="181">
        <v>1720</v>
      </c>
      <c r="CU201" s="181">
        <v>1552</v>
      </c>
      <c r="CV201" s="181">
        <v>790</v>
      </c>
      <c r="CW201" s="181">
        <v>641</v>
      </c>
      <c r="CX201" s="181">
        <v>1583</v>
      </c>
      <c r="CY201" s="181">
        <v>1781</v>
      </c>
      <c r="CZ201" s="181">
        <v>1746</v>
      </c>
      <c r="DA201" s="181">
        <v>1693</v>
      </c>
      <c r="DB201" s="181">
        <v>499</v>
      </c>
      <c r="DC201" s="181">
        <v>784</v>
      </c>
      <c r="DD201" s="181">
        <v>475</v>
      </c>
      <c r="DE201" s="181">
        <v>637</v>
      </c>
      <c r="DF201" s="181">
        <v>1382</v>
      </c>
      <c r="DG201" s="181">
        <v>1722</v>
      </c>
      <c r="DH201" s="181">
        <v>1801</v>
      </c>
      <c r="DI201" s="181">
        <v>1459</v>
      </c>
      <c r="DJ201" s="181">
        <v>857</v>
      </c>
      <c r="DK201" s="181">
        <v>684</v>
      </c>
      <c r="DL201" s="181">
        <v>1648</v>
      </c>
      <c r="DM201" s="181">
        <v>1767</v>
      </c>
      <c r="DN201" s="181">
        <v>1593</v>
      </c>
      <c r="DO201" s="181">
        <v>1501</v>
      </c>
      <c r="DP201" s="181">
        <v>1294</v>
      </c>
      <c r="DQ201" s="181">
        <v>805</v>
      </c>
      <c r="DR201" s="181">
        <v>568</v>
      </c>
      <c r="DS201" s="181">
        <v>1537</v>
      </c>
      <c r="DT201" s="181">
        <v>1705</v>
      </c>
      <c r="DU201" s="181">
        <v>1525</v>
      </c>
      <c r="DV201" s="181">
        <v>1593</v>
      </c>
      <c r="DW201" s="181">
        <v>1272</v>
      </c>
      <c r="DX201" s="190">
        <v>627</v>
      </c>
      <c r="DY201" s="190">
        <v>600</v>
      </c>
      <c r="DZ201" s="181">
        <v>1397</v>
      </c>
      <c r="EA201" s="181">
        <v>1651</v>
      </c>
      <c r="EB201" s="181">
        <v>1627</v>
      </c>
      <c r="EC201" s="181">
        <v>608</v>
      </c>
      <c r="ED201" s="181">
        <v>1062</v>
      </c>
      <c r="EE201" s="181">
        <v>825</v>
      </c>
      <c r="EF201" s="181">
        <v>640</v>
      </c>
      <c r="EG201" s="181">
        <v>1548</v>
      </c>
      <c r="EH201" s="181">
        <v>1722</v>
      </c>
      <c r="EI201" s="181">
        <v>1675</v>
      </c>
      <c r="EJ201" s="181">
        <v>1616</v>
      </c>
      <c r="EK201" s="181">
        <v>1266</v>
      </c>
      <c r="EL201" s="181">
        <v>822</v>
      </c>
      <c r="EM201" s="181">
        <v>632</v>
      </c>
      <c r="EN201" s="181">
        <v>1494</v>
      </c>
      <c r="EO201" s="181">
        <v>1733</v>
      </c>
      <c r="EP201" s="181">
        <v>1687</v>
      </c>
      <c r="EQ201" s="181">
        <v>1701</v>
      </c>
      <c r="ER201" s="181">
        <v>1249</v>
      </c>
      <c r="ES201" s="181">
        <v>788</v>
      </c>
      <c r="ET201" s="181">
        <v>541</v>
      </c>
      <c r="EU201" s="181">
        <v>1441</v>
      </c>
      <c r="EV201" s="181">
        <v>1524</v>
      </c>
      <c r="EW201" s="181">
        <v>1496</v>
      </c>
      <c r="EX201" s="181">
        <v>1524</v>
      </c>
      <c r="EY201" s="181">
        <v>1375</v>
      </c>
      <c r="EZ201" s="181">
        <v>889</v>
      </c>
      <c r="FA201" s="181">
        <v>616</v>
      </c>
      <c r="FB201" s="181">
        <v>1439</v>
      </c>
      <c r="FC201" s="181">
        <v>1608</v>
      </c>
      <c r="FD201" s="181">
        <v>1649</v>
      </c>
      <c r="FE201" s="181">
        <v>1691</v>
      </c>
      <c r="FF201" s="181">
        <v>1353</v>
      </c>
      <c r="FG201" s="181">
        <v>787</v>
      </c>
      <c r="FH201" s="181">
        <v>485</v>
      </c>
      <c r="FI201" s="181">
        <v>1373</v>
      </c>
      <c r="FJ201" s="181">
        <v>1600</v>
      </c>
      <c r="FK201" s="181">
        <v>1455</v>
      </c>
      <c r="FL201" s="181">
        <v>1527</v>
      </c>
      <c r="FM201" s="181">
        <v>1157</v>
      </c>
    </row>
    <row r="202" spans="2:169" ht="15.95" customHeight="1" x14ac:dyDescent="0.25">
      <c r="B202" s="109" t="s">
        <v>175</v>
      </c>
      <c r="C202" s="145">
        <v>981</v>
      </c>
      <c r="D202" s="14" t="s">
        <v>11</v>
      </c>
      <c r="E202" s="15" t="s">
        <v>221</v>
      </c>
      <c r="F202" s="15" t="s">
        <v>89</v>
      </c>
      <c r="G202" s="16">
        <v>46</v>
      </c>
      <c r="J202" s="16">
        <v>981</v>
      </c>
      <c r="K202" s="179">
        <v>14772</v>
      </c>
      <c r="L202" s="179">
        <v>19059</v>
      </c>
      <c r="M202" s="179">
        <v>19497</v>
      </c>
      <c r="N202" s="179">
        <v>15608</v>
      </c>
      <c r="O202" s="179">
        <v>17391</v>
      </c>
      <c r="P202" s="180"/>
      <c r="Q202" s="181">
        <v>981</v>
      </c>
      <c r="R202" s="181">
        <v>283</v>
      </c>
      <c r="S202" s="181">
        <v>346</v>
      </c>
      <c r="T202" s="181">
        <v>385</v>
      </c>
      <c r="U202" s="181">
        <v>418</v>
      </c>
      <c r="V202" s="181">
        <v>412</v>
      </c>
      <c r="W202" s="181">
        <v>323</v>
      </c>
      <c r="X202" s="181">
        <v>366</v>
      </c>
      <c r="Y202" s="181">
        <v>496</v>
      </c>
      <c r="Z202" s="181">
        <v>530</v>
      </c>
      <c r="AA202" s="181">
        <v>568</v>
      </c>
      <c r="AB202" s="181">
        <v>557</v>
      </c>
      <c r="AC202" s="181">
        <v>562</v>
      </c>
      <c r="AD202" s="181">
        <v>449</v>
      </c>
      <c r="AE202" s="181">
        <v>357</v>
      </c>
      <c r="AF202" s="181">
        <v>460</v>
      </c>
      <c r="AG202" s="181">
        <v>562</v>
      </c>
      <c r="AH202" s="181">
        <v>560</v>
      </c>
      <c r="AI202" s="181">
        <v>616</v>
      </c>
      <c r="AJ202" s="181">
        <v>504</v>
      </c>
      <c r="AK202" s="181">
        <v>362</v>
      </c>
      <c r="AL202" s="181">
        <v>386</v>
      </c>
      <c r="AM202" s="181">
        <v>565</v>
      </c>
      <c r="AN202" s="181">
        <v>562</v>
      </c>
      <c r="AO202" s="181">
        <v>654</v>
      </c>
      <c r="AP202" s="181">
        <v>600</v>
      </c>
      <c r="AQ202" s="181">
        <v>563</v>
      </c>
      <c r="AR202" s="181">
        <v>398</v>
      </c>
      <c r="AS202" s="181">
        <v>323</v>
      </c>
      <c r="AT202" s="181">
        <v>319</v>
      </c>
      <c r="AU202" s="181">
        <v>591</v>
      </c>
      <c r="AV202" s="181">
        <v>695</v>
      </c>
      <c r="AW202" s="181">
        <v>766</v>
      </c>
      <c r="AX202" s="181">
        <v>761</v>
      </c>
      <c r="AY202" s="181">
        <v>414</v>
      </c>
      <c r="AZ202" s="181">
        <v>384</v>
      </c>
      <c r="BA202" s="181">
        <v>708</v>
      </c>
      <c r="BB202" s="181">
        <v>436</v>
      </c>
      <c r="BC202" s="181">
        <v>765</v>
      </c>
      <c r="BD202" s="181">
        <v>787</v>
      </c>
      <c r="BE202" s="181">
        <v>724</v>
      </c>
      <c r="BF202" s="181">
        <v>400</v>
      </c>
      <c r="BG202" s="181">
        <v>334</v>
      </c>
      <c r="BH202" s="181">
        <v>713</v>
      </c>
      <c r="BI202" s="181">
        <v>749</v>
      </c>
      <c r="BJ202" s="181">
        <v>867</v>
      </c>
      <c r="BK202" s="181">
        <v>820</v>
      </c>
      <c r="BL202" s="181">
        <v>765</v>
      </c>
      <c r="BM202" s="181">
        <v>519</v>
      </c>
      <c r="BN202" s="181">
        <v>402</v>
      </c>
      <c r="BO202" s="181">
        <v>772</v>
      </c>
      <c r="BP202" s="181">
        <v>720</v>
      </c>
      <c r="BQ202" s="181">
        <v>827</v>
      </c>
      <c r="BR202" s="181">
        <v>765</v>
      </c>
      <c r="BS202" s="181">
        <v>769</v>
      </c>
      <c r="BT202" s="181">
        <v>462</v>
      </c>
      <c r="BU202" s="181">
        <v>272</v>
      </c>
      <c r="BV202" s="181">
        <v>677</v>
      </c>
      <c r="BW202" s="181">
        <v>757</v>
      </c>
      <c r="BX202" s="181">
        <v>845</v>
      </c>
      <c r="BY202" s="181">
        <v>879</v>
      </c>
      <c r="BZ202" s="181">
        <v>832</v>
      </c>
      <c r="CA202" s="181">
        <v>436</v>
      </c>
      <c r="CB202" s="181">
        <v>270</v>
      </c>
      <c r="CC202" s="181">
        <v>640</v>
      </c>
      <c r="CD202" s="181">
        <v>723</v>
      </c>
      <c r="CE202" s="181">
        <v>840</v>
      </c>
      <c r="CF202" s="181">
        <v>694</v>
      </c>
      <c r="CG202" s="181">
        <v>750</v>
      </c>
      <c r="CH202" s="181">
        <v>390</v>
      </c>
      <c r="CI202" s="181">
        <v>345</v>
      </c>
      <c r="CJ202" s="181">
        <v>745</v>
      </c>
      <c r="CK202" s="181">
        <v>756</v>
      </c>
      <c r="CL202" s="181">
        <v>896</v>
      </c>
      <c r="CM202" s="181">
        <v>801</v>
      </c>
      <c r="CN202" s="181">
        <v>686</v>
      </c>
      <c r="CO202" s="181">
        <v>506</v>
      </c>
      <c r="CP202" s="181">
        <v>352</v>
      </c>
      <c r="CQ202" s="181">
        <v>706</v>
      </c>
      <c r="CR202" s="181">
        <v>842</v>
      </c>
      <c r="CS202" s="181">
        <v>877</v>
      </c>
      <c r="CT202" s="181">
        <v>763</v>
      </c>
      <c r="CU202" s="181">
        <v>818</v>
      </c>
      <c r="CV202" s="181">
        <v>378</v>
      </c>
      <c r="CW202" s="181">
        <v>279</v>
      </c>
      <c r="CX202" s="181">
        <v>707</v>
      </c>
      <c r="CY202" s="181">
        <v>845</v>
      </c>
      <c r="CZ202" s="181">
        <v>820</v>
      </c>
      <c r="DA202" s="181">
        <v>768</v>
      </c>
      <c r="DB202" s="181">
        <v>214</v>
      </c>
      <c r="DC202" s="181">
        <v>567</v>
      </c>
      <c r="DD202" s="181">
        <v>251</v>
      </c>
      <c r="DE202" s="181">
        <v>289</v>
      </c>
      <c r="DF202" s="181">
        <v>524</v>
      </c>
      <c r="DG202" s="181">
        <v>736</v>
      </c>
      <c r="DH202" s="181">
        <v>724</v>
      </c>
      <c r="DI202" s="181">
        <v>695</v>
      </c>
      <c r="DJ202" s="181">
        <v>390</v>
      </c>
      <c r="DK202" s="181">
        <v>341</v>
      </c>
      <c r="DL202" s="181">
        <v>656</v>
      </c>
      <c r="DM202" s="181">
        <v>736</v>
      </c>
      <c r="DN202" s="181">
        <v>650</v>
      </c>
      <c r="DO202" s="181">
        <v>610</v>
      </c>
      <c r="DP202" s="181">
        <v>586</v>
      </c>
      <c r="DQ202" s="181">
        <v>403</v>
      </c>
      <c r="DR202" s="181">
        <v>396</v>
      </c>
      <c r="DS202" s="181">
        <v>539</v>
      </c>
      <c r="DT202" s="181">
        <v>546</v>
      </c>
      <c r="DU202" s="181">
        <v>622</v>
      </c>
      <c r="DV202" s="181">
        <v>587</v>
      </c>
      <c r="DW202" s="181">
        <v>503</v>
      </c>
      <c r="DX202" s="190">
        <v>227</v>
      </c>
      <c r="DY202" s="190">
        <v>293</v>
      </c>
      <c r="DZ202" s="181">
        <v>512</v>
      </c>
      <c r="EA202" s="181">
        <v>559</v>
      </c>
      <c r="EB202" s="181">
        <v>648</v>
      </c>
      <c r="EC202" s="181">
        <v>289</v>
      </c>
      <c r="ED202" s="181">
        <v>483</v>
      </c>
      <c r="EE202" s="181">
        <v>432</v>
      </c>
      <c r="EF202" s="181">
        <v>325</v>
      </c>
      <c r="EG202" s="181">
        <v>572</v>
      </c>
      <c r="EH202" s="181">
        <v>735</v>
      </c>
      <c r="EI202" s="181">
        <v>775</v>
      </c>
      <c r="EJ202" s="181">
        <v>621</v>
      </c>
      <c r="EK202" s="181">
        <v>669</v>
      </c>
      <c r="EL202" s="181">
        <v>362</v>
      </c>
      <c r="EM202" s="181">
        <v>353</v>
      </c>
      <c r="EN202" s="181">
        <v>613</v>
      </c>
      <c r="EO202" s="181">
        <v>663</v>
      </c>
      <c r="EP202" s="181">
        <v>749</v>
      </c>
      <c r="EQ202" s="181">
        <v>730</v>
      </c>
      <c r="ER202" s="181">
        <v>502</v>
      </c>
      <c r="ES202" s="181">
        <v>386</v>
      </c>
      <c r="ET202" s="181">
        <v>257</v>
      </c>
      <c r="EU202" s="181">
        <v>581</v>
      </c>
      <c r="EV202" s="181">
        <v>614</v>
      </c>
      <c r="EW202" s="181">
        <v>629</v>
      </c>
      <c r="EX202" s="181">
        <v>606</v>
      </c>
      <c r="EY202" s="181">
        <v>562</v>
      </c>
      <c r="EZ202" s="181">
        <v>418</v>
      </c>
      <c r="FA202" s="181">
        <v>363</v>
      </c>
      <c r="FB202" s="181">
        <v>545</v>
      </c>
      <c r="FC202" s="181">
        <v>614</v>
      </c>
      <c r="FD202" s="181">
        <v>778</v>
      </c>
      <c r="FE202" s="181">
        <v>648</v>
      </c>
      <c r="FF202" s="181">
        <v>649</v>
      </c>
      <c r="FG202" s="181">
        <v>341</v>
      </c>
      <c r="FH202" s="181">
        <v>279</v>
      </c>
      <c r="FI202" s="181">
        <v>575</v>
      </c>
      <c r="FJ202" s="181">
        <v>666</v>
      </c>
      <c r="FK202" s="181">
        <v>582</v>
      </c>
      <c r="FL202" s="181">
        <v>642</v>
      </c>
      <c r="FM202" s="181">
        <v>619</v>
      </c>
    </row>
    <row r="203" spans="2:169" ht="15.95" customHeight="1" x14ac:dyDescent="0.25">
      <c r="B203" s="109" t="s">
        <v>175</v>
      </c>
      <c r="C203" s="146">
        <v>982</v>
      </c>
      <c r="D203" s="14" t="s">
        <v>11</v>
      </c>
      <c r="E203" s="15" t="s">
        <v>222</v>
      </c>
      <c r="F203" s="15" t="s">
        <v>89</v>
      </c>
      <c r="G203" s="16">
        <v>46</v>
      </c>
      <c r="J203" s="16">
        <v>982</v>
      </c>
      <c r="K203" s="179">
        <v>23399</v>
      </c>
      <c r="L203" s="179">
        <v>31402</v>
      </c>
      <c r="M203" s="179">
        <v>32655</v>
      </c>
      <c r="N203" s="179">
        <v>29017</v>
      </c>
      <c r="O203" s="179">
        <v>30647</v>
      </c>
      <c r="P203" s="180"/>
      <c r="Q203" s="181">
        <v>982</v>
      </c>
      <c r="R203" s="181">
        <v>384</v>
      </c>
      <c r="S203" s="181">
        <v>487</v>
      </c>
      <c r="T203" s="181">
        <v>607</v>
      </c>
      <c r="U203" s="181">
        <v>703</v>
      </c>
      <c r="V203" s="181">
        <v>714</v>
      </c>
      <c r="W203" s="181">
        <v>532</v>
      </c>
      <c r="X203" s="181">
        <v>499</v>
      </c>
      <c r="Y203" s="181">
        <v>758</v>
      </c>
      <c r="Z203" s="181">
        <v>745</v>
      </c>
      <c r="AA203" s="181">
        <v>775</v>
      </c>
      <c r="AB203" s="181">
        <v>811</v>
      </c>
      <c r="AC203" s="181">
        <v>746</v>
      </c>
      <c r="AD203" s="181">
        <v>571</v>
      </c>
      <c r="AE203" s="181">
        <v>494</v>
      </c>
      <c r="AF203" s="181">
        <v>823</v>
      </c>
      <c r="AG203" s="181">
        <v>946</v>
      </c>
      <c r="AH203" s="181">
        <v>974</v>
      </c>
      <c r="AI203" s="181">
        <v>937</v>
      </c>
      <c r="AJ203" s="181">
        <v>828</v>
      </c>
      <c r="AK203" s="181">
        <v>620</v>
      </c>
      <c r="AL203" s="181">
        <v>517</v>
      </c>
      <c r="AM203" s="181">
        <v>892</v>
      </c>
      <c r="AN203" s="181">
        <v>919</v>
      </c>
      <c r="AO203" s="181">
        <v>1075</v>
      </c>
      <c r="AP203" s="181">
        <v>1073</v>
      </c>
      <c r="AQ203" s="181">
        <v>902</v>
      </c>
      <c r="AR203" s="181">
        <v>607</v>
      </c>
      <c r="AS203" s="181">
        <v>569</v>
      </c>
      <c r="AT203" s="181">
        <v>609</v>
      </c>
      <c r="AU203" s="181">
        <v>1007</v>
      </c>
      <c r="AV203" s="181">
        <v>1275</v>
      </c>
      <c r="AW203" s="181">
        <v>1208</v>
      </c>
      <c r="AX203" s="181">
        <v>1159</v>
      </c>
      <c r="AY203" s="181">
        <v>619</v>
      </c>
      <c r="AZ203" s="181">
        <v>645</v>
      </c>
      <c r="BA203" s="181">
        <v>1043</v>
      </c>
      <c r="BB203" s="181">
        <v>668</v>
      </c>
      <c r="BC203" s="181">
        <v>1198</v>
      </c>
      <c r="BD203" s="181">
        <v>1253</v>
      </c>
      <c r="BE203" s="181">
        <v>1203</v>
      </c>
      <c r="BF203" s="181">
        <v>745</v>
      </c>
      <c r="BG203" s="181">
        <v>667</v>
      </c>
      <c r="BH203" s="181">
        <v>1166</v>
      </c>
      <c r="BI203" s="181">
        <v>1329</v>
      </c>
      <c r="BJ203" s="181">
        <v>1323</v>
      </c>
      <c r="BK203" s="181">
        <v>1256</v>
      </c>
      <c r="BL203" s="181">
        <v>1174</v>
      </c>
      <c r="BM203" s="181">
        <v>956</v>
      </c>
      <c r="BN203" s="181">
        <v>733</v>
      </c>
      <c r="BO203" s="181">
        <v>1183</v>
      </c>
      <c r="BP203" s="181">
        <v>1294</v>
      </c>
      <c r="BQ203" s="181">
        <v>1283</v>
      </c>
      <c r="BR203" s="181">
        <v>1333</v>
      </c>
      <c r="BS203" s="181">
        <v>1265</v>
      </c>
      <c r="BT203" s="181">
        <v>868</v>
      </c>
      <c r="BU203" s="181">
        <v>605</v>
      </c>
      <c r="BV203" s="181">
        <v>1173</v>
      </c>
      <c r="BW203" s="181">
        <v>1339</v>
      </c>
      <c r="BX203" s="181">
        <v>1383</v>
      </c>
      <c r="BY203" s="181">
        <v>1331</v>
      </c>
      <c r="BZ203" s="181">
        <v>1270</v>
      </c>
      <c r="CA203" s="181">
        <v>874</v>
      </c>
      <c r="CB203" s="181">
        <v>642</v>
      </c>
      <c r="CC203" s="181">
        <v>1039</v>
      </c>
      <c r="CD203" s="181">
        <v>1237</v>
      </c>
      <c r="CE203" s="181">
        <v>1275</v>
      </c>
      <c r="CF203" s="181">
        <v>1310</v>
      </c>
      <c r="CG203" s="181">
        <v>1216</v>
      </c>
      <c r="CH203" s="181">
        <v>879</v>
      </c>
      <c r="CI203" s="181">
        <v>723</v>
      </c>
      <c r="CJ203" s="181">
        <v>1198</v>
      </c>
      <c r="CK203" s="181">
        <v>1297</v>
      </c>
      <c r="CL203" s="181">
        <v>1261</v>
      </c>
      <c r="CM203" s="181">
        <v>1269</v>
      </c>
      <c r="CN203" s="181">
        <v>1148</v>
      </c>
      <c r="CO203" s="181">
        <v>770</v>
      </c>
      <c r="CP203" s="181">
        <v>755</v>
      </c>
      <c r="CQ203" s="181">
        <v>1135</v>
      </c>
      <c r="CR203" s="181">
        <v>1371</v>
      </c>
      <c r="CS203" s="181">
        <v>1296</v>
      </c>
      <c r="CT203" s="181">
        <v>1307</v>
      </c>
      <c r="CU203" s="181">
        <v>1253</v>
      </c>
      <c r="CV203" s="181">
        <v>742</v>
      </c>
      <c r="CW203" s="181">
        <v>563</v>
      </c>
      <c r="CX203" s="181">
        <v>1189</v>
      </c>
      <c r="CY203" s="181">
        <v>1352</v>
      </c>
      <c r="CZ203" s="181">
        <v>1319</v>
      </c>
      <c r="DA203" s="181">
        <v>1352</v>
      </c>
      <c r="DB203" s="181">
        <v>486</v>
      </c>
      <c r="DC203" s="181">
        <v>704</v>
      </c>
      <c r="DD203" s="181">
        <v>423</v>
      </c>
      <c r="DE203" s="181">
        <v>558</v>
      </c>
      <c r="DF203" s="181">
        <v>1043</v>
      </c>
      <c r="DG203" s="181">
        <v>1304</v>
      </c>
      <c r="DH203" s="181">
        <v>1235</v>
      </c>
      <c r="DI203" s="181">
        <v>1149</v>
      </c>
      <c r="DJ203" s="181">
        <v>722</v>
      </c>
      <c r="DK203" s="181">
        <v>683</v>
      </c>
      <c r="DL203" s="181">
        <v>1173</v>
      </c>
      <c r="DM203" s="181">
        <v>1295</v>
      </c>
      <c r="DN203" s="181">
        <v>1296</v>
      </c>
      <c r="DO203" s="181">
        <v>1176</v>
      </c>
      <c r="DP203" s="181">
        <v>1040</v>
      </c>
      <c r="DQ203" s="181">
        <v>680</v>
      </c>
      <c r="DR203" s="181">
        <v>666</v>
      </c>
      <c r="DS203" s="181">
        <v>1116</v>
      </c>
      <c r="DT203" s="181">
        <v>1111</v>
      </c>
      <c r="DU203" s="181">
        <v>1185</v>
      </c>
      <c r="DV203" s="181">
        <v>1086</v>
      </c>
      <c r="DW203" s="181">
        <v>1025</v>
      </c>
      <c r="DX203" s="190">
        <v>483</v>
      </c>
      <c r="DY203" s="190">
        <v>583</v>
      </c>
      <c r="DZ203" s="181">
        <v>1057</v>
      </c>
      <c r="EA203" s="181">
        <v>1129</v>
      </c>
      <c r="EB203" s="181">
        <v>1102</v>
      </c>
      <c r="EC203" s="181">
        <v>606</v>
      </c>
      <c r="ED203" s="181">
        <v>896</v>
      </c>
      <c r="EE203" s="181">
        <v>668</v>
      </c>
      <c r="EF203" s="181">
        <v>539</v>
      </c>
      <c r="EG203" s="181">
        <v>1148</v>
      </c>
      <c r="EH203" s="181">
        <v>1263</v>
      </c>
      <c r="EI203" s="181">
        <v>1252</v>
      </c>
      <c r="EJ203" s="181">
        <v>1100</v>
      </c>
      <c r="EK203" s="181">
        <v>1142</v>
      </c>
      <c r="EL203" s="181">
        <v>754</v>
      </c>
      <c r="EM203" s="181">
        <v>604</v>
      </c>
      <c r="EN203" s="181">
        <v>1052</v>
      </c>
      <c r="EO203" s="181">
        <v>1166</v>
      </c>
      <c r="EP203" s="181">
        <v>1196</v>
      </c>
      <c r="EQ203" s="181">
        <v>1178</v>
      </c>
      <c r="ER203" s="181">
        <v>1047</v>
      </c>
      <c r="ES203" s="181">
        <v>796</v>
      </c>
      <c r="ET203" s="181">
        <v>530</v>
      </c>
      <c r="EU203" s="181">
        <v>1064</v>
      </c>
      <c r="EV203" s="181">
        <v>1155</v>
      </c>
      <c r="EW203" s="181">
        <v>1164</v>
      </c>
      <c r="EX203" s="181">
        <v>1214</v>
      </c>
      <c r="EY203" s="181">
        <v>971</v>
      </c>
      <c r="EZ203" s="181">
        <v>702</v>
      </c>
      <c r="FA203" s="181">
        <v>610</v>
      </c>
      <c r="FB203" s="181">
        <v>1040</v>
      </c>
      <c r="FC203" s="181">
        <v>1070</v>
      </c>
      <c r="FD203" s="181">
        <v>1149</v>
      </c>
      <c r="FE203" s="181">
        <v>1172</v>
      </c>
      <c r="FF203" s="181">
        <v>1009</v>
      </c>
      <c r="FG203" s="181">
        <v>700</v>
      </c>
      <c r="FH203" s="181">
        <v>617</v>
      </c>
      <c r="FI203" s="181">
        <v>1069</v>
      </c>
      <c r="FJ203" s="181">
        <v>1129</v>
      </c>
      <c r="FK203" s="181">
        <v>901</v>
      </c>
      <c r="FL203" s="181">
        <v>1097</v>
      </c>
      <c r="FM203" s="181">
        <v>997</v>
      </c>
    </row>
    <row r="204" spans="2:169" ht="15.95" customHeight="1" x14ac:dyDescent="0.25">
      <c r="B204" s="109" t="s">
        <v>175</v>
      </c>
      <c r="C204" s="147">
        <v>983</v>
      </c>
      <c r="D204" s="14" t="s">
        <v>16</v>
      </c>
      <c r="E204" s="15" t="s">
        <v>223</v>
      </c>
      <c r="F204" s="15" t="s">
        <v>89</v>
      </c>
      <c r="G204" s="16">
        <v>46</v>
      </c>
      <c r="J204" s="16">
        <v>983</v>
      </c>
      <c r="K204" s="179">
        <v>11018</v>
      </c>
      <c r="L204" s="179">
        <v>13309</v>
      </c>
      <c r="M204" s="179">
        <v>14065</v>
      </c>
      <c r="N204" s="179">
        <v>12578</v>
      </c>
      <c r="O204" s="179">
        <v>13218</v>
      </c>
      <c r="P204" s="180"/>
      <c r="Q204" s="181">
        <v>983</v>
      </c>
      <c r="R204" s="181">
        <v>186</v>
      </c>
      <c r="S204" s="181">
        <v>229</v>
      </c>
      <c r="T204" s="181">
        <v>296</v>
      </c>
      <c r="U204" s="181">
        <v>358</v>
      </c>
      <c r="V204" s="181">
        <v>327</v>
      </c>
      <c r="W204" s="181">
        <v>270</v>
      </c>
      <c r="X204" s="181">
        <v>217</v>
      </c>
      <c r="Y204" s="181">
        <v>367</v>
      </c>
      <c r="Z204" s="181">
        <v>368</v>
      </c>
      <c r="AA204" s="181">
        <v>408</v>
      </c>
      <c r="AB204" s="181">
        <v>415</v>
      </c>
      <c r="AC204" s="181">
        <v>367</v>
      </c>
      <c r="AD204" s="181">
        <v>245</v>
      </c>
      <c r="AE204" s="181">
        <v>223</v>
      </c>
      <c r="AF204" s="181">
        <v>394</v>
      </c>
      <c r="AG204" s="181">
        <v>423</v>
      </c>
      <c r="AH204" s="181">
        <v>466</v>
      </c>
      <c r="AI204" s="181">
        <v>440</v>
      </c>
      <c r="AJ204" s="181">
        <v>394</v>
      </c>
      <c r="AK204" s="181">
        <v>281</v>
      </c>
      <c r="AL204" s="181">
        <v>244</v>
      </c>
      <c r="AM204" s="181">
        <v>426</v>
      </c>
      <c r="AN204" s="181">
        <v>423</v>
      </c>
      <c r="AO204" s="181">
        <v>503</v>
      </c>
      <c r="AP204" s="181">
        <v>510</v>
      </c>
      <c r="AQ204" s="181">
        <v>496</v>
      </c>
      <c r="AR204" s="181">
        <v>265</v>
      </c>
      <c r="AS204" s="181">
        <v>227</v>
      </c>
      <c r="AT204" s="181">
        <v>221</v>
      </c>
      <c r="AU204" s="181">
        <v>484</v>
      </c>
      <c r="AV204" s="181">
        <v>545</v>
      </c>
      <c r="AW204" s="181">
        <v>553</v>
      </c>
      <c r="AX204" s="181">
        <v>504</v>
      </c>
      <c r="AY204" s="181">
        <v>296</v>
      </c>
      <c r="AZ204" s="181">
        <v>207</v>
      </c>
      <c r="BA204" s="181">
        <v>423</v>
      </c>
      <c r="BB204" s="181">
        <v>317</v>
      </c>
      <c r="BC204" s="181">
        <v>533</v>
      </c>
      <c r="BD204" s="181">
        <v>523</v>
      </c>
      <c r="BE204" s="181">
        <v>527</v>
      </c>
      <c r="BF204" s="181">
        <v>343</v>
      </c>
      <c r="BG204" s="181">
        <v>262</v>
      </c>
      <c r="BH204" s="181">
        <v>463</v>
      </c>
      <c r="BI204" s="181">
        <v>547</v>
      </c>
      <c r="BJ204" s="181">
        <v>567</v>
      </c>
      <c r="BK204" s="181">
        <v>517</v>
      </c>
      <c r="BL204" s="181">
        <v>486</v>
      </c>
      <c r="BM204" s="181">
        <v>376</v>
      </c>
      <c r="BN204" s="181">
        <v>256</v>
      </c>
      <c r="BO204" s="181">
        <v>495</v>
      </c>
      <c r="BP204" s="181">
        <v>562</v>
      </c>
      <c r="BQ204" s="181">
        <v>581</v>
      </c>
      <c r="BR204" s="181">
        <v>558</v>
      </c>
      <c r="BS204" s="181">
        <v>558</v>
      </c>
      <c r="BT204" s="181">
        <v>322</v>
      </c>
      <c r="BU204" s="181">
        <v>218</v>
      </c>
      <c r="BV204" s="181">
        <v>479</v>
      </c>
      <c r="BW204" s="181">
        <v>599</v>
      </c>
      <c r="BX204" s="181">
        <v>641</v>
      </c>
      <c r="BY204" s="181">
        <v>596</v>
      </c>
      <c r="BZ204" s="181">
        <v>521</v>
      </c>
      <c r="CA204" s="181">
        <v>399</v>
      </c>
      <c r="CB204" s="181">
        <v>234</v>
      </c>
      <c r="CC204" s="181">
        <v>494</v>
      </c>
      <c r="CD204" s="181">
        <v>482</v>
      </c>
      <c r="CE204" s="181">
        <v>568</v>
      </c>
      <c r="CF204" s="181">
        <v>573</v>
      </c>
      <c r="CG204" s="181">
        <v>595</v>
      </c>
      <c r="CH204" s="181">
        <v>403</v>
      </c>
      <c r="CI204" s="181">
        <v>269</v>
      </c>
      <c r="CJ204" s="181">
        <v>464</v>
      </c>
      <c r="CK204" s="181">
        <v>547</v>
      </c>
      <c r="CL204" s="181">
        <v>546</v>
      </c>
      <c r="CM204" s="181">
        <v>561</v>
      </c>
      <c r="CN204" s="181">
        <v>544</v>
      </c>
      <c r="CO204" s="181">
        <v>380</v>
      </c>
      <c r="CP204" s="181">
        <v>286</v>
      </c>
      <c r="CQ204" s="181">
        <v>461</v>
      </c>
      <c r="CR204" s="181">
        <v>529</v>
      </c>
      <c r="CS204" s="181">
        <v>571</v>
      </c>
      <c r="CT204" s="181">
        <v>521</v>
      </c>
      <c r="CU204" s="181">
        <v>574</v>
      </c>
      <c r="CV204" s="181">
        <v>327</v>
      </c>
      <c r="CW204" s="181">
        <v>304</v>
      </c>
      <c r="CX204" s="181">
        <v>481</v>
      </c>
      <c r="CY204" s="181">
        <v>555</v>
      </c>
      <c r="CZ204" s="181">
        <v>583</v>
      </c>
      <c r="DA204" s="181">
        <v>548</v>
      </c>
      <c r="DB204" s="181">
        <v>181</v>
      </c>
      <c r="DC204" s="181">
        <v>367</v>
      </c>
      <c r="DD204" s="181">
        <v>197</v>
      </c>
      <c r="DE204" s="181">
        <v>292</v>
      </c>
      <c r="DF204" s="181">
        <v>461</v>
      </c>
      <c r="DG204" s="181">
        <v>532</v>
      </c>
      <c r="DH204" s="181">
        <v>502</v>
      </c>
      <c r="DI204" s="181">
        <v>483</v>
      </c>
      <c r="DJ204" s="181">
        <v>332</v>
      </c>
      <c r="DK204" s="181">
        <v>317</v>
      </c>
      <c r="DL204" s="181">
        <v>493</v>
      </c>
      <c r="DM204" s="181">
        <v>556</v>
      </c>
      <c r="DN204" s="181">
        <v>549</v>
      </c>
      <c r="DO204" s="181">
        <v>460</v>
      </c>
      <c r="DP204" s="181">
        <v>450</v>
      </c>
      <c r="DQ204" s="181">
        <v>311</v>
      </c>
      <c r="DR204" s="181">
        <v>250</v>
      </c>
      <c r="DS204" s="181">
        <v>474</v>
      </c>
      <c r="DT204" s="181">
        <v>520</v>
      </c>
      <c r="DU204" s="181">
        <v>433</v>
      </c>
      <c r="DV204" s="181">
        <v>497</v>
      </c>
      <c r="DW204" s="181">
        <v>438</v>
      </c>
      <c r="DX204" s="190">
        <v>266</v>
      </c>
      <c r="DY204" s="190">
        <v>276</v>
      </c>
      <c r="DZ204" s="181">
        <v>472</v>
      </c>
      <c r="EA204" s="181">
        <v>518</v>
      </c>
      <c r="EB204" s="181">
        <v>510</v>
      </c>
      <c r="EC204" s="181">
        <v>243</v>
      </c>
      <c r="ED204" s="181">
        <v>415</v>
      </c>
      <c r="EE204" s="181">
        <v>278</v>
      </c>
      <c r="EF204" s="181">
        <v>252</v>
      </c>
      <c r="EG204" s="181">
        <v>469</v>
      </c>
      <c r="EH204" s="181">
        <v>529</v>
      </c>
      <c r="EI204" s="181">
        <v>496</v>
      </c>
      <c r="EJ204" s="181">
        <v>511</v>
      </c>
      <c r="EK204" s="181">
        <v>471</v>
      </c>
      <c r="EL204" s="181">
        <v>331</v>
      </c>
      <c r="EM204" s="181">
        <v>304</v>
      </c>
      <c r="EN204" s="181">
        <v>453</v>
      </c>
      <c r="EO204" s="181">
        <v>533</v>
      </c>
      <c r="EP204" s="181">
        <v>487</v>
      </c>
      <c r="EQ204" s="181">
        <v>546</v>
      </c>
      <c r="ER204" s="181">
        <v>533</v>
      </c>
      <c r="ES204" s="181">
        <v>343</v>
      </c>
      <c r="ET204" s="181">
        <v>194</v>
      </c>
      <c r="EU204" s="181">
        <v>450</v>
      </c>
      <c r="EV204" s="181">
        <v>472</v>
      </c>
      <c r="EW204" s="181">
        <v>444</v>
      </c>
      <c r="EX204" s="181">
        <v>542</v>
      </c>
      <c r="EY204" s="181">
        <v>422</v>
      </c>
      <c r="EZ204" s="181">
        <v>303</v>
      </c>
      <c r="FA204" s="181">
        <v>296</v>
      </c>
      <c r="FB204" s="181">
        <v>408</v>
      </c>
      <c r="FC204" s="181">
        <v>514</v>
      </c>
      <c r="FD204" s="181">
        <v>475</v>
      </c>
      <c r="FE204" s="181">
        <v>487</v>
      </c>
      <c r="FF204" s="181">
        <v>430</v>
      </c>
      <c r="FG204" s="181">
        <v>322</v>
      </c>
      <c r="FH204" s="181">
        <v>237</v>
      </c>
      <c r="FI204" s="181">
        <v>435</v>
      </c>
      <c r="FJ204" s="181">
        <v>462</v>
      </c>
      <c r="FK204" s="181">
        <v>401</v>
      </c>
      <c r="FL204" s="181">
        <v>453</v>
      </c>
      <c r="FM204" s="181">
        <v>463</v>
      </c>
    </row>
    <row r="205" spans="2:169" ht="15.95" customHeight="1" x14ac:dyDescent="0.25">
      <c r="B205" s="109" t="s">
        <v>175</v>
      </c>
      <c r="C205" s="59">
        <v>984</v>
      </c>
      <c r="D205" s="14" t="s">
        <v>16</v>
      </c>
      <c r="E205" s="15" t="s">
        <v>224</v>
      </c>
      <c r="F205" s="15" t="s">
        <v>89</v>
      </c>
      <c r="G205" s="16">
        <v>46</v>
      </c>
      <c r="J205" s="16">
        <v>984</v>
      </c>
      <c r="K205" s="179">
        <v>2900</v>
      </c>
      <c r="L205" s="179">
        <v>3625</v>
      </c>
      <c r="M205" s="179">
        <v>3692</v>
      </c>
      <c r="N205" s="179">
        <v>3148</v>
      </c>
      <c r="O205" s="179">
        <v>3418</v>
      </c>
      <c r="P205" s="180"/>
      <c r="Q205" s="181">
        <v>984</v>
      </c>
      <c r="R205" s="181">
        <v>50</v>
      </c>
      <c r="S205" s="181">
        <v>46</v>
      </c>
      <c r="T205" s="181">
        <v>103</v>
      </c>
      <c r="U205" s="181">
        <v>90</v>
      </c>
      <c r="V205" s="181">
        <v>103</v>
      </c>
      <c r="W205" s="181">
        <v>77</v>
      </c>
      <c r="X205" s="181">
        <v>75</v>
      </c>
      <c r="Y205" s="181">
        <v>90</v>
      </c>
      <c r="Z205" s="181">
        <v>107</v>
      </c>
      <c r="AA205" s="181">
        <v>94</v>
      </c>
      <c r="AB205" s="181">
        <v>100</v>
      </c>
      <c r="AC205" s="181">
        <v>88</v>
      </c>
      <c r="AD205" s="181">
        <v>61</v>
      </c>
      <c r="AE205" s="181">
        <v>71</v>
      </c>
      <c r="AF205" s="181">
        <v>101</v>
      </c>
      <c r="AG205" s="181">
        <v>125</v>
      </c>
      <c r="AH205" s="181">
        <v>101</v>
      </c>
      <c r="AI205" s="181">
        <v>123</v>
      </c>
      <c r="AJ205" s="181">
        <v>112</v>
      </c>
      <c r="AK205" s="181">
        <v>76</v>
      </c>
      <c r="AL205" s="181">
        <v>85</v>
      </c>
      <c r="AM205" s="181">
        <v>104</v>
      </c>
      <c r="AN205" s="181">
        <v>118</v>
      </c>
      <c r="AO205" s="181">
        <v>118</v>
      </c>
      <c r="AP205" s="181">
        <v>100</v>
      </c>
      <c r="AQ205" s="181">
        <v>124</v>
      </c>
      <c r="AR205" s="181">
        <v>84</v>
      </c>
      <c r="AS205" s="181">
        <v>53</v>
      </c>
      <c r="AT205" s="181">
        <v>65</v>
      </c>
      <c r="AU205" s="181">
        <v>138</v>
      </c>
      <c r="AV205" s="181">
        <v>118</v>
      </c>
      <c r="AW205" s="181">
        <v>146</v>
      </c>
      <c r="AX205" s="181">
        <v>141</v>
      </c>
      <c r="AY205" s="181">
        <v>62</v>
      </c>
      <c r="AZ205" s="181">
        <v>98</v>
      </c>
      <c r="BA205" s="181">
        <v>134</v>
      </c>
      <c r="BB205" s="181">
        <v>71</v>
      </c>
      <c r="BC205" s="181">
        <v>163</v>
      </c>
      <c r="BD205" s="181">
        <v>143</v>
      </c>
      <c r="BE205" s="181">
        <v>114</v>
      </c>
      <c r="BF205" s="181">
        <v>93</v>
      </c>
      <c r="BG205" s="181">
        <v>77</v>
      </c>
      <c r="BH205" s="181">
        <v>117</v>
      </c>
      <c r="BI205" s="181">
        <v>155</v>
      </c>
      <c r="BJ205" s="181">
        <v>156</v>
      </c>
      <c r="BK205" s="181">
        <v>144</v>
      </c>
      <c r="BL205" s="181">
        <v>161</v>
      </c>
      <c r="BM205" s="181">
        <v>126</v>
      </c>
      <c r="BN205" s="181">
        <v>91</v>
      </c>
      <c r="BO205" s="181">
        <v>143</v>
      </c>
      <c r="BP205" s="181">
        <v>148</v>
      </c>
      <c r="BQ205" s="181">
        <v>174</v>
      </c>
      <c r="BR205" s="181">
        <v>109</v>
      </c>
      <c r="BS205" s="181">
        <v>138</v>
      </c>
      <c r="BT205" s="181">
        <v>113</v>
      </c>
      <c r="BU205" s="181">
        <v>59</v>
      </c>
      <c r="BV205" s="181">
        <v>114</v>
      </c>
      <c r="BW205" s="181">
        <v>159</v>
      </c>
      <c r="BX205" s="181">
        <v>139</v>
      </c>
      <c r="BY205" s="181">
        <v>137</v>
      </c>
      <c r="BZ205" s="181">
        <v>142</v>
      </c>
      <c r="CA205" s="181">
        <v>105</v>
      </c>
      <c r="CB205" s="181">
        <v>68</v>
      </c>
      <c r="CC205" s="181">
        <v>92</v>
      </c>
      <c r="CD205" s="181">
        <v>101</v>
      </c>
      <c r="CE205" s="181">
        <v>187</v>
      </c>
      <c r="CF205" s="181">
        <v>151</v>
      </c>
      <c r="CG205" s="181">
        <v>158</v>
      </c>
      <c r="CH205" s="181">
        <v>87</v>
      </c>
      <c r="CI205" s="181">
        <v>93</v>
      </c>
      <c r="CJ205" s="181">
        <v>121</v>
      </c>
      <c r="CK205" s="181">
        <v>139</v>
      </c>
      <c r="CL205" s="181">
        <v>167</v>
      </c>
      <c r="CM205" s="181">
        <v>137</v>
      </c>
      <c r="CN205" s="181">
        <v>105</v>
      </c>
      <c r="CO205" s="181">
        <v>93</v>
      </c>
      <c r="CP205" s="181">
        <v>60</v>
      </c>
      <c r="CQ205" s="181">
        <v>126</v>
      </c>
      <c r="CR205" s="181">
        <v>123</v>
      </c>
      <c r="CS205" s="181">
        <v>173</v>
      </c>
      <c r="CT205" s="181">
        <v>142</v>
      </c>
      <c r="CU205" s="181">
        <v>138</v>
      </c>
      <c r="CV205" s="181">
        <v>72</v>
      </c>
      <c r="CW205" s="181">
        <v>79</v>
      </c>
      <c r="CX205" s="181">
        <v>165</v>
      </c>
      <c r="CY205" s="181">
        <v>151</v>
      </c>
      <c r="CZ205" s="181">
        <v>154</v>
      </c>
      <c r="DA205" s="181">
        <v>125</v>
      </c>
      <c r="DB205" s="181">
        <v>44</v>
      </c>
      <c r="DC205" s="181">
        <v>122</v>
      </c>
      <c r="DD205" s="181">
        <v>72</v>
      </c>
      <c r="DE205" s="181">
        <v>80</v>
      </c>
      <c r="DF205" s="181">
        <v>134</v>
      </c>
      <c r="DG205" s="181">
        <v>151</v>
      </c>
      <c r="DH205" s="181">
        <v>133</v>
      </c>
      <c r="DI205" s="181">
        <v>146</v>
      </c>
      <c r="DJ205" s="181">
        <v>72</v>
      </c>
      <c r="DK205" s="181">
        <v>83</v>
      </c>
      <c r="DL205" s="181">
        <v>119</v>
      </c>
      <c r="DM205" s="181">
        <v>117</v>
      </c>
      <c r="DN205" s="181">
        <v>121</v>
      </c>
      <c r="DO205" s="181">
        <v>94</v>
      </c>
      <c r="DP205" s="181">
        <v>100</v>
      </c>
      <c r="DQ205" s="181">
        <v>82</v>
      </c>
      <c r="DR205" s="181">
        <v>74</v>
      </c>
      <c r="DS205" s="181">
        <v>114</v>
      </c>
      <c r="DT205" s="181">
        <v>129</v>
      </c>
      <c r="DU205" s="181">
        <v>140</v>
      </c>
      <c r="DV205" s="181">
        <v>132</v>
      </c>
      <c r="DW205" s="181">
        <v>94</v>
      </c>
      <c r="DX205" s="190">
        <v>44</v>
      </c>
      <c r="DY205" s="190">
        <v>55</v>
      </c>
      <c r="DZ205" s="181">
        <v>96</v>
      </c>
      <c r="EA205" s="181">
        <v>120</v>
      </c>
      <c r="EB205" s="181">
        <v>121</v>
      </c>
      <c r="EC205" s="181">
        <v>67</v>
      </c>
      <c r="ED205" s="181">
        <v>109</v>
      </c>
      <c r="EE205" s="181">
        <v>59</v>
      </c>
      <c r="EF205" s="181">
        <v>116</v>
      </c>
      <c r="EG205" s="181">
        <v>107</v>
      </c>
      <c r="EH205" s="181">
        <v>139</v>
      </c>
      <c r="EI205" s="181">
        <v>144</v>
      </c>
      <c r="EJ205" s="181">
        <v>148</v>
      </c>
      <c r="EK205" s="181">
        <v>122</v>
      </c>
      <c r="EL205" s="181">
        <v>103</v>
      </c>
      <c r="EM205" s="181">
        <v>55</v>
      </c>
      <c r="EN205" s="181">
        <v>89</v>
      </c>
      <c r="EO205" s="181">
        <v>138</v>
      </c>
      <c r="EP205" s="181">
        <v>175</v>
      </c>
      <c r="EQ205" s="181">
        <v>138</v>
      </c>
      <c r="ER205" s="181">
        <v>110</v>
      </c>
      <c r="ES205" s="181">
        <v>110</v>
      </c>
      <c r="ET205" s="181">
        <v>50</v>
      </c>
      <c r="EU205" s="181">
        <v>92</v>
      </c>
      <c r="EV205" s="181">
        <v>129</v>
      </c>
      <c r="EW205" s="181">
        <v>132</v>
      </c>
      <c r="EX205" s="181">
        <v>130</v>
      </c>
      <c r="EY205" s="181">
        <v>92</v>
      </c>
      <c r="EZ205" s="181">
        <v>97</v>
      </c>
      <c r="FA205" s="181">
        <v>59</v>
      </c>
      <c r="FB205" s="181">
        <v>101</v>
      </c>
      <c r="FC205" s="181">
        <v>122</v>
      </c>
      <c r="FD205" s="181">
        <v>143</v>
      </c>
      <c r="FE205" s="181">
        <v>111</v>
      </c>
      <c r="FF205" s="181">
        <v>116</v>
      </c>
      <c r="FG205" s="181">
        <v>72</v>
      </c>
      <c r="FH205" s="181">
        <v>64</v>
      </c>
      <c r="FI205" s="181">
        <v>126</v>
      </c>
      <c r="FJ205" s="181">
        <v>105</v>
      </c>
      <c r="FK205" s="181">
        <v>94</v>
      </c>
      <c r="FL205" s="181">
        <v>98</v>
      </c>
      <c r="FM205" s="181">
        <v>153</v>
      </c>
    </row>
    <row r="206" spans="2:169" ht="15.95" customHeight="1" x14ac:dyDescent="0.25">
      <c r="B206" s="109" t="s">
        <v>175</v>
      </c>
      <c r="C206" s="148">
        <v>985</v>
      </c>
      <c r="D206" s="14" t="s">
        <v>11</v>
      </c>
      <c r="E206" s="15" t="s">
        <v>225</v>
      </c>
      <c r="F206" s="15" t="s">
        <v>89</v>
      </c>
      <c r="G206" s="16">
        <v>46</v>
      </c>
      <c r="J206" s="16">
        <v>985</v>
      </c>
      <c r="K206" s="179">
        <v>12676</v>
      </c>
      <c r="L206" s="179">
        <v>18440</v>
      </c>
      <c r="M206" s="179">
        <v>20119</v>
      </c>
      <c r="N206" s="179">
        <v>16375</v>
      </c>
      <c r="O206" s="179">
        <v>18253</v>
      </c>
      <c r="P206" s="180"/>
      <c r="Q206" s="181">
        <v>985</v>
      </c>
      <c r="R206" s="181">
        <v>174</v>
      </c>
      <c r="S206" s="181">
        <v>304</v>
      </c>
      <c r="T206" s="181">
        <v>334</v>
      </c>
      <c r="U206" s="181">
        <v>356</v>
      </c>
      <c r="V206" s="181">
        <v>380</v>
      </c>
      <c r="W206" s="181">
        <v>270</v>
      </c>
      <c r="X206" s="181">
        <v>287</v>
      </c>
      <c r="Y206" s="181">
        <v>472</v>
      </c>
      <c r="Z206" s="181">
        <v>422</v>
      </c>
      <c r="AA206" s="181">
        <v>481</v>
      </c>
      <c r="AB206" s="181">
        <v>461</v>
      </c>
      <c r="AC206" s="181">
        <v>410</v>
      </c>
      <c r="AD206" s="181">
        <v>313</v>
      </c>
      <c r="AE206" s="181">
        <v>264</v>
      </c>
      <c r="AF206" s="181">
        <v>438</v>
      </c>
      <c r="AG206" s="181">
        <v>527</v>
      </c>
      <c r="AH206" s="181">
        <v>532</v>
      </c>
      <c r="AI206" s="181">
        <v>567</v>
      </c>
      <c r="AJ206" s="181">
        <v>421</v>
      </c>
      <c r="AK206" s="181">
        <v>309</v>
      </c>
      <c r="AL206" s="181">
        <v>269</v>
      </c>
      <c r="AM206" s="181">
        <v>427</v>
      </c>
      <c r="AN206" s="181">
        <v>544</v>
      </c>
      <c r="AO206" s="181">
        <v>560</v>
      </c>
      <c r="AP206" s="181">
        <v>515</v>
      </c>
      <c r="AQ206" s="181">
        <v>480</v>
      </c>
      <c r="AR206" s="181">
        <v>343</v>
      </c>
      <c r="AS206" s="181">
        <v>259</v>
      </c>
      <c r="AT206" s="181">
        <v>339</v>
      </c>
      <c r="AU206" s="181">
        <v>495</v>
      </c>
      <c r="AV206" s="181">
        <v>723</v>
      </c>
      <c r="AW206" s="181">
        <v>678</v>
      </c>
      <c r="AX206" s="181">
        <v>677</v>
      </c>
      <c r="AY206" s="181">
        <v>355</v>
      </c>
      <c r="AZ206" s="181">
        <v>370</v>
      </c>
      <c r="BA206" s="181">
        <v>658</v>
      </c>
      <c r="BB206" s="181">
        <v>366</v>
      </c>
      <c r="BC206" s="181">
        <v>784</v>
      </c>
      <c r="BD206" s="181">
        <v>757</v>
      </c>
      <c r="BE206" s="181">
        <v>735</v>
      </c>
      <c r="BF206" s="181">
        <v>359</v>
      </c>
      <c r="BG206" s="181">
        <v>324</v>
      </c>
      <c r="BH206" s="181">
        <v>686</v>
      </c>
      <c r="BI206" s="181">
        <v>737</v>
      </c>
      <c r="BJ206" s="181">
        <v>760</v>
      </c>
      <c r="BK206" s="181">
        <v>728</v>
      </c>
      <c r="BL206" s="181">
        <v>771</v>
      </c>
      <c r="BM206" s="181">
        <v>482</v>
      </c>
      <c r="BN206" s="181">
        <v>389</v>
      </c>
      <c r="BO206" s="181">
        <v>748</v>
      </c>
      <c r="BP206" s="181">
        <v>740</v>
      </c>
      <c r="BQ206" s="181">
        <v>821</v>
      </c>
      <c r="BR206" s="181">
        <v>783</v>
      </c>
      <c r="BS206" s="181">
        <v>765</v>
      </c>
      <c r="BT206" s="181">
        <v>444</v>
      </c>
      <c r="BU206" s="181">
        <v>282</v>
      </c>
      <c r="BV206" s="181">
        <v>657</v>
      </c>
      <c r="BW206" s="181">
        <v>789</v>
      </c>
      <c r="BX206" s="181">
        <v>920</v>
      </c>
      <c r="BY206" s="181">
        <v>875</v>
      </c>
      <c r="BZ206" s="181">
        <v>751</v>
      </c>
      <c r="CA206" s="181">
        <v>515</v>
      </c>
      <c r="CB206" s="181">
        <v>293</v>
      </c>
      <c r="CC206" s="181">
        <v>702</v>
      </c>
      <c r="CD206" s="181">
        <v>744</v>
      </c>
      <c r="CE206" s="181">
        <v>821</v>
      </c>
      <c r="CF206" s="181">
        <v>851</v>
      </c>
      <c r="CG206" s="181">
        <v>877</v>
      </c>
      <c r="CH206" s="181">
        <v>423</v>
      </c>
      <c r="CI206" s="181">
        <v>374</v>
      </c>
      <c r="CJ206" s="181">
        <v>727</v>
      </c>
      <c r="CK206" s="181">
        <v>782</v>
      </c>
      <c r="CL206" s="181">
        <v>813</v>
      </c>
      <c r="CM206" s="181">
        <v>802</v>
      </c>
      <c r="CN206" s="181">
        <v>725</v>
      </c>
      <c r="CO206" s="181">
        <v>477</v>
      </c>
      <c r="CP206" s="181">
        <v>371</v>
      </c>
      <c r="CQ206" s="181">
        <v>757</v>
      </c>
      <c r="CR206" s="181">
        <v>796</v>
      </c>
      <c r="CS206" s="181">
        <v>847</v>
      </c>
      <c r="CT206" s="181">
        <v>809</v>
      </c>
      <c r="CU206" s="181">
        <v>835</v>
      </c>
      <c r="CV206" s="181">
        <v>417</v>
      </c>
      <c r="CW206" s="181">
        <v>389</v>
      </c>
      <c r="CX206" s="181">
        <v>742</v>
      </c>
      <c r="CY206" s="181">
        <v>834</v>
      </c>
      <c r="CZ206" s="181">
        <v>872</v>
      </c>
      <c r="DA206" s="181">
        <v>746</v>
      </c>
      <c r="DB206" s="181">
        <v>205</v>
      </c>
      <c r="DC206" s="181">
        <v>543</v>
      </c>
      <c r="DD206" s="181">
        <v>279</v>
      </c>
      <c r="DE206" s="181">
        <v>355</v>
      </c>
      <c r="DF206" s="181">
        <v>597</v>
      </c>
      <c r="DG206" s="181">
        <v>818</v>
      </c>
      <c r="DH206" s="181">
        <v>790</v>
      </c>
      <c r="DI206" s="181">
        <v>715</v>
      </c>
      <c r="DJ206" s="181">
        <v>431</v>
      </c>
      <c r="DK206" s="181">
        <v>323</v>
      </c>
      <c r="DL206" s="181">
        <v>693</v>
      </c>
      <c r="DM206" s="181">
        <v>743</v>
      </c>
      <c r="DN206" s="181">
        <v>802</v>
      </c>
      <c r="DO206" s="181">
        <v>606</v>
      </c>
      <c r="DP206" s="181">
        <v>617</v>
      </c>
      <c r="DQ206" s="181">
        <v>429</v>
      </c>
      <c r="DR206" s="181">
        <v>294</v>
      </c>
      <c r="DS206" s="181">
        <v>565</v>
      </c>
      <c r="DT206" s="181">
        <v>598</v>
      </c>
      <c r="DU206" s="181">
        <v>622</v>
      </c>
      <c r="DV206" s="181">
        <v>605</v>
      </c>
      <c r="DW206" s="181">
        <v>501</v>
      </c>
      <c r="DX206" s="190">
        <v>223</v>
      </c>
      <c r="DY206" s="190">
        <v>294</v>
      </c>
      <c r="DZ206" s="181">
        <v>554</v>
      </c>
      <c r="EA206" s="181">
        <v>635</v>
      </c>
      <c r="EB206" s="181">
        <v>608</v>
      </c>
      <c r="EC206" s="181">
        <v>280</v>
      </c>
      <c r="ED206" s="181">
        <v>460</v>
      </c>
      <c r="EE206" s="181">
        <v>448</v>
      </c>
      <c r="EF206" s="181">
        <v>362</v>
      </c>
      <c r="EG206" s="181">
        <v>658</v>
      </c>
      <c r="EH206" s="181">
        <v>749</v>
      </c>
      <c r="EI206" s="181">
        <v>806</v>
      </c>
      <c r="EJ206" s="181">
        <v>679</v>
      </c>
      <c r="EK206" s="181">
        <v>687</v>
      </c>
      <c r="EL206" s="181">
        <v>372</v>
      </c>
      <c r="EM206" s="181">
        <v>345</v>
      </c>
      <c r="EN206" s="181">
        <v>655</v>
      </c>
      <c r="EO206" s="181">
        <v>696</v>
      </c>
      <c r="EP206" s="181">
        <v>787</v>
      </c>
      <c r="EQ206" s="181">
        <v>709</v>
      </c>
      <c r="ER206" s="181">
        <v>639</v>
      </c>
      <c r="ES206" s="181">
        <v>445</v>
      </c>
      <c r="ET206" s="181">
        <v>229</v>
      </c>
      <c r="EU206" s="181">
        <v>646</v>
      </c>
      <c r="EV206" s="181">
        <v>673</v>
      </c>
      <c r="EW206" s="181">
        <v>686</v>
      </c>
      <c r="EX206" s="181">
        <v>723</v>
      </c>
      <c r="EY206" s="181">
        <v>643</v>
      </c>
      <c r="EZ206" s="181">
        <v>424</v>
      </c>
      <c r="FA206" s="181">
        <v>347</v>
      </c>
      <c r="FB206" s="181">
        <v>634</v>
      </c>
      <c r="FC206" s="181">
        <v>677</v>
      </c>
      <c r="FD206" s="181">
        <v>692</v>
      </c>
      <c r="FE206" s="181">
        <v>719</v>
      </c>
      <c r="FF206" s="181">
        <v>613</v>
      </c>
      <c r="FG206" s="181">
        <v>335</v>
      </c>
      <c r="FH206" s="181">
        <v>232</v>
      </c>
      <c r="FI206" s="181">
        <v>608</v>
      </c>
      <c r="FJ206" s="181">
        <v>662</v>
      </c>
      <c r="FK206" s="181">
        <v>582</v>
      </c>
      <c r="FL206" s="181">
        <v>630</v>
      </c>
      <c r="FM206" s="181">
        <v>678</v>
      </c>
    </row>
    <row r="207" spans="2:169" ht="15.95" customHeight="1" x14ac:dyDescent="0.25">
      <c r="B207" s="109" t="s">
        <v>175</v>
      </c>
      <c r="C207" s="28">
        <v>986</v>
      </c>
      <c r="D207" s="14" t="s">
        <v>16</v>
      </c>
      <c r="E207" s="15" t="s">
        <v>226</v>
      </c>
      <c r="F207" s="15" t="s">
        <v>89</v>
      </c>
      <c r="G207" s="16">
        <v>46</v>
      </c>
      <c r="J207" s="16">
        <v>986</v>
      </c>
      <c r="K207" s="179">
        <v>2142</v>
      </c>
      <c r="L207" s="179">
        <v>3905</v>
      </c>
      <c r="M207" s="179">
        <v>4254</v>
      </c>
      <c r="N207" s="179">
        <v>3094</v>
      </c>
      <c r="O207" s="179">
        <v>3797</v>
      </c>
      <c r="P207" s="180"/>
      <c r="Q207" s="181">
        <v>986</v>
      </c>
      <c r="R207" s="181"/>
      <c r="S207" s="181"/>
      <c r="T207" s="181">
        <v>101</v>
      </c>
      <c r="U207" s="181">
        <v>91</v>
      </c>
      <c r="V207" s="181">
        <v>103</v>
      </c>
      <c r="W207" s="181"/>
      <c r="X207" s="181"/>
      <c r="Y207" s="181">
        <v>102</v>
      </c>
      <c r="Z207" s="181">
        <v>100</v>
      </c>
      <c r="AA207" s="181">
        <v>89</v>
      </c>
      <c r="AB207" s="181">
        <v>95</v>
      </c>
      <c r="AC207" s="181">
        <v>102</v>
      </c>
      <c r="AD207" s="181"/>
      <c r="AE207" s="181"/>
      <c r="AF207" s="181">
        <v>99</v>
      </c>
      <c r="AG207" s="181">
        <v>101</v>
      </c>
      <c r="AH207" s="181">
        <v>109</v>
      </c>
      <c r="AI207" s="181">
        <v>130</v>
      </c>
      <c r="AJ207" s="181">
        <v>113</v>
      </c>
      <c r="AK207" s="181"/>
      <c r="AL207" s="181"/>
      <c r="AM207" s="181">
        <v>122</v>
      </c>
      <c r="AN207" s="181">
        <v>115</v>
      </c>
      <c r="AO207" s="181">
        <v>112</v>
      </c>
      <c r="AP207" s="181">
        <v>109</v>
      </c>
      <c r="AQ207" s="181">
        <v>109</v>
      </c>
      <c r="AR207" s="181"/>
      <c r="AS207" s="181"/>
      <c r="AT207" s="181"/>
      <c r="AU207" s="181">
        <v>107</v>
      </c>
      <c r="AV207" s="181">
        <v>133</v>
      </c>
      <c r="AW207" s="181">
        <v>132</v>
      </c>
      <c r="AX207" s="181">
        <v>140</v>
      </c>
      <c r="AY207" s="181"/>
      <c r="AZ207" s="181"/>
      <c r="BA207" s="181">
        <v>157</v>
      </c>
      <c r="BB207" s="181"/>
      <c r="BC207" s="181">
        <v>171</v>
      </c>
      <c r="BD207" s="181">
        <v>211</v>
      </c>
      <c r="BE207" s="181">
        <v>185</v>
      </c>
      <c r="BF207" s="181"/>
      <c r="BG207" s="181"/>
      <c r="BH207" s="181">
        <v>196</v>
      </c>
      <c r="BI207" s="181">
        <v>203</v>
      </c>
      <c r="BJ207" s="181">
        <v>170</v>
      </c>
      <c r="BK207" s="181">
        <v>191</v>
      </c>
      <c r="BL207" s="181">
        <v>168</v>
      </c>
      <c r="BM207" s="181"/>
      <c r="BN207" s="181"/>
      <c r="BO207" s="181">
        <v>183</v>
      </c>
      <c r="BP207" s="181">
        <v>202</v>
      </c>
      <c r="BQ207" s="181">
        <v>230</v>
      </c>
      <c r="BR207" s="181">
        <v>238</v>
      </c>
      <c r="BS207" s="181">
        <v>193</v>
      </c>
      <c r="BT207" s="181"/>
      <c r="BU207" s="181"/>
      <c r="BV207" s="181">
        <v>233</v>
      </c>
      <c r="BW207" s="181">
        <v>224</v>
      </c>
      <c r="BX207" s="181">
        <v>234</v>
      </c>
      <c r="BY207" s="181">
        <v>244</v>
      </c>
      <c r="BZ207" s="181">
        <v>261</v>
      </c>
      <c r="CA207" s="181"/>
      <c r="CB207" s="181"/>
      <c r="CC207" s="181">
        <v>197</v>
      </c>
      <c r="CD207" s="181">
        <v>240</v>
      </c>
      <c r="CE207" s="181">
        <v>210</v>
      </c>
      <c r="CF207" s="181">
        <v>230</v>
      </c>
      <c r="CG207" s="181">
        <v>229</v>
      </c>
      <c r="CH207" s="181"/>
      <c r="CI207" s="181"/>
      <c r="CJ207" s="181">
        <v>202</v>
      </c>
      <c r="CK207" s="181">
        <v>176</v>
      </c>
      <c r="CL207" s="181">
        <v>206</v>
      </c>
      <c r="CM207" s="181">
        <v>226</v>
      </c>
      <c r="CN207" s="181">
        <v>220</v>
      </c>
      <c r="CO207" s="181"/>
      <c r="CP207" s="181"/>
      <c r="CQ207" s="181">
        <v>192</v>
      </c>
      <c r="CR207" s="181">
        <v>225</v>
      </c>
      <c r="CS207" s="181">
        <v>187</v>
      </c>
      <c r="CT207" s="181">
        <v>207</v>
      </c>
      <c r="CU207" s="181">
        <v>224</v>
      </c>
      <c r="CV207" s="181"/>
      <c r="CW207" s="181"/>
      <c r="CX207" s="181">
        <v>189</v>
      </c>
      <c r="CY207" s="181">
        <v>201</v>
      </c>
      <c r="CZ207" s="181">
        <v>209</v>
      </c>
      <c r="DA207" s="181">
        <v>223</v>
      </c>
      <c r="DB207" s="181"/>
      <c r="DC207" s="181"/>
      <c r="DD207" s="181"/>
      <c r="DE207" s="181"/>
      <c r="DF207" s="181">
        <v>134</v>
      </c>
      <c r="DG207" s="181">
        <v>181</v>
      </c>
      <c r="DH207" s="181">
        <v>204</v>
      </c>
      <c r="DI207" s="181">
        <v>172</v>
      </c>
      <c r="DJ207" s="181"/>
      <c r="DK207" s="181"/>
      <c r="DL207" s="181">
        <v>163</v>
      </c>
      <c r="DM207" s="181">
        <v>202</v>
      </c>
      <c r="DN207" s="181">
        <v>179</v>
      </c>
      <c r="DO207" s="181">
        <v>172</v>
      </c>
      <c r="DP207" s="181">
        <v>161</v>
      </c>
      <c r="DQ207" s="181"/>
      <c r="DR207" s="181"/>
      <c r="DS207" s="181">
        <v>147</v>
      </c>
      <c r="DT207" s="181">
        <v>135</v>
      </c>
      <c r="DU207" s="181">
        <v>126</v>
      </c>
      <c r="DV207" s="181">
        <v>109</v>
      </c>
      <c r="DW207" s="181">
        <v>145</v>
      </c>
      <c r="DX207" s="190"/>
      <c r="DY207" s="190"/>
      <c r="DZ207" s="181">
        <v>116</v>
      </c>
      <c r="EA207" s="181">
        <v>123</v>
      </c>
      <c r="EB207" s="181">
        <v>138</v>
      </c>
      <c r="EC207" s="181"/>
      <c r="ED207" s="181">
        <v>92</v>
      </c>
      <c r="EE207" s="181"/>
      <c r="EF207" s="181"/>
      <c r="EG207" s="181">
        <v>197</v>
      </c>
      <c r="EH207" s="181">
        <v>198</v>
      </c>
      <c r="EI207" s="181">
        <v>201</v>
      </c>
      <c r="EJ207" s="181">
        <v>193</v>
      </c>
      <c r="EK207" s="181">
        <v>209</v>
      </c>
      <c r="EL207" s="181"/>
      <c r="EM207" s="181"/>
      <c r="EN207" s="181">
        <v>189</v>
      </c>
      <c r="EO207" s="181">
        <v>170</v>
      </c>
      <c r="EP207" s="181">
        <v>167</v>
      </c>
      <c r="EQ207" s="181">
        <v>194</v>
      </c>
      <c r="ER207" s="181">
        <v>147</v>
      </c>
      <c r="ES207" s="181"/>
      <c r="ET207" s="181"/>
      <c r="EU207" s="181">
        <v>141</v>
      </c>
      <c r="EV207" s="181">
        <v>165</v>
      </c>
      <c r="EW207" s="181">
        <v>141</v>
      </c>
      <c r="EX207" s="181">
        <v>174</v>
      </c>
      <c r="EY207" s="181">
        <v>174</v>
      </c>
      <c r="EZ207" s="181"/>
      <c r="FA207" s="181"/>
      <c r="FB207" s="181">
        <v>170</v>
      </c>
      <c r="FC207" s="181">
        <v>140</v>
      </c>
      <c r="FD207" s="181">
        <v>143</v>
      </c>
      <c r="FE207" s="181">
        <v>160</v>
      </c>
      <c r="FF207" s="181">
        <v>153</v>
      </c>
      <c r="FG207" s="181"/>
      <c r="FH207" s="181"/>
      <c r="FI207" s="181">
        <v>143</v>
      </c>
      <c r="FJ207" s="181">
        <v>163</v>
      </c>
      <c r="FK207" s="181">
        <v>168</v>
      </c>
      <c r="FL207" s="181">
        <v>149</v>
      </c>
      <c r="FM207" s="181">
        <v>143</v>
      </c>
    </row>
    <row r="208" spans="2:169" ht="15.95" customHeight="1" x14ac:dyDescent="0.25">
      <c r="B208" s="109" t="s">
        <v>175</v>
      </c>
      <c r="C208" s="149">
        <v>988</v>
      </c>
      <c r="D208" s="14" t="s">
        <v>16</v>
      </c>
      <c r="E208" s="15" t="s">
        <v>227</v>
      </c>
      <c r="F208" s="15" t="s">
        <v>89</v>
      </c>
      <c r="G208" s="16">
        <v>46</v>
      </c>
      <c r="J208" s="16">
        <v>988</v>
      </c>
      <c r="K208" s="179">
        <v>1047</v>
      </c>
      <c r="L208" s="179">
        <v>1394</v>
      </c>
      <c r="M208" s="179">
        <v>1597</v>
      </c>
      <c r="N208" s="179">
        <v>1452</v>
      </c>
      <c r="O208" s="179">
        <v>1551</v>
      </c>
      <c r="P208" s="180"/>
      <c r="Q208" s="181">
        <v>988</v>
      </c>
      <c r="R208" s="181"/>
      <c r="S208" s="181"/>
      <c r="T208" s="181"/>
      <c r="U208" s="181"/>
      <c r="V208" s="181"/>
      <c r="W208" s="181"/>
      <c r="X208" s="181"/>
      <c r="Y208" s="181">
        <v>38</v>
      </c>
      <c r="Z208" s="181">
        <v>47</v>
      </c>
      <c r="AA208" s="181">
        <v>64</v>
      </c>
      <c r="AB208" s="181">
        <v>60</v>
      </c>
      <c r="AC208" s="181">
        <v>112</v>
      </c>
      <c r="AD208" s="181"/>
      <c r="AE208" s="181"/>
      <c r="AF208" s="181">
        <v>59</v>
      </c>
      <c r="AG208" s="181">
        <v>65</v>
      </c>
      <c r="AH208" s="181">
        <v>64</v>
      </c>
      <c r="AI208" s="181">
        <v>68</v>
      </c>
      <c r="AJ208" s="181">
        <v>40</v>
      </c>
      <c r="AK208" s="181"/>
      <c r="AL208" s="181"/>
      <c r="AM208" s="181">
        <v>68</v>
      </c>
      <c r="AN208" s="181">
        <v>50</v>
      </c>
      <c r="AO208" s="181">
        <v>61</v>
      </c>
      <c r="AP208" s="181">
        <v>63</v>
      </c>
      <c r="AQ208" s="181">
        <v>49</v>
      </c>
      <c r="AR208" s="181"/>
      <c r="AS208" s="181"/>
      <c r="AT208" s="181"/>
      <c r="AU208" s="181">
        <v>45</v>
      </c>
      <c r="AV208" s="181">
        <v>94</v>
      </c>
      <c r="AW208" s="181">
        <v>68</v>
      </c>
      <c r="AX208" s="181">
        <v>59</v>
      </c>
      <c r="AY208" s="181"/>
      <c r="AZ208" s="181"/>
      <c r="BA208" s="181">
        <v>71</v>
      </c>
      <c r="BB208" s="181"/>
      <c r="BC208" s="181">
        <v>66</v>
      </c>
      <c r="BD208" s="181">
        <v>69</v>
      </c>
      <c r="BE208" s="181">
        <v>63</v>
      </c>
      <c r="BF208" s="181"/>
      <c r="BG208" s="181"/>
      <c r="BH208" s="181">
        <v>69</v>
      </c>
      <c r="BI208" s="181">
        <v>61</v>
      </c>
      <c r="BJ208" s="181">
        <v>59</v>
      </c>
      <c r="BK208" s="181">
        <v>67</v>
      </c>
      <c r="BL208" s="181">
        <v>68</v>
      </c>
      <c r="BM208" s="181"/>
      <c r="BN208" s="181"/>
      <c r="BO208" s="181">
        <v>51</v>
      </c>
      <c r="BP208" s="181">
        <v>64</v>
      </c>
      <c r="BQ208" s="181">
        <v>73</v>
      </c>
      <c r="BR208" s="181">
        <v>77</v>
      </c>
      <c r="BS208" s="181">
        <v>85</v>
      </c>
      <c r="BT208" s="181"/>
      <c r="BU208" s="181"/>
      <c r="BV208" s="181">
        <v>87</v>
      </c>
      <c r="BW208" s="181">
        <v>81</v>
      </c>
      <c r="BX208" s="181">
        <v>67</v>
      </c>
      <c r="BY208" s="181">
        <v>89</v>
      </c>
      <c r="BZ208" s="181">
        <v>82</v>
      </c>
      <c r="CA208" s="181"/>
      <c r="CB208" s="181"/>
      <c r="CC208" s="181">
        <v>41</v>
      </c>
      <c r="CD208" s="181">
        <v>70</v>
      </c>
      <c r="CE208" s="181">
        <v>75</v>
      </c>
      <c r="CF208" s="181">
        <v>58</v>
      </c>
      <c r="CG208" s="181">
        <v>95</v>
      </c>
      <c r="CH208" s="181"/>
      <c r="CI208" s="181"/>
      <c r="CJ208" s="181">
        <v>75</v>
      </c>
      <c r="CK208" s="181">
        <v>92</v>
      </c>
      <c r="CL208" s="181">
        <v>86</v>
      </c>
      <c r="CM208" s="181">
        <v>86</v>
      </c>
      <c r="CN208" s="181">
        <v>70</v>
      </c>
      <c r="CO208" s="181"/>
      <c r="CP208" s="181"/>
      <c r="CQ208" s="181">
        <v>64</v>
      </c>
      <c r="CR208" s="181">
        <v>71</v>
      </c>
      <c r="CS208" s="181">
        <v>81</v>
      </c>
      <c r="CT208" s="181">
        <v>97</v>
      </c>
      <c r="CU208" s="181">
        <v>90</v>
      </c>
      <c r="CV208" s="181"/>
      <c r="CW208" s="181"/>
      <c r="CX208" s="181">
        <v>83</v>
      </c>
      <c r="CY208" s="181">
        <v>90</v>
      </c>
      <c r="CZ208" s="181">
        <v>75</v>
      </c>
      <c r="DA208" s="181">
        <v>116</v>
      </c>
      <c r="DB208" s="181"/>
      <c r="DC208" s="181"/>
      <c r="DD208" s="181"/>
      <c r="DE208" s="181"/>
      <c r="DF208" s="181">
        <v>69</v>
      </c>
      <c r="DG208" s="181">
        <v>74</v>
      </c>
      <c r="DH208" s="181">
        <v>88</v>
      </c>
      <c r="DI208" s="181">
        <v>74</v>
      </c>
      <c r="DJ208" s="181"/>
      <c r="DK208" s="181"/>
      <c r="DL208" s="181">
        <v>62</v>
      </c>
      <c r="DM208" s="181">
        <v>76</v>
      </c>
      <c r="DN208" s="181">
        <v>74</v>
      </c>
      <c r="DO208" s="181">
        <v>46</v>
      </c>
      <c r="DP208" s="181">
        <v>57</v>
      </c>
      <c r="DQ208" s="181"/>
      <c r="DR208" s="181"/>
      <c r="DS208" s="181">
        <v>74</v>
      </c>
      <c r="DT208" s="181">
        <v>72</v>
      </c>
      <c r="DU208" s="181">
        <v>72</v>
      </c>
      <c r="DV208" s="181">
        <v>52</v>
      </c>
      <c r="DW208" s="181">
        <v>79</v>
      </c>
      <c r="DX208" s="190"/>
      <c r="DY208" s="190"/>
      <c r="DZ208" s="181">
        <v>82</v>
      </c>
      <c r="EA208" s="181">
        <v>90</v>
      </c>
      <c r="EB208" s="181">
        <v>79</v>
      </c>
      <c r="EC208" s="181"/>
      <c r="ED208" s="181">
        <v>55</v>
      </c>
      <c r="EE208" s="181"/>
      <c r="EF208" s="181"/>
      <c r="EG208" s="181">
        <v>63</v>
      </c>
      <c r="EH208" s="181">
        <v>114</v>
      </c>
      <c r="EI208" s="181">
        <v>75</v>
      </c>
      <c r="EJ208" s="181">
        <v>75</v>
      </c>
      <c r="EK208" s="181">
        <v>68</v>
      </c>
      <c r="EL208" s="181"/>
      <c r="EM208" s="181"/>
      <c r="EN208" s="181">
        <v>70</v>
      </c>
      <c r="EO208" s="181">
        <v>74</v>
      </c>
      <c r="EP208" s="181">
        <v>84</v>
      </c>
      <c r="EQ208" s="181">
        <v>59</v>
      </c>
      <c r="ER208" s="181">
        <v>65</v>
      </c>
      <c r="ES208" s="181"/>
      <c r="ET208" s="181"/>
      <c r="EU208" s="181">
        <v>52</v>
      </c>
      <c r="EV208" s="181">
        <v>70</v>
      </c>
      <c r="EW208" s="181">
        <v>69</v>
      </c>
      <c r="EX208" s="181">
        <v>84</v>
      </c>
      <c r="EY208" s="181">
        <v>61</v>
      </c>
      <c r="EZ208" s="181"/>
      <c r="FA208" s="181"/>
      <c r="FB208" s="181">
        <v>60</v>
      </c>
      <c r="FC208" s="181">
        <v>65</v>
      </c>
      <c r="FD208" s="181">
        <v>80</v>
      </c>
      <c r="FE208" s="181">
        <v>90</v>
      </c>
      <c r="FF208" s="181">
        <v>57</v>
      </c>
      <c r="FG208" s="181"/>
      <c r="FH208" s="181"/>
      <c r="FI208" s="181">
        <v>51</v>
      </c>
      <c r="FJ208" s="181">
        <v>69</v>
      </c>
      <c r="FK208" s="181">
        <v>46</v>
      </c>
      <c r="FL208" s="181">
        <v>56</v>
      </c>
      <c r="FM208" s="181">
        <v>71</v>
      </c>
    </row>
    <row r="209" spans="2:169" ht="15.95" customHeight="1" x14ac:dyDescent="0.25">
      <c r="B209" s="109" t="s">
        <v>175</v>
      </c>
      <c r="C209" s="150">
        <v>989</v>
      </c>
      <c r="D209" s="14" t="s">
        <v>11</v>
      </c>
      <c r="E209" s="15" t="s">
        <v>228</v>
      </c>
      <c r="F209" s="15" t="s">
        <v>229</v>
      </c>
      <c r="G209" s="16">
        <v>47</v>
      </c>
      <c r="J209" s="16">
        <v>989</v>
      </c>
      <c r="K209" s="179">
        <v>2091</v>
      </c>
      <c r="L209" s="179">
        <v>4318</v>
      </c>
      <c r="M209" s="179">
        <v>4723</v>
      </c>
      <c r="N209" s="179">
        <v>3781</v>
      </c>
      <c r="O209" s="179">
        <v>4607</v>
      </c>
      <c r="P209" s="180"/>
      <c r="Q209" s="181">
        <v>989</v>
      </c>
      <c r="R209" s="181">
        <v>20</v>
      </c>
      <c r="S209" s="181">
        <v>45</v>
      </c>
      <c r="T209" s="181">
        <v>40</v>
      </c>
      <c r="U209" s="181">
        <v>57</v>
      </c>
      <c r="V209" s="181">
        <v>47</v>
      </c>
      <c r="W209" s="181">
        <v>34</v>
      </c>
      <c r="X209" s="181">
        <v>49</v>
      </c>
      <c r="Y209" s="181">
        <v>60</v>
      </c>
      <c r="Z209" s="181">
        <v>70</v>
      </c>
      <c r="AA209" s="181">
        <v>78</v>
      </c>
      <c r="AB209" s="181">
        <v>96</v>
      </c>
      <c r="AC209" s="181">
        <v>58</v>
      </c>
      <c r="AD209" s="181">
        <v>36</v>
      </c>
      <c r="AE209" s="181">
        <v>40</v>
      </c>
      <c r="AF209" s="181">
        <v>94</v>
      </c>
      <c r="AG209" s="181">
        <v>113</v>
      </c>
      <c r="AH209" s="181">
        <v>95</v>
      </c>
      <c r="AI209" s="181">
        <v>113</v>
      </c>
      <c r="AJ209" s="181">
        <v>72</v>
      </c>
      <c r="AK209" s="181">
        <v>47</v>
      </c>
      <c r="AL209" s="181">
        <v>38</v>
      </c>
      <c r="AM209" s="181">
        <v>89</v>
      </c>
      <c r="AN209" s="181">
        <v>76</v>
      </c>
      <c r="AO209" s="181">
        <v>112</v>
      </c>
      <c r="AP209" s="181">
        <v>110</v>
      </c>
      <c r="AQ209" s="181">
        <v>86</v>
      </c>
      <c r="AR209" s="181">
        <v>35</v>
      </c>
      <c r="AS209" s="181">
        <v>25</v>
      </c>
      <c r="AT209" s="181">
        <v>38</v>
      </c>
      <c r="AU209" s="181">
        <v>82</v>
      </c>
      <c r="AV209" s="181">
        <v>136</v>
      </c>
      <c r="AW209" s="181">
        <v>125</v>
      </c>
      <c r="AX209" s="181">
        <v>133</v>
      </c>
      <c r="AY209" s="181">
        <v>41</v>
      </c>
      <c r="AZ209" s="181">
        <v>39</v>
      </c>
      <c r="BA209" s="181">
        <v>138</v>
      </c>
      <c r="BB209" s="181">
        <v>40</v>
      </c>
      <c r="BC209" s="181">
        <v>217</v>
      </c>
      <c r="BD209" s="181">
        <v>212</v>
      </c>
      <c r="BE209" s="181">
        <v>167</v>
      </c>
      <c r="BF209" s="181">
        <v>54</v>
      </c>
      <c r="BG209" s="181">
        <v>46</v>
      </c>
      <c r="BH209" s="181">
        <v>187</v>
      </c>
      <c r="BI209" s="181">
        <v>214</v>
      </c>
      <c r="BJ209" s="181">
        <v>214</v>
      </c>
      <c r="BK209" s="181">
        <v>202</v>
      </c>
      <c r="BL209" s="181">
        <v>180</v>
      </c>
      <c r="BM209" s="181">
        <v>64</v>
      </c>
      <c r="BN209" s="181">
        <v>52</v>
      </c>
      <c r="BO209" s="181">
        <v>193</v>
      </c>
      <c r="BP209" s="181">
        <v>223</v>
      </c>
      <c r="BQ209" s="181">
        <v>219</v>
      </c>
      <c r="BR209" s="181">
        <v>199</v>
      </c>
      <c r="BS209" s="181">
        <v>166</v>
      </c>
      <c r="BT209" s="181">
        <v>56</v>
      </c>
      <c r="BU209" s="181">
        <v>33</v>
      </c>
      <c r="BV209" s="181">
        <v>177</v>
      </c>
      <c r="BW209" s="181">
        <v>227</v>
      </c>
      <c r="BX209" s="181">
        <v>259</v>
      </c>
      <c r="BY209" s="181">
        <v>241</v>
      </c>
      <c r="BZ209" s="181">
        <v>187</v>
      </c>
      <c r="CA209" s="181">
        <v>52</v>
      </c>
      <c r="CB209" s="181">
        <v>40</v>
      </c>
      <c r="CC209" s="181">
        <v>182</v>
      </c>
      <c r="CD209" s="181">
        <v>214</v>
      </c>
      <c r="CE209" s="181">
        <v>238</v>
      </c>
      <c r="CF209" s="181">
        <v>227</v>
      </c>
      <c r="CG209" s="181">
        <v>172</v>
      </c>
      <c r="CH209" s="181">
        <v>62</v>
      </c>
      <c r="CI209" s="181">
        <v>60</v>
      </c>
      <c r="CJ209" s="181">
        <v>204</v>
      </c>
      <c r="CK209" s="181">
        <v>209</v>
      </c>
      <c r="CL209" s="181">
        <v>242</v>
      </c>
      <c r="CM209" s="181">
        <v>206</v>
      </c>
      <c r="CN209" s="181">
        <v>158</v>
      </c>
      <c r="CO209" s="181">
        <v>66</v>
      </c>
      <c r="CP209" s="181">
        <v>43</v>
      </c>
      <c r="CQ209" s="181">
        <v>196</v>
      </c>
      <c r="CR209" s="181">
        <v>221</v>
      </c>
      <c r="CS209" s="181">
        <v>225</v>
      </c>
      <c r="CT209" s="181">
        <v>224</v>
      </c>
      <c r="CU209" s="181">
        <v>190</v>
      </c>
      <c r="CV209" s="181">
        <v>77</v>
      </c>
      <c r="CW209" s="181">
        <v>47</v>
      </c>
      <c r="CX209" s="181">
        <v>199</v>
      </c>
      <c r="CY209" s="181">
        <v>218</v>
      </c>
      <c r="CZ209" s="181">
        <v>222</v>
      </c>
      <c r="DA209" s="181">
        <v>212</v>
      </c>
      <c r="DB209" s="181">
        <v>38</v>
      </c>
      <c r="DC209" s="181">
        <v>49</v>
      </c>
      <c r="DD209" s="181">
        <v>43</v>
      </c>
      <c r="DE209" s="181">
        <v>40</v>
      </c>
      <c r="DF209" s="181">
        <v>108</v>
      </c>
      <c r="DG209" s="181">
        <v>224</v>
      </c>
      <c r="DH209" s="181">
        <v>187</v>
      </c>
      <c r="DI209" s="181">
        <v>167</v>
      </c>
      <c r="DJ209" s="181">
        <v>60</v>
      </c>
      <c r="DK209" s="181">
        <v>71</v>
      </c>
      <c r="DL209" s="181">
        <v>215</v>
      </c>
      <c r="DM209" s="181">
        <v>193</v>
      </c>
      <c r="DN209" s="181">
        <v>191</v>
      </c>
      <c r="DO209" s="181">
        <v>162</v>
      </c>
      <c r="DP209" s="181">
        <v>138</v>
      </c>
      <c r="DQ209" s="181">
        <v>55</v>
      </c>
      <c r="DR209" s="181">
        <v>51</v>
      </c>
      <c r="DS209" s="181">
        <v>135</v>
      </c>
      <c r="DT209" s="181">
        <v>151</v>
      </c>
      <c r="DU209" s="181">
        <v>155</v>
      </c>
      <c r="DV209" s="181">
        <v>164</v>
      </c>
      <c r="DW209" s="181">
        <v>112</v>
      </c>
      <c r="DX209" s="190">
        <v>35</v>
      </c>
      <c r="DY209" s="190">
        <v>54</v>
      </c>
      <c r="DZ209" s="181">
        <v>164</v>
      </c>
      <c r="EA209" s="181">
        <v>150</v>
      </c>
      <c r="EB209" s="181">
        <v>131</v>
      </c>
      <c r="EC209" s="181">
        <v>43</v>
      </c>
      <c r="ED209" s="181">
        <v>90</v>
      </c>
      <c r="EE209" s="181">
        <v>50</v>
      </c>
      <c r="EF209" s="181">
        <v>56</v>
      </c>
      <c r="EG209" s="181">
        <v>207</v>
      </c>
      <c r="EH209" s="181">
        <v>222</v>
      </c>
      <c r="EI209" s="181">
        <v>209</v>
      </c>
      <c r="EJ209" s="181">
        <v>182</v>
      </c>
      <c r="EK209" s="181">
        <v>186</v>
      </c>
      <c r="EL209" s="181">
        <v>50</v>
      </c>
      <c r="EM209" s="181">
        <v>62</v>
      </c>
      <c r="EN209" s="181">
        <v>196</v>
      </c>
      <c r="EO209" s="181">
        <v>202</v>
      </c>
      <c r="EP209" s="181">
        <v>220</v>
      </c>
      <c r="EQ209" s="181">
        <v>192</v>
      </c>
      <c r="ER209" s="181">
        <v>147</v>
      </c>
      <c r="ES209" s="181">
        <v>65</v>
      </c>
      <c r="ET209" s="181">
        <v>45</v>
      </c>
      <c r="EU209" s="181">
        <v>199</v>
      </c>
      <c r="EV209" s="181">
        <v>196</v>
      </c>
      <c r="EW209" s="181">
        <v>182</v>
      </c>
      <c r="EX209" s="181">
        <v>143</v>
      </c>
      <c r="EY209" s="181">
        <v>151</v>
      </c>
      <c r="EZ209" s="181">
        <v>61</v>
      </c>
      <c r="FA209" s="181">
        <v>55</v>
      </c>
      <c r="FB209" s="181">
        <v>174</v>
      </c>
      <c r="FC209" s="181">
        <v>177</v>
      </c>
      <c r="FD209" s="181">
        <v>220</v>
      </c>
      <c r="FE209" s="181">
        <v>197</v>
      </c>
      <c r="FF209" s="181">
        <v>149</v>
      </c>
      <c r="FG209" s="181">
        <v>62</v>
      </c>
      <c r="FH209" s="181">
        <v>38</v>
      </c>
      <c r="FI209" s="181">
        <v>174</v>
      </c>
      <c r="FJ209" s="181">
        <v>201</v>
      </c>
      <c r="FK209" s="181">
        <v>162</v>
      </c>
      <c r="FL209" s="181">
        <v>166</v>
      </c>
      <c r="FM209" s="181">
        <v>144</v>
      </c>
    </row>
    <row r="210" spans="2:169" ht="15.95" customHeight="1" x14ac:dyDescent="0.25">
      <c r="B210" s="109" t="s">
        <v>175</v>
      </c>
      <c r="C210" s="149">
        <v>995</v>
      </c>
      <c r="D210" s="14" t="s">
        <v>16</v>
      </c>
      <c r="E210" s="15" t="s">
        <v>230</v>
      </c>
      <c r="F210" s="15" t="s">
        <v>22</v>
      </c>
      <c r="G210" s="16">
        <v>48</v>
      </c>
      <c r="J210" s="16">
        <v>995</v>
      </c>
      <c r="K210" s="179">
        <v>5849</v>
      </c>
      <c r="L210" s="179">
        <v>6667</v>
      </c>
      <c r="M210" s="179">
        <v>7157</v>
      </c>
      <c r="N210" s="179">
        <v>7031</v>
      </c>
      <c r="O210" s="179">
        <v>6757</v>
      </c>
      <c r="P210" s="180"/>
      <c r="Q210" s="181">
        <v>995</v>
      </c>
      <c r="R210" s="181">
        <v>111</v>
      </c>
      <c r="S210" s="181">
        <v>137</v>
      </c>
      <c r="T210" s="181">
        <v>178</v>
      </c>
      <c r="U210" s="181">
        <v>178</v>
      </c>
      <c r="V210" s="181">
        <v>139</v>
      </c>
      <c r="W210" s="181">
        <v>142</v>
      </c>
      <c r="X210" s="181">
        <v>129</v>
      </c>
      <c r="Y210" s="181">
        <v>184</v>
      </c>
      <c r="Z210" s="181">
        <v>190</v>
      </c>
      <c r="AA210" s="181">
        <v>222</v>
      </c>
      <c r="AB210" s="181">
        <v>201</v>
      </c>
      <c r="AC210" s="181">
        <v>189</v>
      </c>
      <c r="AD210" s="181">
        <v>154</v>
      </c>
      <c r="AE210" s="181">
        <v>85</v>
      </c>
      <c r="AF210" s="181">
        <v>229</v>
      </c>
      <c r="AG210" s="181">
        <v>201</v>
      </c>
      <c r="AH210" s="181">
        <v>251</v>
      </c>
      <c r="AI210" s="181">
        <v>227</v>
      </c>
      <c r="AJ210" s="181">
        <v>215</v>
      </c>
      <c r="AK210" s="181">
        <v>145</v>
      </c>
      <c r="AL210" s="181">
        <v>109</v>
      </c>
      <c r="AM210" s="181">
        <v>216</v>
      </c>
      <c r="AN210" s="181">
        <v>252</v>
      </c>
      <c r="AO210" s="181">
        <v>259</v>
      </c>
      <c r="AP210" s="181">
        <v>263</v>
      </c>
      <c r="AQ210" s="181">
        <v>259</v>
      </c>
      <c r="AR210" s="181">
        <v>163</v>
      </c>
      <c r="AS210" s="181">
        <v>146</v>
      </c>
      <c r="AT210" s="181">
        <v>145</v>
      </c>
      <c r="AU210" s="181">
        <v>251</v>
      </c>
      <c r="AV210" s="181">
        <v>279</v>
      </c>
      <c r="AW210" s="181">
        <v>253</v>
      </c>
      <c r="AX210" s="181">
        <v>229</v>
      </c>
      <c r="AY210" s="181">
        <v>173</v>
      </c>
      <c r="AZ210" s="181">
        <v>159</v>
      </c>
      <c r="BA210" s="181">
        <v>205</v>
      </c>
      <c r="BB210" s="181">
        <v>167</v>
      </c>
      <c r="BC210" s="181">
        <v>223</v>
      </c>
      <c r="BD210" s="181">
        <v>253</v>
      </c>
      <c r="BE210" s="181">
        <v>236</v>
      </c>
      <c r="BF210" s="181">
        <v>211</v>
      </c>
      <c r="BG210" s="181">
        <v>164</v>
      </c>
      <c r="BH210" s="181">
        <v>248</v>
      </c>
      <c r="BI210" s="181">
        <v>286</v>
      </c>
      <c r="BJ210" s="181">
        <v>245</v>
      </c>
      <c r="BK210" s="181">
        <v>245</v>
      </c>
      <c r="BL210" s="181">
        <v>253</v>
      </c>
      <c r="BM210" s="181">
        <v>158</v>
      </c>
      <c r="BN210" s="181">
        <v>170</v>
      </c>
      <c r="BO210" s="181">
        <v>244</v>
      </c>
      <c r="BP210" s="181">
        <v>254</v>
      </c>
      <c r="BQ210" s="181">
        <v>247</v>
      </c>
      <c r="BR210" s="181">
        <v>261</v>
      </c>
      <c r="BS210" s="181">
        <v>297</v>
      </c>
      <c r="BT210" s="181">
        <v>210</v>
      </c>
      <c r="BU210" s="181">
        <v>138</v>
      </c>
      <c r="BV210" s="181">
        <v>280</v>
      </c>
      <c r="BW210" s="181">
        <v>277</v>
      </c>
      <c r="BX210" s="181">
        <v>299</v>
      </c>
      <c r="BY210" s="181">
        <v>282</v>
      </c>
      <c r="BZ210" s="181">
        <v>275</v>
      </c>
      <c r="CA210" s="181">
        <v>202</v>
      </c>
      <c r="CB210" s="181">
        <v>170</v>
      </c>
      <c r="CC210" s="181">
        <v>242</v>
      </c>
      <c r="CD210" s="181">
        <v>246</v>
      </c>
      <c r="CE210" s="181">
        <v>261</v>
      </c>
      <c r="CF210" s="181">
        <v>282</v>
      </c>
      <c r="CG210" s="181">
        <v>278</v>
      </c>
      <c r="CH210" s="181">
        <v>232</v>
      </c>
      <c r="CI210" s="181">
        <v>149</v>
      </c>
      <c r="CJ210" s="181">
        <v>261</v>
      </c>
      <c r="CK210" s="181">
        <v>269</v>
      </c>
      <c r="CL210" s="181">
        <v>270</v>
      </c>
      <c r="CM210" s="181">
        <v>259</v>
      </c>
      <c r="CN210" s="181">
        <v>257</v>
      </c>
      <c r="CO210" s="181">
        <v>222</v>
      </c>
      <c r="CP210" s="181">
        <v>190</v>
      </c>
      <c r="CQ210" s="181">
        <v>266</v>
      </c>
      <c r="CR210" s="181">
        <v>266</v>
      </c>
      <c r="CS210" s="181">
        <v>279</v>
      </c>
      <c r="CT210" s="181">
        <v>253</v>
      </c>
      <c r="CU210" s="181">
        <v>279</v>
      </c>
      <c r="CV210" s="181">
        <v>184</v>
      </c>
      <c r="CW210" s="181">
        <v>130</v>
      </c>
      <c r="CX210" s="181">
        <v>296</v>
      </c>
      <c r="CY210" s="181">
        <v>222</v>
      </c>
      <c r="CZ210" s="181">
        <v>224</v>
      </c>
      <c r="DA210" s="181">
        <v>270</v>
      </c>
      <c r="DB210" s="181">
        <v>110</v>
      </c>
      <c r="DC210" s="181">
        <v>196</v>
      </c>
      <c r="DD210" s="181">
        <v>117</v>
      </c>
      <c r="DE210" s="181">
        <v>193</v>
      </c>
      <c r="DF210" s="181">
        <v>300</v>
      </c>
      <c r="DG210" s="181">
        <v>273</v>
      </c>
      <c r="DH210" s="181">
        <v>257</v>
      </c>
      <c r="DI210" s="181">
        <v>241</v>
      </c>
      <c r="DJ210" s="181">
        <v>158</v>
      </c>
      <c r="DK210" s="181">
        <v>216</v>
      </c>
      <c r="DL210" s="181">
        <v>247</v>
      </c>
      <c r="DM210" s="181">
        <v>248</v>
      </c>
      <c r="DN210" s="181">
        <v>277</v>
      </c>
      <c r="DO210" s="181">
        <v>194</v>
      </c>
      <c r="DP210" s="181">
        <v>231</v>
      </c>
      <c r="DQ210" s="181">
        <v>226</v>
      </c>
      <c r="DR210" s="181">
        <v>157</v>
      </c>
      <c r="DS210" s="181">
        <v>281</v>
      </c>
      <c r="DT210" s="181">
        <v>292</v>
      </c>
      <c r="DU210" s="181">
        <v>314</v>
      </c>
      <c r="DV210" s="181">
        <v>323</v>
      </c>
      <c r="DW210" s="181">
        <v>241</v>
      </c>
      <c r="DX210" s="190">
        <v>122</v>
      </c>
      <c r="DY210" s="190">
        <v>115</v>
      </c>
      <c r="DZ210" s="181">
        <v>259</v>
      </c>
      <c r="EA210" s="181">
        <v>304</v>
      </c>
      <c r="EB210" s="181">
        <v>333</v>
      </c>
      <c r="EC210" s="181">
        <v>169</v>
      </c>
      <c r="ED210" s="181">
        <v>268</v>
      </c>
      <c r="EE210" s="181">
        <v>157</v>
      </c>
      <c r="EF210" s="181">
        <v>127</v>
      </c>
      <c r="EG210" s="181">
        <v>235</v>
      </c>
      <c r="EH210" s="181">
        <v>273</v>
      </c>
      <c r="EI210" s="181">
        <v>250</v>
      </c>
      <c r="EJ210" s="181">
        <v>254</v>
      </c>
      <c r="EK210" s="181">
        <v>265</v>
      </c>
      <c r="EL210" s="181">
        <v>147</v>
      </c>
      <c r="EM210" s="181">
        <v>151</v>
      </c>
      <c r="EN210" s="181">
        <v>240</v>
      </c>
      <c r="EO210" s="181">
        <v>228</v>
      </c>
      <c r="EP210" s="181">
        <v>251</v>
      </c>
      <c r="EQ210" s="181">
        <v>275</v>
      </c>
      <c r="ER210" s="181">
        <v>209</v>
      </c>
      <c r="ES210" s="181">
        <v>220</v>
      </c>
      <c r="ET210" s="181">
        <v>128</v>
      </c>
      <c r="EU210" s="181">
        <v>236</v>
      </c>
      <c r="EV210" s="181">
        <v>238</v>
      </c>
      <c r="EW210" s="181">
        <v>238</v>
      </c>
      <c r="EX210" s="181">
        <v>204</v>
      </c>
      <c r="EY210" s="181">
        <v>248</v>
      </c>
      <c r="EZ210" s="181">
        <v>222</v>
      </c>
      <c r="FA210" s="181">
        <v>177</v>
      </c>
      <c r="FB210" s="181">
        <v>228</v>
      </c>
      <c r="FC210" s="181">
        <v>211</v>
      </c>
      <c r="FD210" s="181">
        <v>247</v>
      </c>
      <c r="FE210" s="181">
        <v>268</v>
      </c>
      <c r="FF210" s="181">
        <v>212</v>
      </c>
      <c r="FG210" s="181">
        <v>179</v>
      </c>
      <c r="FH210" s="181">
        <v>111</v>
      </c>
      <c r="FI210" s="181">
        <v>210</v>
      </c>
      <c r="FJ210" s="181">
        <v>223</v>
      </c>
      <c r="FK210" s="181">
        <v>206</v>
      </c>
      <c r="FL210" s="181">
        <v>211</v>
      </c>
      <c r="FM210" s="181">
        <v>270</v>
      </c>
    </row>
    <row r="211" spans="2:169" ht="15.95" customHeight="1" x14ac:dyDescent="0.25">
      <c r="B211" s="109" t="s">
        <v>175</v>
      </c>
      <c r="C211" s="151">
        <v>996</v>
      </c>
      <c r="D211" s="14" t="s">
        <v>16</v>
      </c>
      <c r="E211" s="15" t="s">
        <v>231</v>
      </c>
      <c r="F211" s="15" t="s">
        <v>22</v>
      </c>
      <c r="G211" s="16">
        <v>48</v>
      </c>
      <c r="J211" s="16">
        <v>996</v>
      </c>
      <c r="K211" s="179">
        <v>1254</v>
      </c>
      <c r="L211" s="179">
        <v>1394</v>
      </c>
      <c r="M211" s="179">
        <v>1606</v>
      </c>
      <c r="N211" s="179">
        <v>1591</v>
      </c>
      <c r="O211" s="179">
        <v>1418</v>
      </c>
      <c r="P211" s="180"/>
      <c r="Q211" s="181">
        <v>996</v>
      </c>
      <c r="R211" s="181">
        <v>9</v>
      </c>
      <c r="S211" s="181">
        <v>22</v>
      </c>
      <c r="T211" s="181">
        <v>31</v>
      </c>
      <c r="U211" s="181">
        <v>33</v>
      </c>
      <c r="V211" s="181">
        <v>23</v>
      </c>
      <c r="W211" s="181">
        <v>25</v>
      </c>
      <c r="X211" s="181">
        <v>15</v>
      </c>
      <c r="Y211" s="181">
        <v>68</v>
      </c>
      <c r="Z211" s="181">
        <v>46</v>
      </c>
      <c r="AA211" s="181">
        <v>53</v>
      </c>
      <c r="AB211" s="181">
        <v>71</v>
      </c>
      <c r="AC211" s="181">
        <v>50</v>
      </c>
      <c r="AD211" s="181">
        <v>19</v>
      </c>
      <c r="AE211" s="181">
        <v>11</v>
      </c>
      <c r="AF211" s="181">
        <v>48</v>
      </c>
      <c r="AG211" s="181">
        <v>53</v>
      </c>
      <c r="AH211" s="181">
        <v>44</v>
      </c>
      <c r="AI211" s="181">
        <v>51</v>
      </c>
      <c r="AJ211" s="181">
        <v>61</v>
      </c>
      <c r="AK211" s="181">
        <v>20</v>
      </c>
      <c r="AL211" s="181">
        <v>22</v>
      </c>
      <c r="AM211" s="181">
        <v>49</v>
      </c>
      <c r="AN211" s="181">
        <v>61</v>
      </c>
      <c r="AO211" s="181">
        <v>51</v>
      </c>
      <c r="AP211" s="181">
        <v>75</v>
      </c>
      <c r="AQ211" s="181">
        <v>61</v>
      </c>
      <c r="AR211" s="181">
        <v>20</v>
      </c>
      <c r="AS211" s="181">
        <v>20</v>
      </c>
      <c r="AT211" s="181">
        <v>23</v>
      </c>
      <c r="AU211" s="181">
        <v>47</v>
      </c>
      <c r="AV211" s="181">
        <v>72</v>
      </c>
      <c r="AW211" s="181">
        <v>41</v>
      </c>
      <c r="AX211" s="181">
        <v>50</v>
      </c>
      <c r="AY211" s="181">
        <v>27</v>
      </c>
      <c r="AZ211" s="181">
        <v>15</v>
      </c>
      <c r="BA211" s="181">
        <v>55</v>
      </c>
      <c r="BB211" s="181">
        <v>22</v>
      </c>
      <c r="BC211" s="181">
        <v>58</v>
      </c>
      <c r="BD211" s="181">
        <v>55</v>
      </c>
      <c r="BE211" s="181">
        <v>44</v>
      </c>
      <c r="BF211" s="181">
        <v>43</v>
      </c>
      <c r="BG211" s="181">
        <v>34</v>
      </c>
      <c r="BH211" s="181">
        <v>58</v>
      </c>
      <c r="BI211" s="181">
        <v>62</v>
      </c>
      <c r="BJ211" s="181">
        <v>45</v>
      </c>
      <c r="BK211" s="181">
        <v>54</v>
      </c>
      <c r="BL211" s="181">
        <v>58</v>
      </c>
      <c r="BM211" s="181">
        <v>29</v>
      </c>
      <c r="BN211" s="181">
        <v>29</v>
      </c>
      <c r="BO211" s="181">
        <v>55</v>
      </c>
      <c r="BP211" s="181">
        <v>55</v>
      </c>
      <c r="BQ211" s="181">
        <v>75</v>
      </c>
      <c r="BR211" s="181">
        <v>52</v>
      </c>
      <c r="BS211" s="181">
        <v>89</v>
      </c>
      <c r="BT211" s="181">
        <v>38</v>
      </c>
      <c r="BU211" s="181">
        <v>24</v>
      </c>
      <c r="BV211" s="181">
        <v>59</v>
      </c>
      <c r="BW211" s="181">
        <v>63</v>
      </c>
      <c r="BX211" s="181">
        <v>46</v>
      </c>
      <c r="BY211" s="181">
        <v>59</v>
      </c>
      <c r="BZ211" s="181">
        <v>59</v>
      </c>
      <c r="CA211" s="181">
        <v>40</v>
      </c>
      <c r="CB211" s="181">
        <v>23</v>
      </c>
      <c r="CC211" s="181">
        <v>59</v>
      </c>
      <c r="CD211" s="181">
        <v>49</v>
      </c>
      <c r="CE211" s="181">
        <v>55</v>
      </c>
      <c r="CF211" s="181">
        <v>69</v>
      </c>
      <c r="CG211" s="181">
        <v>61</v>
      </c>
      <c r="CH211" s="181">
        <v>50</v>
      </c>
      <c r="CI211" s="181">
        <v>34</v>
      </c>
      <c r="CJ211" s="181">
        <v>39</v>
      </c>
      <c r="CK211" s="181">
        <v>76</v>
      </c>
      <c r="CL211" s="181">
        <v>66</v>
      </c>
      <c r="CM211" s="181">
        <v>55</v>
      </c>
      <c r="CN211" s="181">
        <v>51</v>
      </c>
      <c r="CO211" s="181">
        <v>41</v>
      </c>
      <c r="CP211" s="181">
        <v>32</v>
      </c>
      <c r="CQ211" s="181">
        <v>61</v>
      </c>
      <c r="CR211" s="181">
        <v>73</v>
      </c>
      <c r="CS211" s="181">
        <v>62</v>
      </c>
      <c r="CT211" s="181">
        <v>62</v>
      </c>
      <c r="CU211" s="181">
        <v>73</v>
      </c>
      <c r="CV211" s="181">
        <v>21</v>
      </c>
      <c r="CW211" s="181">
        <v>26</v>
      </c>
      <c r="CX211" s="181">
        <v>80</v>
      </c>
      <c r="CY211" s="181">
        <v>61</v>
      </c>
      <c r="CZ211" s="181">
        <v>52</v>
      </c>
      <c r="DA211" s="181">
        <v>67</v>
      </c>
      <c r="DB211" s="181">
        <v>49</v>
      </c>
      <c r="DC211" s="181">
        <v>28</v>
      </c>
      <c r="DD211" s="181">
        <v>32</v>
      </c>
      <c r="DE211" s="181">
        <v>31</v>
      </c>
      <c r="DF211" s="181">
        <v>84</v>
      </c>
      <c r="DG211" s="181">
        <v>67</v>
      </c>
      <c r="DH211" s="181">
        <v>59</v>
      </c>
      <c r="DI211" s="181">
        <v>65</v>
      </c>
      <c r="DJ211" s="181">
        <v>25</v>
      </c>
      <c r="DK211" s="181">
        <v>35</v>
      </c>
      <c r="DL211" s="181">
        <v>71</v>
      </c>
      <c r="DM211" s="181">
        <v>62</v>
      </c>
      <c r="DN211" s="181">
        <v>64</v>
      </c>
      <c r="DO211" s="181">
        <v>53</v>
      </c>
      <c r="DP211" s="181">
        <v>45</v>
      </c>
      <c r="DQ211" s="181">
        <v>35</v>
      </c>
      <c r="DR211" s="181">
        <v>30</v>
      </c>
      <c r="DS211" s="181">
        <v>81</v>
      </c>
      <c r="DT211" s="181">
        <v>74</v>
      </c>
      <c r="DU211" s="181">
        <v>78</v>
      </c>
      <c r="DV211" s="181">
        <v>66</v>
      </c>
      <c r="DW211" s="181">
        <v>60</v>
      </c>
      <c r="DX211" s="190">
        <v>17</v>
      </c>
      <c r="DY211" s="190">
        <v>25</v>
      </c>
      <c r="DZ211" s="181">
        <v>68</v>
      </c>
      <c r="EA211" s="181">
        <v>81</v>
      </c>
      <c r="EB211" s="181">
        <v>70</v>
      </c>
      <c r="EC211" s="181">
        <v>21</v>
      </c>
      <c r="ED211" s="181">
        <v>64</v>
      </c>
      <c r="EE211" s="181">
        <v>35</v>
      </c>
      <c r="EF211" s="181">
        <v>28</v>
      </c>
      <c r="EG211" s="181">
        <v>60</v>
      </c>
      <c r="EH211" s="181">
        <v>37</v>
      </c>
      <c r="EI211" s="181">
        <v>64</v>
      </c>
      <c r="EJ211" s="181">
        <v>52</v>
      </c>
      <c r="EK211" s="181">
        <v>62</v>
      </c>
      <c r="EL211" s="181">
        <v>24</v>
      </c>
      <c r="EM211" s="181">
        <v>36</v>
      </c>
      <c r="EN211" s="181">
        <v>60</v>
      </c>
      <c r="EO211" s="181">
        <v>47</v>
      </c>
      <c r="EP211" s="181">
        <v>47</v>
      </c>
      <c r="EQ211" s="181">
        <v>51</v>
      </c>
      <c r="ER211" s="181">
        <v>38</v>
      </c>
      <c r="ES211" s="181">
        <v>43</v>
      </c>
      <c r="ET211" s="181">
        <v>24</v>
      </c>
      <c r="EU211" s="181">
        <v>60</v>
      </c>
      <c r="EV211" s="181">
        <v>51</v>
      </c>
      <c r="EW211" s="181">
        <v>41</v>
      </c>
      <c r="EX211" s="181">
        <v>32</v>
      </c>
      <c r="EY211" s="181">
        <v>45</v>
      </c>
      <c r="EZ211" s="181">
        <v>28</v>
      </c>
      <c r="FA211" s="181">
        <v>11</v>
      </c>
      <c r="FB211" s="181">
        <v>53</v>
      </c>
      <c r="FC211" s="181">
        <v>38</v>
      </c>
      <c r="FD211" s="181">
        <v>65</v>
      </c>
      <c r="FE211" s="181">
        <v>68</v>
      </c>
      <c r="FF211" s="181">
        <v>50</v>
      </c>
      <c r="FG211" s="181">
        <v>24</v>
      </c>
      <c r="FH211" s="181">
        <v>18</v>
      </c>
      <c r="FI211" s="181">
        <v>54</v>
      </c>
      <c r="FJ211" s="181">
        <v>42</v>
      </c>
      <c r="FK211" s="181">
        <v>45</v>
      </c>
      <c r="FL211" s="181">
        <v>69</v>
      </c>
      <c r="FM211" s="181">
        <v>76</v>
      </c>
    </row>
    <row r="212" spans="2:169" ht="15.95" customHeight="1" x14ac:dyDescent="0.25">
      <c r="B212" s="109" t="s">
        <v>175</v>
      </c>
      <c r="C212" s="152">
        <v>997</v>
      </c>
      <c r="D212" s="14" t="s">
        <v>16</v>
      </c>
      <c r="E212" s="15" t="s">
        <v>232</v>
      </c>
      <c r="F212" s="15" t="s">
        <v>22</v>
      </c>
      <c r="G212" s="16">
        <v>48</v>
      </c>
      <c r="J212" s="16">
        <v>997</v>
      </c>
      <c r="K212" s="179">
        <v>1186</v>
      </c>
      <c r="L212" s="179">
        <v>1296</v>
      </c>
      <c r="M212" s="179">
        <v>1185</v>
      </c>
      <c r="N212" s="179">
        <v>1181</v>
      </c>
      <c r="O212" s="179">
        <v>1227</v>
      </c>
      <c r="P212" s="180"/>
      <c r="Q212" s="181">
        <v>997</v>
      </c>
      <c r="R212" s="181">
        <v>46</v>
      </c>
      <c r="S212" s="181">
        <v>38</v>
      </c>
      <c r="T212" s="181">
        <v>30</v>
      </c>
      <c r="U212" s="181">
        <v>32</v>
      </c>
      <c r="V212" s="181">
        <v>12</v>
      </c>
      <c r="W212" s="181">
        <v>28</v>
      </c>
      <c r="X212" s="181">
        <v>10</v>
      </c>
      <c r="Y212" s="181">
        <v>50</v>
      </c>
      <c r="Z212" s="181">
        <v>67</v>
      </c>
      <c r="AA212" s="181">
        <v>55</v>
      </c>
      <c r="AB212" s="181">
        <v>42</v>
      </c>
      <c r="AC212" s="181">
        <v>33</v>
      </c>
      <c r="AD212" s="181">
        <v>58</v>
      </c>
      <c r="AE212" s="181">
        <v>21</v>
      </c>
      <c r="AF212" s="181">
        <v>20</v>
      </c>
      <c r="AG212" s="181">
        <v>34</v>
      </c>
      <c r="AH212" s="181">
        <v>37</v>
      </c>
      <c r="AI212" s="181">
        <v>31</v>
      </c>
      <c r="AJ212" s="181">
        <v>31</v>
      </c>
      <c r="AK212" s="181">
        <v>23</v>
      </c>
      <c r="AL212" s="181">
        <v>14</v>
      </c>
      <c r="AM212" s="181">
        <v>27</v>
      </c>
      <c r="AN212" s="181">
        <v>79</v>
      </c>
      <c r="AO212" s="181">
        <v>60</v>
      </c>
      <c r="AP212" s="181">
        <v>44</v>
      </c>
      <c r="AQ212" s="181">
        <v>53</v>
      </c>
      <c r="AR212" s="181">
        <v>43</v>
      </c>
      <c r="AS212" s="181">
        <v>13</v>
      </c>
      <c r="AT212" s="181">
        <v>46</v>
      </c>
      <c r="AU212" s="181">
        <v>53</v>
      </c>
      <c r="AV212" s="181">
        <v>56</v>
      </c>
      <c r="AW212" s="181">
        <v>58</v>
      </c>
      <c r="AX212" s="181">
        <v>51</v>
      </c>
      <c r="AY212" s="181">
        <v>42</v>
      </c>
      <c r="AZ212" s="181">
        <v>19</v>
      </c>
      <c r="BA212" s="181">
        <v>49</v>
      </c>
      <c r="BB212" s="181">
        <v>52</v>
      </c>
      <c r="BC212" s="181">
        <v>47</v>
      </c>
      <c r="BD212" s="181">
        <v>51</v>
      </c>
      <c r="BE212" s="181">
        <v>29</v>
      </c>
      <c r="BF212" s="181">
        <v>25</v>
      </c>
      <c r="BG212" s="181">
        <v>31</v>
      </c>
      <c r="BH212" s="181">
        <v>39</v>
      </c>
      <c r="BI212" s="181">
        <v>71</v>
      </c>
      <c r="BJ212" s="181">
        <v>48</v>
      </c>
      <c r="BK212" s="181">
        <v>55</v>
      </c>
      <c r="BL212" s="181">
        <v>36</v>
      </c>
      <c r="BM212" s="181">
        <v>40</v>
      </c>
      <c r="BN212" s="181">
        <v>25</v>
      </c>
      <c r="BO212" s="181">
        <v>41</v>
      </c>
      <c r="BP212" s="181">
        <v>42</v>
      </c>
      <c r="BQ212" s="181">
        <v>60</v>
      </c>
      <c r="BR212" s="181">
        <v>37</v>
      </c>
      <c r="BS212" s="181">
        <v>45</v>
      </c>
      <c r="BT212" s="181">
        <v>79</v>
      </c>
      <c r="BU212" s="181">
        <v>29</v>
      </c>
      <c r="BV212" s="181">
        <v>43</v>
      </c>
      <c r="BW212" s="181">
        <v>40</v>
      </c>
      <c r="BX212" s="181">
        <v>58</v>
      </c>
      <c r="BY212" s="181">
        <v>54</v>
      </c>
      <c r="BZ212" s="181">
        <v>54</v>
      </c>
      <c r="CA212" s="181">
        <v>33</v>
      </c>
      <c r="CB212" s="181">
        <v>13</v>
      </c>
      <c r="CC212" s="181">
        <v>34</v>
      </c>
      <c r="CD212" s="181">
        <v>42</v>
      </c>
      <c r="CE212" s="181">
        <v>51</v>
      </c>
      <c r="CF212" s="181">
        <v>32</v>
      </c>
      <c r="CG212" s="181">
        <v>32</v>
      </c>
      <c r="CH212" s="181">
        <v>50</v>
      </c>
      <c r="CI212" s="181">
        <v>16</v>
      </c>
      <c r="CJ212" s="181">
        <v>44</v>
      </c>
      <c r="CK212" s="181">
        <v>36</v>
      </c>
      <c r="CL212" s="181">
        <v>49</v>
      </c>
      <c r="CM212" s="181">
        <v>45</v>
      </c>
      <c r="CN212" s="181">
        <v>40</v>
      </c>
      <c r="CO212" s="181">
        <v>46</v>
      </c>
      <c r="CP212" s="181">
        <v>24</v>
      </c>
      <c r="CQ212" s="181">
        <v>42</v>
      </c>
      <c r="CR212" s="181">
        <v>56</v>
      </c>
      <c r="CS212" s="181">
        <v>50</v>
      </c>
      <c r="CT212" s="181">
        <v>30</v>
      </c>
      <c r="CU212" s="181">
        <v>39</v>
      </c>
      <c r="CV212" s="181">
        <v>35</v>
      </c>
      <c r="CW212" s="181">
        <v>13</v>
      </c>
      <c r="CX212" s="181">
        <v>39</v>
      </c>
      <c r="CY212" s="181">
        <v>38</v>
      </c>
      <c r="CZ212" s="181">
        <v>40</v>
      </c>
      <c r="DA212" s="181">
        <v>47</v>
      </c>
      <c r="DB212" s="181">
        <v>12</v>
      </c>
      <c r="DC212" s="181">
        <v>84</v>
      </c>
      <c r="DD212" s="181">
        <v>19</v>
      </c>
      <c r="DE212" s="181">
        <v>49</v>
      </c>
      <c r="DF212" s="181">
        <v>34</v>
      </c>
      <c r="DG212" s="181">
        <v>59</v>
      </c>
      <c r="DH212" s="181">
        <v>44</v>
      </c>
      <c r="DI212" s="181">
        <v>34</v>
      </c>
      <c r="DJ212" s="181">
        <v>45</v>
      </c>
      <c r="DK212" s="181">
        <v>21</v>
      </c>
      <c r="DL212" s="181">
        <v>38</v>
      </c>
      <c r="DM212" s="181">
        <v>51</v>
      </c>
      <c r="DN212" s="181">
        <v>52</v>
      </c>
      <c r="DO212" s="181">
        <v>43</v>
      </c>
      <c r="DP212" s="181">
        <v>36</v>
      </c>
      <c r="DQ212" s="181">
        <v>36</v>
      </c>
      <c r="DR212" s="181">
        <v>28</v>
      </c>
      <c r="DS212" s="181">
        <v>31</v>
      </c>
      <c r="DT212" s="181">
        <v>40</v>
      </c>
      <c r="DU212" s="181">
        <v>62</v>
      </c>
      <c r="DV212" s="181">
        <v>56</v>
      </c>
      <c r="DW212" s="181">
        <v>56</v>
      </c>
      <c r="DX212" s="190">
        <v>22</v>
      </c>
      <c r="DY212" s="190">
        <v>25</v>
      </c>
      <c r="DZ212" s="181">
        <v>39</v>
      </c>
      <c r="EA212" s="181">
        <v>50</v>
      </c>
      <c r="EB212" s="181">
        <v>40</v>
      </c>
      <c r="EC212" s="181">
        <v>7</v>
      </c>
      <c r="ED212" s="181">
        <v>39</v>
      </c>
      <c r="EE212" s="181">
        <v>42</v>
      </c>
      <c r="EF212" s="181">
        <v>17</v>
      </c>
      <c r="EG212" s="181">
        <v>39</v>
      </c>
      <c r="EH212" s="181">
        <v>46</v>
      </c>
      <c r="EI212" s="181">
        <v>48</v>
      </c>
      <c r="EJ212" s="181">
        <v>52</v>
      </c>
      <c r="EK212" s="181">
        <v>33</v>
      </c>
      <c r="EL212" s="181">
        <v>29</v>
      </c>
      <c r="EM212" s="181">
        <v>27</v>
      </c>
      <c r="EN212" s="181">
        <v>53</v>
      </c>
      <c r="EO212" s="181">
        <v>38</v>
      </c>
      <c r="EP212" s="181">
        <v>36</v>
      </c>
      <c r="EQ212" s="181">
        <v>40</v>
      </c>
      <c r="ER212" s="181">
        <v>33</v>
      </c>
      <c r="ES212" s="181">
        <v>30</v>
      </c>
      <c r="ET212" s="181">
        <v>22</v>
      </c>
      <c r="EU212" s="181">
        <v>31</v>
      </c>
      <c r="EV212" s="181">
        <v>55</v>
      </c>
      <c r="EW212" s="181">
        <v>42</v>
      </c>
      <c r="EX212" s="181">
        <v>55</v>
      </c>
      <c r="EY212" s="181">
        <v>44</v>
      </c>
      <c r="EZ212" s="181">
        <v>47</v>
      </c>
      <c r="FA212" s="181">
        <v>15</v>
      </c>
      <c r="FB212" s="181">
        <v>32</v>
      </c>
      <c r="FC212" s="181">
        <v>52</v>
      </c>
      <c r="FD212" s="181">
        <v>51</v>
      </c>
      <c r="FE212" s="181">
        <v>58</v>
      </c>
      <c r="FF212" s="181">
        <v>48</v>
      </c>
      <c r="FG212" s="181">
        <v>45</v>
      </c>
      <c r="FH212" s="181">
        <v>6</v>
      </c>
      <c r="FI212" s="181">
        <v>42</v>
      </c>
      <c r="FJ212" s="181">
        <v>47</v>
      </c>
      <c r="FK212" s="181">
        <v>39</v>
      </c>
      <c r="FL212" s="181">
        <v>41</v>
      </c>
      <c r="FM212" s="181">
        <v>36</v>
      </c>
    </row>
    <row r="213" spans="2:169" ht="15.95" customHeight="1" x14ac:dyDescent="0.25">
      <c r="B213" s="109" t="s">
        <v>175</v>
      </c>
      <c r="C213" s="153">
        <v>998</v>
      </c>
      <c r="D213" s="14" t="s">
        <v>16</v>
      </c>
      <c r="E213" s="15" t="s">
        <v>233</v>
      </c>
      <c r="F213" s="15" t="s">
        <v>22</v>
      </c>
      <c r="G213" s="16">
        <v>48</v>
      </c>
      <c r="J213" s="16">
        <v>998</v>
      </c>
      <c r="K213" s="179">
        <v>1789</v>
      </c>
      <c r="L213" s="179">
        <v>2486</v>
      </c>
      <c r="M213" s="179">
        <v>2460</v>
      </c>
      <c r="N213" s="179">
        <v>2320</v>
      </c>
      <c r="O213" s="179">
        <v>2561</v>
      </c>
      <c r="P213" s="180"/>
      <c r="Q213" s="181">
        <v>998</v>
      </c>
      <c r="R213" s="181">
        <v>48</v>
      </c>
      <c r="S213" s="181">
        <v>37</v>
      </c>
      <c r="T213" s="181">
        <v>43</v>
      </c>
      <c r="U213" s="181">
        <v>47</v>
      </c>
      <c r="V213" s="181">
        <v>40</v>
      </c>
      <c r="W213" s="181">
        <v>35</v>
      </c>
      <c r="X213" s="181">
        <v>42</v>
      </c>
      <c r="Y213" s="181">
        <v>86</v>
      </c>
      <c r="Z213" s="181">
        <v>71</v>
      </c>
      <c r="AA213" s="181">
        <v>70</v>
      </c>
      <c r="AB213" s="181">
        <v>62</v>
      </c>
      <c r="AC213" s="181">
        <v>59</v>
      </c>
      <c r="AD213" s="181">
        <v>36</v>
      </c>
      <c r="AE213" s="181">
        <v>27</v>
      </c>
      <c r="AF213" s="181">
        <v>64</v>
      </c>
      <c r="AG213" s="181">
        <v>78</v>
      </c>
      <c r="AH213" s="181">
        <v>65</v>
      </c>
      <c r="AI213" s="181">
        <v>47</v>
      </c>
      <c r="AJ213" s="181">
        <v>52</v>
      </c>
      <c r="AK213" s="181">
        <v>41</v>
      </c>
      <c r="AL213" s="181">
        <v>39</v>
      </c>
      <c r="AM213" s="181">
        <v>87</v>
      </c>
      <c r="AN213" s="181">
        <v>73</v>
      </c>
      <c r="AO213" s="181">
        <v>84</v>
      </c>
      <c r="AP213" s="181">
        <v>88</v>
      </c>
      <c r="AQ213" s="181">
        <v>77</v>
      </c>
      <c r="AR213" s="181">
        <v>29</v>
      </c>
      <c r="AS213" s="181">
        <v>28</v>
      </c>
      <c r="AT213" s="181">
        <v>35</v>
      </c>
      <c r="AU213" s="181">
        <v>105</v>
      </c>
      <c r="AV213" s="181">
        <v>94</v>
      </c>
      <c r="AW213" s="181">
        <v>92</v>
      </c>
      <c r="AX213" s="181">
        <v>76</v>
      </c>
      <c r="AY213" s="181">
        <v>19</v>
      </c>
      <c r="AZ213" s="181">
        <v>44</v>
      </c>
      <c r="BA213" s="181">
        <v>113</v>
      </c>
      <c r="BB213" s="181">
        <v>47</v>
      </c>
      <c r="BC213" s="181">
        <v>104</v>
      </c>
      <c r="BD213" s="181">
        <v>95</v>
      </c>
      <c r="BE213" s="181">
        <v>94</v>
      </c>
      <c r="BF213" s="181">
        <v>34</v>
      </c>
      <c r="BG213" s="181">
        <v>44</v>
      </c>
      <c r="BH213" s="181">
        <v>102</v>
      </c>
      <c r="BI213" s="181">
        <v>114</v>
      </c>
      <c r="BJ213" s="181">
        <v>138</v>
      </c>
      <c r="BK213" s="181">
        <v>116</v>
      </c>
      <c r="BL213" s="181">
        <v>113</v>
      </c>
      <c r="BM213" s="181">
        <v>57</v>
      </c>
      <c r="BN213" s="181">
        <v>41</v>
      </c>
      <c r="BO213" s="181">
        <v>121</v>
      </c>
      <c r="BP213" s="181">
        <v>117</v>
      </c>
      <c r="BQ213" s="181">
        <v>116</v>
      </c>
      <c r="BR213" s="181">
        <v>100</v>
      </c>
      <c r="BS213" s="181">
        <v>85</v>
      </c>
      <c r="BT213" s="181">
        <v>40</v>
      </c>
      <c r="BU213" s="181">
        <v>29</v>
      </c>
      <c r="BV213" s="181">
        <v>109</v>
      </c>
      <c r="BW213" s="181">
        <v>103</v>
      </c>
      <c r="BX213" s="181">
        <v>106</v>
      </c>
      <c r="BY213" s="181">
        <v>117</v>
      </c>
      <c r="BZ213" s="181">
        <v>88</v>
      </c>
      <c r="CA213" s="181">
        <v>45</v>
      </c>
      <c r="CB213" s="181">
        <v>38</v>
      </c>
      <c r="CC213" s="181">
        <v>94</v>
      </c>
      <c r="CD213" s="181">
        <v>93</v>
      </c>
      <c r="CE213" s="181">
        <v>116</v>
      </c>
      <c r="CF213" s="181">
        <v>94</v>
      </c>
      <c r="CG213" s="181">
        <v>93</v>
      </c>
      <c r="CH213" s="181">
        <v>46</v>
      </c>
      <c r="CI213" s="181">
        <v>61</v>
      </c>
      <c r="CJ213" s="181">
        <v>88</v>
      </c>
      <c r="CK213" s="181">
        <v>100</v>
      </c>
      <c r="CL213" s="181">
        <v>100</v>
      </c>
      <c r="CM213" s="181">
        <v>96</v>
      </c>
      <c r="CN213" s="181">
        <v>92</v>
      </c>
      <c r="CO213" s="181">
        <v>68</v>
      </c>
      <c r="CP213" s="181">
        <v>47</v>
      </c>
      <c r="CQ213" s="181">
        <v>107</v>
      </c>
      <c r="CR213" s="181">
        <v>86</v>
      </c>
      <c r="CS213" s="181">
        <v>116</v>
      </c>
      <c r="CT213" s="181">
        <v>105</v>
      </c>
      <c r="CU213" s="181">
        <v>103</v>
      </c>
      <c r="CV213" s="181">
        <v>28</v>
      </c>
      <c r="CW213" s="181">
        <v>36</v>
      </c>
      <c r="CX213" s="181">
        <v>99</v>
      </c>
      <c r="CY213" s="181">
        <v>130</v>
      </c>
      <c r="CZ213" s="181">
        <v>106</v>
      </c>
      <c r="DA213" s="181">
        <v>94</v>
      </c>
      <c r="DB213" s="181">
        <v>27</v>
      </c>
      <c r="DC213" s="181">
        <v>40</v>
      </c>
      <c r="DD213" s="181">
        <v>24</v>
      </c>
      <c r="DE213" s="181">
        <v>61</v>
      </c>
      <c r="DF213" s="181">
        <v>57</v>
      </c>
      <c r="DG213" s="181">
        <v>122</v>
      </c>
      <c r="DH213" s="181">
        <v>85</v>
      </c>
      <c r="DI213" s="181">
        <v>94</v>
      </c>
      <c r="DJ213" s="181">
        <v>40</v>
      </c>
      <c r="DK213" s="181">
        <v>73</v>
      </c>
      <c r="DL213" s="181">
        <v>103</v>
      </c>
      <c r="DM213" s="181">
        <v>122</v>
      </c>
      <c r="DN213" s="181">
        <v>104</v>
      </c>
      <c r="DO213" s="181">
        <v>83</v>
      </c>
      <c r="DP213" s="181">
        <v>78</v>
      </c>
      <c r="DQ213" s="181">
        <v>58</v>
      </c>
      <c r="DR213" s="181">
        <v>49</v>
      </c>
      <c r="DS213" s="181">
        <v>104</v>
      </c>
      <c r="DT213" s="181">
        <v>130</v>
      </c>
      <c r="DU213" s="181">
        <v>68</v>
      </c>
      <c r="DV213" s="181">
        <v>83</v>
      </c>
      <c r="DW213" s="181">
        <v>88</v>
      </c>
      <c r="DX213" s="190">
        <v>38</v>
      </c>
      <c r="DY213" s="190">
        <v>49</v>
      </c>
      <c r="DZ213" s="181">
        <v>76</v>
      </c>
      <c r="EA213" s="181">
        <v>88</v>
      </c>
      <c r="EB213" s="181">
        <v>96</v>
      </c>
      <c r="EC213" s="181">
        <v>39</v>
      </c>
      <c r="ED213" s="181">
        <v>52</v>
      </c>
      <c r="EE213" s="181">
        <v>38</v>
      </c>
      <c r="EF213" s="181">
        <v>41</v>
      </c>
      <c r="EG213" s="181">
        <v>95</v>
      </c>
      <c r="EH213" s="181">
        <v>106</v>
      </c>
      <c r="EI213" s="181">
        <v>101</v>
      </c>
      <c r="EJ213" s="181">
        <v>67</v>
      </c>
      <c r="EK213" s="181">
        <v>113</v>
      </c>
      <c r="EL213" s="181">
        <v>56</v>
      </c>
      <c r="EM213" s="181">
        <v>60</v>
      </c>
      <c r="EN213" s="181">
        <v>87</v>
      </c>
      <c r="EO213" s="181">
        <v>108</v>
      </c>
      <c r="EP213" s="181">
        <v>96</v>
      </c>
      <c r="EQ213" s="181">
        <v>139</v>
      </c>
      <c r="ER213" s="181">
        <v>95</v>
      </c>
      <c r="ES213" s="181">
        <v>38</v>
      </c>
      <c r="ET213" s="181">
        <v>46</v>
      </c>
      <c r="EU213" s="181">
        <v>91</v>
      </c>
      <c r="EV213" s="181">
        <v>94</v>
      </c>
      <c r="EW213" s="181">
        <v>96</v>
      </c>
      <c r="EX213" s="181">
        <v>67</v>
      </c>
      <c r="EY213" s="181">
        <v>82</v>
      </c>
      <c r="EZ213" s="181">
        <v>54</v>
      </c>
      <c r="FA213" s="181">
        <v>40</v>
      </c>
      <c r="FB213" s="181">
        <v>73</v>
      </c>
      <c r="FC213" s="181">
        <v>78</v>
      </c>
      <c r="FD213" s="181">
        <v>118</v>
      </c>
      <c r="FE213" s="181">
        <v>114</v>
      </c>
      <c r="FF213" s="181">
        <v>100</v>
      </c>
      <c r="FG213" s="181">
        <v>63</v>
      </c>
      <c r="FH213" s="181">
        <v>43</v>
      </c>
      <c r="FI213" s="181">
        <v>83</v>
      </c>
      <c r="FJ213" s="181">
        <v>103</v>
      </c>
      <c r="FK213" s="181">
        <v>76</v>
      </c>
      <c r="FL213" s="181">
        <v>97</v>
      </c>
      <c r="FM213" s="181">
        <v>83</v>
      </c>
    </row>
    <row r="214" spans="2:169" ht="15.95" customHeight="1" x14ac:dyDescent="0.25">
      <c r="B214" s="56" t="s">
        <v>91</v>
      </c>
      <c r="C214" s="74" t="s">
        <v>234</v>
      </c>
      <c r="D214" s="14" t="s">
        <v>56</v>
      </c>
      <c r="E214" s="15" t="s">
        <v>235</v>
      </c>
      <c r="F214" s="15" t="s">
        <v>89</v>
      </c>
      <c r="G214" s="16">
        <v>60</v>
      </c>
      <c r="J214" s="16" t="s">
        <v>234</v>
      </c>
      <c r="K214" s="179">
        <v>40011</v>
      </c>
      <c r="L214" s="179">
        <v>46890</v>
      </c>
      <c r="M214" s="179">
        <v>50048</v>
      </c>
      <c r="N214" s="179">
        <v>44698</v>
      </c>
      <c r="O214" s="179">
        <v>43776</v>
      </c>
      <c r="P214" s="180"/>
      <c r="Q214" s="181" t="s">
        <v>234</v>
      </c>
      <c r="R214" s="181">
        <v>954</v>
      </c>
      <c r="S214" s="181">
        <v>981</v>
      </c>
      <c r="T214" s="181">
        <v>1181</v>
      </c>
      <c r="U214" s="181">
        <v>1204</v>
      </c>
      <c r="V214" s="181">
        <v>1218</v>
      </c>
      <c r="W214" s="181">
        <v>913</v>
      </c>
      <c r="X214" s="181">
        <v>947</v>
      </c>
      <c r="Y214" s="181">
        <v>1344</v>
      </c>
      <c r="Z214" s="181">
        <v>1351</v>
      </c>
      <c r="AA214" s="181">
        <v>1393</v>
      </c>
      <c r="AB214" s="181">
        <v>1367</v>
      </c>
      <c r="AC214" s="181">
        <v>1356</v>
      </c>
      <c r="AD214" s="181">
        <v>941</v>
      </c>
      <c r="AE214" s="181">
        <v>890</v>
      </c>
      <c r="AF214" s="181">
        <v>1392</v>
      </c>
      <c r="AG214" s="181">
        <v>1556</v>
      </c>
      <c r="AH214" s="181">
        <v>1542</v>
      </c>
      <c r="AI214" s="181">
        <v>1588</v>
      </c>
      <c r="AJ214" s="181">
        <v>1544</v>
      </c>
      <c r="AK214" s="181">
        <v>1033</v>
      </c>
      <c r="AL214" s="181">
        <v>887</v>
      </c>
      <c r="AM214" s="181">
        <v>1675</v>
      </c>
      <c r="AN214" s="181">
        <v>1679</v>
      </c>
      <c r="AO214" s="181">
        <v>1741</v>
      </c>
      <c r="AP214" s="181">
        <v>1685</v>
      </c>
      <c r="AQ214" s="181">
        <v>1714</v>
      </c>
      <c r="AR214" s="181">
        <v>881</v>
      </c>
      <c r="AS214" s="181">
        <v>705</v>
      </c>
      <c r="AT214" s="181">
        <v>811</v>
      </c>
      <c r="AU214" s="181">
        <v>1700</v>
      </c>
      <c r="AV214" s="181">
        <v>1838</v>
      </c>
      <c r="AW214" s="181">
        <v>1814</v>
      </c>
      <c r="AX214" s="181">
        <v>1779</v>
      </c>
      <c r="AY214" s="181">
        <v>1083</v>
      </c>
      <c r="AZ214" s="181">
        <v>1082</v>
      </c>
      <c r="BA214" s="181">
        <v>1731</v>
      </c>
      <c r="BB214" s="181">
        <v>1105</v>
      </c>
      <c r="BC214" s="181">
        <v>1971</v>
      </c>
      <c r="BD214" s="181">
        <v>1874</v>
      </c>
      <c r="BE214" s="181">
        <v>1649</v>
      </c>
      <c r="BF214" s="181">
        <v>865</v>
      </c>
      <c r="BG214" s="181">
        <v>753</v>
      </c>
      <c r="BH214" s="181">
        <v>1836</v>
      </c>
      <c r="BI214" s="181">
        <v>1719</v>
      </c>
      <c r="BJ214" s="181">
        <v>1890</v>
      </c>
      <c r="BK214" s="181">
        <v>1780</v>
      </c>
      <c r="BL214" s="181">
        <v>1852</v>
      </c>
      <c r="BM214" s="181">
        <v>1002</v>
      </c>
      <c r="BN214" s="181">
        <v>901</v>
      </c>
      <c r="BO214" s="181">
        <v>1867</v>
      </c>
      <c r="BP214" s="181">
        <v>1958</v>
      </c>
      <c r="BQ214" s="181">
        <v>1955</v>
      </c>
      <c r="BR214" s="181">
        <v>2002</v>
      </c>
      <c r="BS214" s="181">
        <v>1918</v>
      </c>
      <c r="BT214" s="181">
        <v>1390</v>
      </c>
      <c r="BU214" s="181">
        <v>1089</v>
      </c>
      <c r="BV214" s="181">
        <v>1941</v>
      </c>
      <c r="BW214" s="181">
        <v>1958</v>
      </c>
      <c r="BX214" s="181">
        <v>2059</v>
      </c>
      <c r="BY214" s="181">
        <v>2067</v>
      </c>
      <c r="BZ214" s="181">
        <v>1960</v>
      </c>
      <c r="CA214" s="181">
        <v>1386</v>
      </c>
      <c r="CB214" s="181">
        <v>1204</v>
      </c>
      <c r="CC214" s="181">
        <v>1903</v>
      </c>
      <c r="CD214" s="181">
        <v>1872</v>
      </c>
      <c r="CE214" s="181">
        <v>1983</v>
      </c>
      <c r="CF214" s="181">
        <v>2082</v>
      </c>
      <c r="CG214" s="181">
        <v>2015</v>
      </c>
      <c r="CH214" s="181">
        <v>1487</v>
      </c>
      <c r="CI214" s="181">
        <v>969</v>
      </c>
      <c r="CJ214" s="181">
        <v>1859</v>
      </c>
      <c r="CK214" s="181">
        <v>1861</v>
      </c>
      <c r="CL214" s="181">
        <v>1838</v>
      </c>
      <c r="CM214" s="181">
        <v>1912</v>
      </c>
      <c r="CN214" s="181">
        <v>1856</v>
      </c>
      <c r="CO214" s="181">
        <v>975</v>
      </c>
      <c r="CP214" s="181">
        <v>857</v>
      </c>
      <c r="CQ214" s="181">
        <v>1771</v>
      </c>
      <c r="CR214" s="181">
        <v>1965</v>
      </c>
      <c r="CS214" s="181">
        <v>1920</v>
      </c>
      <c r="CT214" s="181">
        <v>1951</v>
      </c>
      <c r="CU214" s="181">
        <v>1966</v>
      </c>
      <c r="CV214" s="181">
        <v>1231</v>
      </c>
      <c r="CW214" s="181">
        <v>1153</v>
      </c>
      <c r="CX214" s="181">
        <v>1916</v>
      </c>
      <c r="CY214" s="181">
        <v>1889</v>
      </c>
      <c r="CZ214" s="181">
        <v>1939</v>
      </c>
      <c r="DA214" s="181">
        <v>1605</v>
      </c>
      <c r="DB214" s="181">
        <v>840</v>
      </c>
      <c r="DC214" s="181">
        <v>1071</v>
      </c>
      <c r="DD214" s="181">
        <v>812</v>
      </c>
      <c r="DE214" s="181">
        <v>897</v>
      </c>
      <c r="DF214" s="181">
        <v>1687</v>
      </c>
      <c r="DG214" s="181">
        <v>1923</v>
      </c>
      <c r="DH214" s="181">
        <v>1990</v>
      </c>
      <c r="DI214" s="181">
        <v>1633</v>
      </c>
      <c r="DJ214" s="181">
        <v>1042</v>
      </c>
      <c r="DK214" s="181">
        <v>861</v>
      </c>
      <c r="DL214" s="181">
        <v>1523</v>
      </c>
      <c r="DM214" s="181">
        <v>1667</v>
      </c>
      <c r="DN214" s="181">
        <v>1947</v>
      </c>
      <c r="DO214" s="181">
        <v>1780</v>
      </c>
      <c r="DP214" s="181">
        <v>1575</v>
      </c>
      <c r="DQ214" s="181">
        <v>1171</v>
      </c>
      <c r="DR214" s="181">
        <v>1138</v>
      </c>
      <c r="DS214" s="181">
        <v>1777</v>
      </c>
      <c r="DT214" s="181">
        <v>1889</v>
      </c>
      <c r="DU214" s="181">
        <v>1797</v>
      </c>
      <c r="DV214" s="181">
        <v>1764</v>
      </c>
      <c r="DW214" s="181">
        <v>1554</v>
      </c>
      <c r="DX214" s="190">
        <v>789</v>
      </c>
      <c r="DY214" s="190">
        <v>838</v>
      </c>
      <c r="DZ214" s="181">
        <v>1631</v>
      </c>
      <c r="EA214" s="181">
        <v>1659</v>
      </c>
      <c r="EB214" s="181">
        <v>1716</v>
      </c>
      <c r="EC214" s="181">
        <v>1154</v>
      </c>
      <c r="ED214" s="181">
        <v>1473</v>
      </c>
      <c r="EE214" s="181">
        <v>1197</v>
      </c>
      <c r="EF214" s="181">
        <v>990</v>
      </c>
      <c r="EG214" s="181">
        <v>1784</v>
      </c>
      <c r="EH214" s="181">
        <v>1852</v>
      </c>
      <c r="EI214" s="181">
        <v>1726</v>
      </c>
      <c r="EJ214" s="181">
        <v>1722</v>
      </c>
      <c r="EK214" s="181">
        <v>1733</v>
      </c>
      <c r="EL214" s="181">
        <v>934</v>
      </c>
      <c r="EM214" s="181">
        <v>753</v>
      </c>
      <c r="EN214" s="181">
        <v>1644</v>
      </c>
      <c r="EO214" s="181">
        <v>1739</v>
      </c>
      <c r="EP214" s="181">
        <v>1721</v>
      </c>
      <c r="EQ214" s="181">
        <v>1638</v>
      </c>
      <c r="ER214" s="181">
        <v>1465</v>
      </c>
      <c r="ES214" s="181">
        <v>1189</v>
      </c>
      <c r="ET214" s="181">
        <v>812</v>
      </c>
      <c r="EU214" s="181">
        <v>1580</v>
      </c>
      <c r="EV214" s="181">
        <v>1568</v>
      </c>
      <c r="EW214" s="181">
        <v>1586</v>
      </c>
      <c r="EX214" s="181">
        <v>1638</v>
      </c>
      <c r="EY214" s="181">
        <v>1562</v>
      </c>
      <c r="EZ214" s="181">
        <v>854</v>
      </c>
      <c r="FA214" s="181">
        <v>825</v>
      </c>
      <c r="FB214" s="181">
        <v>1468</v>
      </c>
      <c r="FC214" s="181">
        <v>1302</v>
      </c>
      <c r="FD214" s="181">
        <v>1657</v>
      </c>
      <c r="FE214" s="181">
        <v>1597</v>
      </c>
      <c r="FF214" s="181">
        <v>1597</v>
      </c>
      <c r="FG214" s="181">
        <v>1068</v>
      </c>
      <c r="FH214" s="181">
        <v>810</v>
      </c>
      <c r="FI214" s="181">
        <v>1541</v>
      </c>
      <c r="FJ214" s="181">
        <v>1385</v>
      </c>
      <c r="FK214" s="181">
        <v>1478</v>
      </c>
      <c r="FL214" s="181">
        <v>1610</v>
      </c>
      <c r="FM214" s="181">
        <v>1574</v>
      </c>
    </row>
    <row r="215" spans="2:169" ht="15.95" customHeight="1" x14ac:dyDescent="0.25">
      <c r="B215" s="12" t="s">
        <v>7</v>
      </c>
      <c r="C215" s="82" t="s">
        <v>236</v>
      </c>
      <c r="D215" s="14" t="s">
        <v>56</v>
      </c>
      <c r="E215" s="15" t="s">
        <v>237</v>
      </c>
      <c r="F215" s="15" t="s">
        <v>10</v>
      </c>
      <c r="G215" s="16">
        <v>1</v>
      </c>
      <c r="J215" s="16" t="s">
        <v>236</v>
      </c>
      <c r="K215" s="179">
        <v>68055</v>
      </c>
      <c r="L215" s="179">
        <v>80335</v>
      </c>
      <c r="M215" s="179">
        <v>88907</v>
      </c>
      <c r="N215" s="179">
        <v>85095</v>
      </c>
      <c r="O215" s="179">
        <v>91622</v>
      </c>
      <c r="P215" s="180"/>
      <c r="Q215" s="181" t="s">
        <v>236</v>
      </c>
      <c r="R215" s="181">
        <v>1268</v>
      </c>
      <c r="S215" s="181">
        <v>1475</v>
      </c>
      <c r="T215" s="181">
        <v>1742</v>
      </c>
      <c r="U215" s="181">
        <v>1924</v>
      </c>
      <c r="V215" s="181">
        <v>1927</v>
      </c>
      <c r="W215" s="181">
        <v>1537</v>
      </c>
      <c r="X215" s="181">
        <v>1382</v>
      </c>
      <c r="Y215" s="181">
        <v>2015</v>
      </c>
      <c r="Z215" s="181">
        <v>2232</v>
      </c>
      <c r="AA215" s="181">
        <v>2293</v>
      </c>
      <c r="AB215" s="181">
        <v>2332</v>
      </c>
      <c r="AC215" s="181">
        <v>2303</v>
      </c>
      <c r="AD215" s="181">
        <v>1893</v>
      </c>
      <c r="AE215" s="181">
        <v>1592</v>
      </c>
      <c r="AF215" s="181">
        <v>2278</v>
      </c>
      <c r="AG215" s="181">
        <v>2507</v>
      </c>
      <c r="AH215" s="181">
        <v>2764</v>
      </c>
      <c r="AI215" s="181">
        <v>2751</v>
      </c>
      <c r="AJ215" s="181">
        <v>2392</v>
      </c>
      <c r="AK215" s="181">
        <v>1980</v>
      </c>
      <c r="AL215" s="181">
        <v>1603</v>
      </c>
      <c r="AM215" s="181">
        <v>2681</v>
      </c>
      <c r="AN215" s="181">
        <v>2939</v>
      </c>
      <c r="AO215" s="181">
        <v>2981</v>
      </c>
      <c r="AP215" s="181">
        <v>3265</v>
      </c>
      <c r="AQ215" s="181">
        <v>2969</v>
      </c>
      <c r="AR215" s="181">
        <v>2140</v>
      </c>
      <c r="AS215" s="181">
        <v>1402</v>
      </c>
      <c r="AT215" s="181">
        <v>1801</v>
      </c>
      <c r="AU215" s="181">
        <v>2724</v>
      </c>
      <c r="AV215" s="181">
        <v>2963</v>
      </c>
      <c r="AW215" s="181">
        <v>3219</v>
      </c>
      <c r="AX215" s="181">
        <v>2794</v>
      </c>
      <c r="AY215" s="181">
        <v>1800</v>
      </c>
      <c r="AZ215" s="181">
        <v>1885</v>
      </c>
      <c r="BA215" s="181">
        <v>2437</v>
      </c>
      <c r="BB215" s="181">
        <v>1803</v>
      </c>
      <c r="BC215" s="181">
        <v>3035</v>
      </c>
      <c r="BD215" s="181">
        <v>3199</v>
      </c>
      <c r="BE215" s="181">
        <v>2852</v>
      </c>
      <c r="BF215" s="181">
        <v>2304</v>
      </c>
      <c r="BG215" s="181">
        <v>1560</v>
      </c>
      <c r="BH215" s="181">
        <v>2837</v>
      </c>
      <c r="BI215" s="181">
        <v>3173</v>
      </c>
      <c r="BJ215" s="181">
        <v>3546</v>
      </c>
      <c r="BK215" s="181">
        <v>3297</v>
      </c>
      <c r="BL215" s="181">
        <v>2809</v>
      </c>
      <c r="BM215" s="181">
        <v>2214</v>
      </c>
      <c r="BN215" s="181">
        <v>1946</v>
      </c>
      <c r="BO215" s="181">
        <v>3176</v>
      </c>
      <c r="BP215" s="181">
        <v>3136</v>
      </c>
      <c r="BQ215" s="181">
        <v>3434</v>
      </c>
      <c r="BR215" s="181">
        <v>3344</v>
      </c>
      <c r="BS215" s="181">
        <v>3114</v>
      </c>
      <c r="BT215" s="181">
        <v>2266</v>
      </c>
      <c r="BU215" s="181">
        <v>1630</v>
      </c>
      <c r="BV215" s="181">
        <v>3042</v>
      </c>
      <c r="BW215" s="181">
        <v>3600</v>
      </c>
      <c r="BX215" s="181">
        <v>3517</v>
      </c>
      <c r="BY215" s="181">
        <v>3366</v>
      </c>
      <c r="BZ215" s="181">
        <v>3406</v>
      </c>
      <c r="CA215" s="181">
        <v>2576</v>
      </c>
      <c r="CB215" s="181">
        <v>1762</v>
      </c>
      <c r="CC215" s="181">
        <v>3138</v>
      </c>
      <c r="CD215" s="181">
        <v>3369</v>
      </c>
      <c r="CE215" s="181">
        <v>3447</v>
      </c>
      <c r="CF215" s="181">
        <v>3665</v>
      </c>
      <c r="CG215" s="181">
        <v>3303</v>
      </c>
      <c r="CH215" s="181">
        <v>1983</v>
      </c>
      <c r="CI215" s="181">
        <v>1951</v>
      </c>
      <c r="CJ215" s="181">
        <v>3154</v>
      </c>
      <c r="CK215" s="181">
        <v>3413</v>
      </c>
      <c r="CL215" s="181">
        <v>3579</v>
      </c>
      <c r="CM215" s="181">
        <v>3781</v>
      </c>
      <c r="CN215" s="181">
        <v>3388</v>
      </c>
      <c r="CO215" s="181">
        <v>2362</v>
      </c>
      <c r="CP215" s="181">
        <v>1556</v>
      </c>
      <c r="CQ215" s="181">
        <v>2949</v>
      </c>
      <c r="CR215" s="181">
        <v>3424</v>
      </c>
      <c r="CS215" s="181">
        <v>3640</v>
      </c>
      <c r="CT215" s="181">
        <v>3680</v>
      </c>
      <c r="CU215" s="181">
        <v>3312</v>
      </c>
      <c r="CV215" s="181">
        <v>2224</v>
      </c>
      <c r="CW215" s="181">
        <v>1787</v>
      </c>
      <c r="CX215" s="181">
        <v>3213</v>
      </c>
      <c r="CY215" s="181">
        <v>3539</v>
      </c>
      <c r="CZ215" s="181">
        <v>3661</v>
      </c>
      <c r="DA215" s="181">
        <v>3654</v>
      </c>
      <c r="DB215" s="181">
        <v>1024</v>
      </c>
      <c r="DC215" s="181">
        <v>1799</v>
      </c>
      <c r="DD215" s="181">
        <v>1168</v>
      </c>
      <c r="DE215" s="181">
        <v>1360</v>
      </c>
      <c r="DF215" s="181">
        <v>2931</v>
      </c>
      <c r="DG215" s="181">
        <v>3451</v>
      </c>
      <c r="DH215" s="181">
        <v>3616</v>
      </c>
      <c r="DI215" s="181">
        <v>3172</v>
      </c>
      <c r="DJ215" s="181">
        <v>2189</v>
      </c>
      <c r="DK215" s="181">
        <v>1971</v>
      </c>
      <c r="DL215" s="181">
        <v>3253</v>
      </c>
      <c r="DM215" s="181">
        <v>3465</v>
      </c>
      <c r="DN215" s="181">
        <v>3523</v>
      </c>
      <c r="DO215" s="181">
        <v>3243</v>
      </c>
      <c r="DP215" s="181">
        <v>3060</v>
      </c>
      <c r="DQ215" s="181">
        <v>2006</v>
      </c>
      <c r="DR215" s="181">
        <v>1661</v>
      </c>
      <c r="DS215" s="181">
        <v>2983</v>
      </c>
      <c r="DT215" s="181">
        <v>3436</v>
      </c>
      <c r="DU215" s="181">
        <v>3385</v>
      </c>
      <c r="DV215" s="181">
        <v>3531</v>
      </c>
      <c r="DW215" s="181">
        <v>3353</v>
      </c>
      <c r="DX215" s="190">
        <v>1804</v>
      </c>
      <c r="DY215" s="190">
        <v>1916</v>
      </c>
      <c r="DZ215" s="181">
        <v>3054</v>
      </c>
      <c r="EA215" s="181">
        <v>3474</v>
      </c>
      <c r="EB215" s="181">
        <v>3733</v>
      </c>
      <c r="EC215" s="181">
        <v>1739</v>
      </c>
      <c r="ED215" s="181">
        <v>3010</v>
      </c>
      <c r="EE215" s="181">
        <v>2339</v>
      </c>
      <c r="EF215" s="181">
        <v>1891</v>
      </c>
      <c r="EG215" s="181">
        <v>3120</v>
      </c>
      <c r="EH215" s="181">
        <v>3426</v>
      </c>
      <c r="EI215" s="181">
        <v>3641</v>
      </c>
      <c r="EJ215" s="181">
        <v>3587</v>
      </c>
      <c r="EK215" s="181">
        <v>3251</v>
      </c>
      <c r="EL215" s="181">
        <v>2105</v>
      </c>
      <c r="EM215" s="181">
        <v>1885</v>
      </c>
      <c r="EN215" s="181">
        <v>3016</v>
      </c>
      <c r="EO215" s="181">
        <v>3530</v>
      </c>
      <c r="EP215" s="181">
        <v>3638</v>
      </c>
      <c r="EQ215" s="181">
        <v>3603</v>
      </c>
      <c r="ER215" s="181">
        <v>2929</v>
      </c>
      <c r="ES215" s="181">
        <v>2180</v>
      </c>
      <c r="ET215" s="181">
        <v>1325</v>
      </c>
      <c r="EU215" s="181">
        <v>3153</v>
      </c>
      <c r="EV215" s="181">
        <v>3400</v>
      </c>
      <c r="EW215" s="181">
        <v>3461</v>
      </c>
      <c r="EX215" s="181">
        <v>3443</v>
      </c>
      <c r="EY215" s="181">
        <v>3235</v>
      </c>
      <c r="EZ215" s="181">
        <v>2316</v>
      </c>
      <c r="FA215" s="181">
        <v>1763</v>
      </c>
      <c r="FB215" s="181">
        <v>3077</v>
      </c>
      <c r="FC215" s="181">
        <v>3413</v>
      </c>
      <c r="FD215" s="181">
        <v>3647</v>
      </c>
      <c r="FE215" s="181">
        <v>3393</v>
      </c>
      <c r="FF215" s="181">
        <v>3208</v>
      </c>
      <c r="FG215" s="181">
        <v>2440</v>
      </c>
      <c r="FH215" s="181">
        <v>1332</v>
      </c>
      <c r="FI215" s="181">
        <v>3024</v>
      </c>
      <c r="FJ215" s="181">
        <v>3486</v>
      </c>
      <c r="FK215" s="181">
        <v>3272</v>
      </c>
      <c r="FL215" s="181">
        <v>2863</v>
      </c>
      <c r="FM215" s="181">
        <v>3006</v>
      </c>
    </row>
    <row r="216" spans="2:169" ht="15.95" customHeight="1" x14ac:dyDescent="0.25">
      <c r="B216" s="12" t="s">
        <v>7</v>
      </c>
      <c r="C216" s="154" t="s">
        <v>238</v>
      </c>
      <c r="D216" s="14" t="s">
        <v>56</v>
      </c>
      <c r="E216" s="15" t="s">
        <v>239</v>
      </c>
      <c r="F216" s="15" t="s">
        <v>10</v>
      </c>
      <c r="G216" s="16">
        <v>2</v>
      </c>
      <c r="J216" s="16" t="s">
        <v>238</v>
      </c>
      <c r="K216" s="179">
        <v>135501</v>
      </c>
      <c r="L216" s="179">
        <v>156042</v>
      </c>
      <c r="M216" s="179">
        <v>161774</v>
      </c>
      <c r="N216" s="179">
        <v>148448</v>
      </c>
      <c r="O216" s="179">
        <v>155359</v>
      </c>
      <c r="P216" s="180"/>
      <c r="Q216" s="181" t="s">
        <v>238</v>
      </c>
      <c r="R216" s="181">
        <v>2159</v>
      </c>
      <c r="S216" s="181">
        <v>2637</v>
      </c>
      <c r="T216" s="181">
        <v>3984</v>
      </c>
      <c r="U216" s="181">
        <v>4214</v>
      </c>
      <c r="V216" s="181">
        <v>3856</v>
      </c>
      <c r="W216" s="181">
        <v>3309</v>
      </c>
      <c r="X216" s="181">
        <v>3092</v>
      </c>
      <c r="Y216" s="181">
        <v>4074</v>
      </c>
      <c r="Z216" s="181">
        <v>4592</v>
      </c>
      <c r="AA216" s="181">
        <v>4814</v>
      </c>
      <c r="AB216" s="181">
        <v>4706</v>
      </c>
      <c r="AC216" s="181">
        <v>4459</v>
      </c>
      <c r="AD216" s="181">
        <v>3782</v>
      </c>
      <c r="AE216" s="181">
        <v>3115</v>
      </c>
      <c r="AF216" s="181">
        <v>5104</v>
      </c>
      <c r="AG216" s="181">
        <v>5766</v>
      </c>
      <c r="AH216" s="181">
        <v>5732</v>
      </c>
      <c r="AI216" s="181">
        <v>5719</v>
      </c>
      <c r="AJ216" s="181">
        <v>5265</v>
      </c>
      <c r="AK216" s="181">
        <v>4190</v>
      </c>
      <c r="AL216" s="181">
        <v>3275</v>
      </c>
      <c r="AM216" s="181">
        <v>4641</v>
      </c>
      <c r="AN216" s="181">
        <v>5199</v>
      </c>
      <c r="AO216" s="181">
        <v>5239</v>
      </c>
      <c r="AP216" s="181">
        <v>5150</v>
      </c>
      <c r="AQ216" s="181">
        <v>5033</v>
      </c>
      <c r="AR216" s="181">
        <v>4344</v>
      </c>
      <c r="AS216" s="181">
        <v>3596</v>
      </c>
      <c r="AT216" s="181">
        <v>3326</v>
      </c>
      <c r="AU216" s="181">
        <v>5145</v>
      </c>
      <c r="AV216" s="181">
        <v>5984</v>
      </c>
      <c r="AW216" s="181">
        <v>6342</v>
      </c>
      <c r="AX216" s="181">
        <v>5797</v>
      </c>
      <c r="AY216" s="181">
        <v>4172</v>
      </c>
      <c r="AZ216" s="181">
        <v>3738</v>
      </c>
      <c r="BA216" s="181">
        <v>4685</v>
      </c>
      <c r="BB216" s="181">
        <v>3060</v>
      </c>
      <c r="BC216" s="181">
        <v>6224</v>
      </c>
      <c r="BD216" s="181">
        <v>5977</v>
      </c>
      <c r="BE216" s="181">
        <v>5635</v>
      </c>
      <c r="BF216" s="181">
        <v>4498</v>
      </c>
      <c r="BG216" s="181">
        <v>3381</v>
      </c>
      <c r="BH216" s="181">
        <v>5712</v>
      </c>
      <c r="BI216" s="181">
        <v>6305</v>
      </c>
      <c r="BJ216" s="181">
        <v>6632</v>
      </c>
      <c r="BK216" s="181">
        <v>6368</v>
      </c>
      <c r="BL216" s="181">
        <v>5828</v>
      </c>
      <c r="BM216" s="181">
        <v>4122</v>
      </c>
      <c r="BN216" s="181">
        <v>3237</v>
      </c>
      <c r="BO216" s="181">
        <v>5926</v>
      </c>
      <c r="BP216" s="181">
        <v>6426</v>
      </c>
      <c r="BQ216" s="181">
        <v>6342</v>
      </c>
      <c r="BR216" s="181">
        <v>6518</v>
      </c>
      <c r="BS216" s="181">
        <v>5925</v>
      </c>
      <c r="BT216" s="181">
        <v>4522</v>
      </c>
      <c r="BU216" s="181">
        <v>3195</v>
      </c>
      <c r="BV216" s="181">
        <v>6068</v>
      </c>
      <c r="BW216" s="181">
        <v>6778</v>
      </c>
      <c r="BX216" s="181">
        <v>6322</v>
      </c>
      <c r="BY216" s="181">
        <v>6307</v>
      </c>
      <c r="BZ216" s="181">
        <v>6150</v>
      </c>
      <c r="CA216" s="181">
        <v>4697</v>
      </c>
      <c r="CB216" s="181">
        <v>3105</v>
      </c>
      <c r="CC216" s="181">
        <v>5317</v>
      </c>
      <c r="CD216" s="181">
        <v>6177</v>
      </c>
      <c r="CE216" s="181">
        <v>6380</v>
      </c>
      <c r="CF216" s="181">
        <v>6218</v>
      </c>
      <c r="CG216" s="181">
        <v>5976</v>
      </c>
      <c r="CH216" s="181">
        <v>4320</v>
      </c>
      <c r="CI216" s="181">
        <v>3491</v>
      </c>
      <c r="CJ216" s="181">
        <v>5687</v>
      </c>
      <c r="CK216" s="181">
        <v>6290</v>
      </c>
      <c r="CL216" s="181">
        <v>6097</v>
      </c>
      <c r="CM216" s="181">
        <v>6229</v>
      </c>
      <c r="CN216" s="181">
        <v>5996</v>
      </c>
      <c r="CO216" s="181">
        <v>4915</v>
      </c>
      <c r="CP216" s="181">
        <v>3727</v>
      </c>
      <c r="CQ216" s="181">
        <v>5665</v>
      </c>
      <c r="CR216" s="181">
        <v>6128</v>
      </c>
      <c r="CS216" s="181">
        <v>6253</v>
      </c>
      <c r="CT216" s="181">
        <v>6206</v>
      </c>
      <c r="CU216" s="181">
        <v>5813</v>
      </c>
      <c r="CV216" s="181">
        <v>4019</v>
      </c>
      <c r="CW216" s="181">
        <v>3406</v>
      </c>
      <c r="CX216" s="181">
        <v>5475</v>
      </c>
      <c r="CY216" s="181">
        <v>6192</v>
      </c>
      <c r="CZ216" s="181">
        <v>6335</v>
      </c>
      <c r="DA216" s="181">
        <v>6698</v>
      </c>
      <c r="DB216" s="181">
        <v>2106</v>
      </c>
      <c r="DC216" s="181">
        <v>4357</v>
      </c>
      <c r="DD216" s="181">
        <v>2349</v>
      </c>
      <c r="DE216" s="181">
        <v>3048</v>
      </c>
      <c r="DF216" s="181">
        <v>5012</v>
      </c>
      <c r="DG216" s="181">
        <v>6153</v>
      </c>
      <c r="DH216" s="181">
        <v>6232</v>
      </c>
      <c r="DI216" s="181">
        <v>5713</v>
      </c>
      <c r="DJ216" s="181">
        <v>4169</v>
      </c>
      <c r="DK216" s="181">
        <v>3243</v>
      </c>
      <c r="DL216" s="181">
        <v>5474</v>
      </c>
      <c r="DM216" s="181">
        <v>6012</v>
      </c>
      <c r="DN216" s="181">
        <v>6100</v>
      </c>
      <c r="DO216" s="181">
        <v>5655</v>
      </c>
      <c r="DP216" s="181">
        <v>5287</v>
      </c>
      <c r="DQ216" s="181">
        <v>4212</v>
      </c>
      <c r="DR216" s="181">
        <v>3107</v>
      </c>
      <c r="DS216" s="181">
        <v>4982</v>
      </c>
      <c r="DT216" s="181">
        <v>5757</v>
      </c>
      <c r="DU216" s="181">
        <v>5630</v>
      </c>
      <c r="DV216" s="181">
        <v>5707</v>
      </c>
      <c r="DW216" s="181">
        <v>5815</v>
      </c>
      <c r="DX216" s="190">
        <v>3495</v>
      </c>
      <c r="DY216" s="190">
        <v>3257</v>
      </c>
      <c r="DZ216" s="181">
        <v>4963</v>
      </c>
      <c r="EA216" s="181">
        <v>5615</v>
      </c>
      <c r="EB216" s="181">
        <v>5805</v>
      </c>
      <c r="EC216" s="181">
        <v>3283</v>
      </c>
      <c r="ED216" s="181">
        <v>4833</v>
      </c>
      <c r="EE216" s="181">
        <v>4581</v>
      </c>
      <c r="EF216" s="181">
        <v>3538</v>
      </c>
      <c r="EG216" s="181">
        <v>5520</v>
      </c>
      <c r="EH216" s="181">
        <v>6250</v>
      </c>
      <c r="EI216" s="181">
        <v>5872</v>
      </c>
      <c r="EJ216" s="181">
        <v>5930</v>
      </c>
      <c r="EK216" s="181">
        <v>5724</v>
      </c>
      <c r="EL216" s="181">
        <v>4479</v>
      </c>
      <c r="EM216" s="181">
        <v>3490</v>
      </c>
      <c r="EN216" s="181">
        <v>5089</v>
      </c>
      <c r="EO216" s="181">
        <v>5782</v>
      </c>
      <c r="EP216" s="181">
        <v>6009</v>
      </c>
      <c r="EQ216" s="181">
        <v>6118</v>
      </c>
      <c r="ER216" s="181">
        <v>5295</v>
      </c>
      <c r="ES216" s="181">
        <v>3943</v>
      </c>
      <c r="ET216" s="181">
        <v>2876</v>
      </c>
      <c r="EU216" s="181">
        <v>5302</v>
      </c>
      <c r="EV216" s="181">
        <v>5546</v>
      </c>
      <c r="EW216" s="181">
        <v>5544</v>
      </c>
      <c r="EX216" s="181">
        <v>5658</v>
      </c>
      <c r="EY216" s="181">
        <v>4963</v>
      </c>
      <c r="EZ216" s="181">
        <v>4183</v>
      </c>
      <c r="FA216" s="181">
        <v>3348</v>
      </c>
      <c r="FB216" s="181">
        <v>5174</v>
      </c>
      <c r="FC216" s="181">
        <v>5543</v>
      </c>
      <c r="FD216" s="181">
        <v>5708</v>
      </c>
      <c r="FE216" s="181">
        <v>5930</v>
      </c>
      <c r="FF216" s="181">
        <v>5571</v>
      </c>
      <c r="FG216" s="181">
        <v>3758</v>
      </c>
      <c r="FH216" s="181">
        <v>2616</v>
      </c>
      <c r="FI216" s="181">
        <v>5084</v>
      </c>
      <c r="FJ216" s="181">
        <v>5141</v>
      </c>
      <c r="FK216" s="181">
        <v>4880</v>
      </c>
      <c r="FL216" s="181">
        <v>5517</v>
      </c>
      <c r="FM216" s="181">
        <v>5286</v>
      </c>
    </row>
    <row r="217" spans="2:169" ht="15.95" customHeight="1" x14ac:dyDescent="0.25">
      <c r="B217" s="56" t="s">
        <v>91</v>
      </c>
      <c r="C217" s="56" t="s">
        <v>240</v>
      </c>
      <c r="D217" s="14" t="s">
        <v>16</v>
      </c>
      <c r="E217" s="15" t="s">
        <v>241</v>
      </c>
      <c r="F217" s="15" t="s">
        <v>89</v>
      </c>
      <c r="G217" s="16">
        <v>63</v>
      </c>
      <c r="J217" s="16" t="s">
        <v>240</v>
      </c>
      <c r="K217" s="179">
        <v>38</v>
      </c>
      <c r="L217" s="179">
        <v>69</v>
      </c>
      <c r="M217" s="179">
        <v>102</v>
      </c>
      <c r="N217" s="179">
        <v>84</v>
      </c>
      <c r="O217" s="179">
        <v>67</v>
      </c>
      <c r="P217" s="180"/>
      <c r="Q217" s="181" t="s">
        <v>240</v>
      </c>
      <c r="R217" s="181"/>
      <c r="S217" s="181"/>
      <c r="T217" s="181"/>
      <c r="U217" s="181"/>
      <c r="V217" s="181"/>
      <c r="W217" s="181">
        <v>3</v>
      </c>
      <c r="X217" s="181">
        <v>7</v>
      </c>
      <c r="Y217" s="181"/>
      <c r="Z217" s="181"/>
      <c r="AA217" s="181"/>
      <c r="AB217" s="181"/>
      <c r="AC217" s="181"/>
      <c r="AD217" s="181">
        <v>4</v>
      </c>
      <c r="AE217" s="181"/>
      <c r="AF217" s="181"/>
      <c r="AG217" s="181"/>
      <c r="AH217" s="181"/>
      <c r="AI217" s="181"/>
      <c r="AJ217" s="181"/>
      <c r="AK217" s="181">
        <v>7</v>
      </c>
      <c r="AL217" s="181">
        <v>3</v>
      </c>
      <c r="AM217" s="181"/>
      <c r="AN217" s="181"/>
      <c r="AO217" s="181"/>
      <c r="AP217" s="181"/>
      <c r="AQ217" s="181"/>
      <c r="AR217" s="181">
        <v>7</v>
      </c>
      <c r="AS217" s="181">
        <v>7</v>
      </c>
      <c r="AT217" s="181"/>
      <c r="AU217" s="181"/>
      <c r="AV217" s="181"/>
      <c r="AW217" s="181"/>
      <c r="AX217" s="181"/>
      <c r="AY217" s="181">
        <v>10</v>
      </c>
      <c r="AZ217" s="181">
        <v>5</v>
      </c>
      <c r="BA217" s="181"/>
      <c r="BB217" s="181"/>
      <c r="BC217" s="181"/>
      <c r="BD217" s="181"/>
      <c r="BE217" s="181"/>
      <c r="BF217" s="181">
        <v>5</v>
      </c>
      <c r="BG217" s="181">
        <v>9</v>
      </c>
      <c r="BH217" s="181"/>
      <c r="BI217" s="181"/>
      <c r="BJ217" s="181"/>
      <c r="BK217" s="181"/>
      <c r="BL217" s="181"/>
      <c r="BM217" s="181">
        <v>13</v>
      </c>
      <c r="BN217" s="181">
        <v>7</v>
      </c>
      <c r="BO217" s="181"/>
      <c r="BP217" s="181"/>
      <c r="BQ217" s="181"/>
      <c r="BR217" s="181"/>
      <c r="BS217" s="181"/>
      <c r="BT217" s="181">
        <v>12</v>
      </c>
      <c r="BU217" s="181">
        <v>8</v>
      </c>
      <c r="BV217" s="181"/>
      <c r="BW217" s="181"/>
      <c r="BX217" s="181"/>
      <c r="BY217" s="181"/>
      <c r="BZ217" s="181"/>
      <c r="CA217" s="181">
        <v>9</v>
      </c>
      <c r="CB217" s="181">
        <v>22</v>
      </c>
      <c r="CC217" s="181"/>
      <c r="CD217" s="181"/>
      <c r="CE217" s="181"/>
      <c r="CF217" s="181"/>
      <c r="CG217" s="181"/>
      <c r="CH217" s="181">
        <v>6</v>
      </c>
      <c r="CI217" s="181">
        <v>32</v>
      </c>
      <c r="CJ217" s="181"/>
      <c r="CK217" s="181"/>
      <c r="CL217" s="181"/>
      <c r="CM217" s="181"/>
      <c r="CN217" s="181"/>
      <c r="CO217" s="181">
        <v>7</v>
      </c>
      <c r="CP217" s="181">
        <v>3</v>
      </c>
      <c r="CQ217" s="181"/>
      <c r="CR217" s="181"/>
      <c r="CS217" s="181"/>
      <c r="CT217" s="181"/>
      <c r="CU217" s="181"/>
      <c r="CV217" s="181">
        <v>8</v>
      </c>
      <c r="CW217" s="181">
        <v>11</v>
      </c>
      <c r="CX217" s="181"/>
      <c r="CY217" s="181"/>
      <c r="CZ217" s="181"/>
      <c r="DA217" s="181"/>
      <c r="DB217" s="181"/>
      <c r="DC217" s="181"/>
      <c r="DD217" s="181">
        <v>4</v>
      </c>
      <c r="DE217" s="181"/>
      <c r="DF217" s="181"/>
      <c r="DG217" s="181"/>
      <c r="DH217" s="181"/>
      <c r="DI217" s="181"/>
      <c r="DJ217" s="181">
        <v>12</v>
      </c>
      <c r="DK217" s="181">
        <v>11</v>
      </c>
      <c r="DL217" s="181"/>
      <c r="DM217" s="181"/>
      <c r="DN217" s="181"/>
      <c r="DO217" s="181"/>
      <c r="DP217" s="181"/>
      <c r="DQ217" s="181">
        <v>11</v>
      </c>
      <c r="DR217" s="181">
        <v>11</v>
      </c>
      <c r="DS217" s="181"/>
      <c r="DT217" s="181"/>
      <c r="DU217" s="181"/>
      <c r="DV217" s="181"/>
      <c r="DW217" s="181"/>
      <c r="DX217" s="190">
        <v>11</v>
      </c>
      <c r="DY217" s="190">
        <v>11</v>
      </c>
      <c r="DZ217" s="181"/>
      <c r="EA217" s="181"/>
      <c r="EB217" s="181"/>
      <c r="EC217" s="181"/>
      <c r="ED217" s="181"/>
      <c r="EE217" s="181">
        <v>9</v>
      </c>
      <c r="EF217" s="181">
        <v>8</v>
      </c>
      <c r="EG217" s="181"/>
      <c r="EH217" s="181"/>
      <c r="EI217" s="181"/>
      <c r="EJ217" s="181"/>
      <c r="EK217" s="181"/>
      <c r="EL217" s="181">
        <v>10</v>
      </c>
      <c r="EM217" s="181">
        <v>15</v>
      </c>
      <c r="EN217" s="181"/>
      <c r="EO217" s="181"/>
      <c r="EP217" s="181"/>
      <c r="EQ217" s="181"/>
      <c r="ER217" s="181"/>
      <c r="ES217" s="181">
        <v>8</v>
      </c>
      <c r="ET217" s="181">
        <v>4</v>
      </c>
      <c r="EU217" s="181"/>
      <c r="EV217" s="181"/>
      <c r="EW217" s="181"/>
      <c r="EX217" s="181"/>
      <c r="EY217" s="181"/>
      <c r="EZ217" s="181">
        <v>12</v>
      </c>
      <c r="FA217" s="181">
        <v>5</v>
      </c>
      <c r="FB217" s="181"/>
      <c r="FC217" s="181"/>
      <c r="FD217" s="181"/>
      <c r="FE217" s="181"/>
      <c r="FF217" s="181"/>
      <c r="FG217" s="181">
        <v>13</v>
      </c>
      <c r="FH217" s="181"/>
      <c r="FI217" s="181"/>
      <c r="FJ217" s="181"/>
      <c r="FK217" s="181"/>
      <c r="FL217" s="181"/>
      <c r="FM217" s="181"/>
    </row>
    <row r="218" spans="2:169" ht="15.95" customHeight="1" x14ac:dyDescent="0.25">
      <c r="B218" s="109" t="s">
        <v>175</v>
      </c>
      <c r="C218" s="155" t="s">
        <v>242</v>
      </c>
      <c r="D218" s="14" t="s">
        <v>113</v>
      </c>
      <c r="E218" s="15" t="s">
        <v>243</v>
      </c>
      <c r="F218" s="15" t="s">
        <v>22</v>
      </c>
      <c r="G218" s="16">
        <v>40</v>
      </c>
      <c r="J218" s="16" t="s">
        <v>242</v>
      </c>
      <c r="K218" s="179">
        <v>269779</v>
      </c>
      <c r="L218" s="179">
        <v>365317</v>
      </c>
      <c r="M218" s="179">
        <v>406628</v>
      </c>
      <c r="N218" s="179">
        <v>360727</v>
      </c>
      <c r="O218" s="179">
        <v>394665</v>
      </c>
      <c r="P218" s="180"/>
      <c r="Q218" s="181" t="s">
        <v>242</v>
      </c>
      <c r="R218" s="181">
        <v>3690</v>
      </c>
      <c r="S218" s="181">
        <v>3659</v>
      </c>
      <c r="T218" s="181">
        <v>5685</v>
      </c>
      <c r="U218" s="181">
        <v>5788</v>
      </c>
      <c r="V218" s="181">
        <v>5589</v>
      </c>
      <c r="W218" s="181">
        <v>4476</v>
      </c>
      <c r="X218" s="181">
        <v>4425</v>
      </c>
      <c r="Y218" s="181">
        <v>8404</v>
      </c>
      <c r="Z218" s="181">
        <v>9297</v>
      </c>
      <c r="AA218" s="181">
        <v>9748</v>
      </c>
      <c r="AB218" s="181">
        <v>9394</v>
      </c>
      <c r="AC218" s="181">
        <v>8537</v>
      </c>
      <c r="AD218" s="181">
        <v>5159</v>
      </c>
      <c r="AE218" s="181">
        <v>4054</v>
      </c>
      <c r="AF218" s="181">
        <v>11127</v>
      </c>
      <c r="AG218" s="181">
        <v>12882</v>
      </c>
      <c r="AH218" s="181">
        <v>13195</v>
      </c>
      <c r="AI218" s="181">
        <v>12793</v>
      </c>
      <c r="AJ218" s="181">
        <v>9989</v>
      </c>
      <c r="AK218" s="181">
        <v>6200</v>
      </c>
      <c r="AL218" s="181">
        <v>4611</v>
      </c>
      <c r="AM218" s="181">
        <v>12330</v>
      </c>
      <c r="AN218" s="181">
        <v>13936</v>
      </c>
      <c r="AO218" s="181">
        <v>14170</v>
      </c>
      <c r="AP218" s="181">
        <v>13971</v>
      </c>
      <c r="AQ218" s="181">
        <v>11012</v>
      </c>
      <c r="AR218" s="181">
        <v>6187</v>
      </c>
      <c r="AS218" s="181">
        <v>4902</v>
      </c>
      <c r="AT218" s="181">
        <v>5121</v>
      </c>
      <c r="AU218" s="181">
        <v>14049</v>
      </c>
      <c r="AV218" s="181">
        <v>15399</v>
      </c>
      <c r="AW218" s="181">
        <v>15149</v>
      </c>
      <c r="AX218" s="181">
        <v>12730</v>
      </c>
      <c r="AY218" s="181">
        <v>5514</v>
      </c>
      <c r="AZ218" s="181">
        <v>4947</v>
      </c>
      <c r="BA218" s="181">
        <v>10420</v>
      </c>
      <c r="BB218" s="181">
        <v>5815</v>
      </c>
      <c r="BC218" s="181">
        <v>16351</v>
      </c>
      <c r="BD218" s="181">
        <v>16356</v>
      </c>
      <c r="BE218" s="181">
        <v>13352</v>
      </c>
      <c r="BF218" s="181">
        <v>6543</v>
      </c>
      <c r="BG218" s="181">
        <v>5371</v>
      </c>
      <c r="BH218" s="181">
        <v>14544</v>
      </c>
      <c r="BI218" s="181">
        <v>16616</v>
      </c>
      <c r="BJ218" s="181">
        <v>16768</v>
      </c>
      <c r="BK218" s="181">
        <v>16209</v>
      </c>
      <c r="BL218" s="181">
        <v>13715</v>
      </c>
      <c r="BM218" s="181">
        <v>6654</v>
      </c>
      <c r="BN218" s="181">
        <v>5185</v>
      </c>
      <c r="BO218" s="181">
        <v>15040</v>
      </c>
      <c r="BP218" s="181">
        <v>16621</v>
      </c>
      <c r="BQ218" s="181">
        <v>17027</v>
      </c>
      <c r="BR218" s="181">
        <v>16610</v>
      </c>
      <c r="BS218" s="181">
        <v>14544</v>
      </c>
      <c r="BT218" s="181">
        <v>7289</v>
      </c>
      <c r="BU218" s="181">
        <v>5291</v>
      </c>
      <c r="BV218" s="181">
        <v>15554</v>
      </c>
      <c r="BW218" s="181">
        <v>18439</v>
      </c>
      <c r="BX218" s="181">
        <v>18231</v>
      </c>
      <c r="BY218" s="181">
        <v>18432</v>
      </c>
      <c r="BZ218" s="181">
        <v>14974</v>
      </c>
      <c r="CA218" s="181">
        <v>8400</v>
      </c>
      <c r="CB218" s="181">
        <v>5679</v>
      </c>
      <c r="CC218" s="181">
        <v>15970</v>
      </c>
      <c r="CD218" s="181">
        <v>17868</v>
      </c>
      <c r="CE218" s="181">
        <v>18247</v>
      </c>
      <c r="CF218" s="181">
        <v>18005</v>
      </c>
      <c r="CG218" s="181">
        <v>15414</v>
      </c>
      <c r="CH218" s="181">
        <v>8336</v>
      </c>
      <c r="CI218" s="181">
        <v>5376</v>
      </c>
      <c r="CJ218" s="181">
        <v>16429</v>
      </c>
      <c r="CK218" s="181">
        <v>17966</v>
      </c>
      <c r="CL218" s="181">
        <v>18181</v>
      </c>
      <c r="CM218" s="181">
        <v>18033</v>
      </c>
      <c r="CN218" s="181">
        <v>14267</v>
      </c>
      <c r="CO218" s="181">
        <v>7902</v>
      </c>
      <c r="CP218" s="181">
        <v>6367</v>
      </c>
      <c r="CQ218" s="181">
        <v>15910</v>
      </c>
      <c r="CR218" s="181">
        <v>17989</v>
      </c>
      <c r="CS218" s="181">
        <v>18095</v>
      </c>
      <c r="CT218" s="181">
        <v>17908</v>
      </c>
      <c r="CU218" s="181">
        <v>14754</v>
      </c>
      <c r="CV218" s="181">
        <v>6845</v>
      </c>
      <c r="CW218" s="181">
        <v>4836</v>
      </c>
      <c r="CX218" s="181">
        <v>15690</v>
      </c>
      <c r="CY218" s="181">
        <v>18290</v>
      </c>
      <c r="CZ218" s="181">
        <v>18206</v>
      </c>
      <c r="DA218" s="181">
        <v>16566</v>
      </c>
      <c r="DB218" s="181">
        <v>3718</v>
      </c>
      <c r="DC218" s="181">
        <v>6564</v>
      </c>
      <c r="DD218" s="181">
        <v>3843</v>
      </c>
      <c r="DE218" s="181">
        <v>5359</v>
      </c>
      <c r="DF218" s="181">
        <v>13876</v>
      </c>
      <c r="DG218" s="181">
        <v>17240</v>
      </c>
      <c r="DH218" s="181">
        <v>16892</v>
      </c>
      <c r="DI218" s="181">
        <v>13771</v>
      </c>
      <c r="DJ218" s="181">
        <v>6633</v>
      </c>
      <c r="DK218" s="181">
        <v>5229</v>
      </c>
      <c r="DL218" s="181">
        <v>15465</v>
      </c>
      <c r="DM218" s="181">
        <v>17277</v>
      </c>
      <c r="DN218" s="181">
        <v>16768</v>
      </c>
      <c r="DO218" s="181">
        <v>15434</v>
      </c>
      <c r="DP218" s="181">
        <v>11990</v>
      </c>
      <c r="DQ218" s="181">
        <v>6634</v>
      </c>
      <c r="DR218" s="181">
        <v>5344</v>
      </c>
      <c r="DS218" s="181">
        <v>14717</v>
      </c>
      <c r="DT218" s="181">
        <v>16664</v>
      </c>
      <c r="DU218" s="181">
        <v>16166</v>
      </c>
      <c r="DV218" s="181">
        <v>16130</v>
      </c>
      <c r="DW218" s="181">
        <v>12630</v>
      </c>
      <c r="DX218" s="190">
        <v>5111</v>
      </c>
      <c r="DY218" s="190">
        <v>5215</v>
      </c>
      <c r="DZ218" s="181">
        <v>14037</v>
      </c>
      <c r="EA218" s="181">
        <v>16286</v>
      </c>
      <c r="EB218" s="181">
        <v>15756</v>
      </c>
      <c r="EC218" s="181">
        <v>4874</v>
      </c>
      <c r="ED218" s="181">
        <v>10213</v>
      </c>
      <c r="EE218" s="181">
        <v>6619</v>
      </c>
      <c r="EF218" s="181">
        <v>4964</v>
      </c>
      <c r="EG218" s="181">
        <v>15414</v>
      </c>
      <c r="EH218" s="181">
        <v>18019</v>
      </c>
      <c r="EI218" s="181">
        <v>17190</v>
      </c>
      <c r="EJ218" s="181">
        <v>16411</v>
      </c>
      <c r="EK218" s="181">
        <v>13874</v>
      </c>
      <c r="EL218" s="181">
        <v>6860</v>
      </c>
      <c r="EM218" s="181">
        <v>4857</v>
      </c>
      <c r="EN218" s="181">
        <v>14890</v>
      </c>
      <c r="EO218" s="181">
        <v>17288</v>
      </c>
      <c r="EP218" s="181">
        <v>16988</v>
      </c>
      <c r="EQ218" s="181">
        <v>17124</v>
      </c>
      <c r="ER218" s="181">
        <v>12803</v>
      </c>
      <c r="ES218" s="181">
        <v>7558</v>
      </c>
      <c r="ET218" s="181">
        <v>4675</v>
      </c>
      <c r="EU218" s="181">
        <v>14899</v>
      </c>
      <c r="EV218" s="181">
        <v>16467</v>
      </c>
      <c r="EW218" s="181">
        <v>15843</v>
      </c>
      <c r="EX218" s="181">
        <v>15662</v>
      </c>
      <c r="EY218" s="181">
        <v>12831</v>
      </c>
      <c r="EZ218" s="181">
        <v>7008</v>
      </c>
      <c r="FA218" s="181">
        <v>4860</v>
      </c>
      <c r="FB218" s="181">
        <v>13872</v>
      </c>
      <c r="FC218" s="181">
        <v>15612</v>
      </c>
      <c r="FD218" s="181">
        <v>16181</v>
      </c>
      <c r="FE218" s="181">
        <v>16392</v>
      </c>
      <c r="FF218" s="181">
        <v>12864</v>
      </c>
      <c r="FG218" s="181">
        <v>6763</v>
      </c>
      <c r="FH218" s="181">
        <v>4393</v>
      </c>
      <c r="FI218" s="181">
        <v>14143</v>
      </c>
      <c r="FJ218" s="181">
        <v>15608</v>
      </c>
      <c r="FK218" s="181">
        <v>14065</v>
      </c>
      <c r="FL218" s="181">
        <v>14302</v>
      </c>
      <c r="FM218" s="181">
        <v>12382</v>
      </c>
    </row>
    <row r="219" spans="2:169" ht="15.95" customHeight="1" x14ac:dyDescent="0.25">
      <c r="B219" s="109" t="s">
        <v>175</v>
      </c>
      <c r="C219" s="156" t="s">
        <v>244</v>
      </c>
      <c r="D219" s="14" t="s">
        <v>113</v>
      </c>
      <c r="E219" s="15" t="s">
        <v>245</v>
      </c>
      <c r="F219" s="15" t="s">
        <v>246</v>
      </c>
      <c r="G219" s="16">
        <v>41</v>
      </c>
      <c r="J219" s="16" t="s">
        <v>244</v>
      </c>
      <c r="K219" s="179">
        <v>147437</v>
      </c>
      <c r="L219" s="179">
        <v>217939</v>
      </c>
      <c r="M219" s="179">
        <v>301202</v>
      </c>
      <c r="N219" s="179">
        <v>231875</v>
      </c>
      <c r="O219" s="179">
        <v>282701</v>
      </c>
      <c r="P219" s="180"/>
      <c r="Q219" s="181" t="s">
        <v>244</v>
      </c>
      <c r="R219" s="181">
        <v>1375</v>
      </c>
      <c r="S219" s="181">
        <v>1572</v>
      </c>
      <c r="T219" s="181">
        <v>2757</v>
      </c>
      <c r="U219" s="181">
        <v>3144</v>
      </c>
      <c r="V219" s="181">
        <v>3026</v>
      </c>
      <c r="W219" s="181">
        <v>1967</v>
      </c>
      <c r="X219" s="181">
        <v>1866</v>
      </c>
      <c r="Y219" s="181">
        <v>5105</v>
      </c>
      <c r="Z219" s="181">
        <v>5755</v>
      </c>
      <c r="AA219" s="181">
        <v>6115</v>
      </c>
      <c r="AB219" s="181">
        <v>5943</v>
      </c>
      <c r="AC219" s="181">
        <v>5044</v>
      </c>
      <c r="AD219" s="181">
        <v>2500</v>
      </c>
      <c r="AE219" s="181">
        <v>1968</v>
      </c>
      <c r="AF219" s="181">
        <v>6616</v>
      </c>
      <c r="AG219" s="181">
        <v>7602</v>
      </c>
      <c r="AH219" s="181">
        <v>7720</v>
      </c>
      <c r="AI219" s="181">
        <v>7483</v>
      </c>
      <c r="AJ219" s="181">
        <v>5849</v>
      </c>
      <c r="AK219" s="181">
        <v>2553</v>
      </c>
      <c r="AL219" s="181">
        <v>2071</v>
      </c>
      <c r="AM219" s="181">
        <v>7010</v>
      </c>
      <c r="AN219" s="181">
        <v>7922</v>
      </c>
      <c r="AO219" s="181">
        <v>7789</v>
      </c>
      <c r="AP219" s="181">
        <v>7629</v>
      </c>
      <c r="AQ219" s="181">
        <v>5957</v>
      </c>
      <c r="AR219" s="181">
        <v>2675</v>
      </c>
      <c r="AS219" s="181">
        <v>2196</v>
      </c>
      <c r="AT219" s="181">
        <v>2314</v>
      </c>
      <c r="AU219" s="181">
        <v>7134</v>
      </c>
      <c r="AV219" s="181">
        <v>8780</v>
      </c>
      <c r="AW219" s="181">
        <v>8235</v>
      </c>
      <c r="AX219" s="181">
        <v>6631</v>
      </c>
      <c r="AY219" s="181">
        <v>2454</v>
      </c>
      <c r="AZ219" s="181">
        <v>2174</v>
      </c>
      <c r="BA219" s="181">
        <v>5731</v>
      </c>
      <c r="BB219" s="181">
        <v>2228</v>
      </c>
      <c r="BC219" s="181">
        <v>9265</v>
      </c>
      <c r="BD219" s="181">
        <v>8829</v>
      </c>
      <c r="BE219" s="181">
        <v>7095</v>
      </c>
      <c r="BF219" s="181">
        <v>3062</v>
      </c>
      <c r="BG219" s="181">
        <v>2486</v>
      </c>
      <c r="BH219" s="181">
        <v>8324</v>
      </c>
      <c r="BI219" s="181">
        <v>9334</v>
      </c>
      <c r="BJ219" s="181">
        <v>9383</v>
      </c>
      <c r="BK219" s="181">
        <v>8978</v>
      </c>
      <c r="BL219" s="181">
        <v>7408</v>
      </c>
      <c r="BM219" s="181">
        <v>3156</v>
      </c>
      <c r="BN219" s="181">
        <v>2526</v>
      </c>
      <c r="BO219" s="181">
        <v>8720</v>
      </c>
      <c r="BP219" s="181">
        <v>9979</v>
      </c>
      <c r="BQ219" s="181">
        <v>10161</v>
      </c>
      <c r="BR219" s="181">
        <v>10147</v>
      </c>
      <c r="BS219" s="181">
        <v>8057</v>
      </c>
      <c r="BT219" s="181">
        <v>3336</v>
      </c>
      <c r="BU219" s="181">
        <v>2239</v>
      </c>
      <c r="BV219" s="181">
        <v>13684</v>
      </c>
      <c r="BW219" s="181">
        <v>14850</v>
      </c>
      <c r="BX219" s="181">
        <v>14872</v>
      </c>
      <c r="BY219" s="181">
        <v>14595</v>
      </c>
      <c r="BZ219" s="181">
        <v>12177</v>
      </c>
      <c r="CA219" s="181">
        <v>3567</v>
      </c>
      <c r="CB219" s="181">
        <v>2226</v>
      </c>
      <c r="CC219" s="181">
        <v>13013</v>
      </c>
      <c r="CD219" s="181">
        <v>14608</v>
      </c>
      <c r="CE219" s="181">
        <v>14814</v>
      </c>
      <c r="CF219" s="181">
        <v>14337</v>
      </c>
      <c r="CG219" s="181">
        <v>12214</v>
      </c>
      <c r="CH219" s="181">
        <v>3376</v>
      </c>
      <c r="CI219" s="181">
        <v>2670</v>
      </c>
      <c r="CJ219" s="181">
        <v>13395</v>
      </c>
      <c r="CK219" s="181">
        <v>14683</v>
      </c>
      <c r="CL219" s="181">
        <v>14578</v>
      </c>
      <c r="CM219" s="181">
        <v>14293</v>
      </c>
      <c r="CN219" s="181">
        <v>11463</v>
      </c>
      <c r="CO219" s="181">
        <v>3769</v>
      </c>
      <c r="CP219" s="181">
        <v>2667</v>
      </c>
      <c r="CQ219" s="181">
        <v>12769</v>
      </c>
      <c r="CR219" s="181">
        <v>14421</v>
      </c>
      <c r="CS219" s="181">
        <v>14079</v>
      </c>
      <c r="CT219" s="181">
        <v>13875</v>
      </c>
      <c r="CU219" s="181">
        <v>11646</v>
      </c>
      <c r="CV219" s="181">
        <v>3237</v>
      </c>
      <c r="CW219" s="181">
        <v>2506</v>
      </c>
      <c r="CX219" s="181">
        <v>12786</v>
      </c>
      <c r="CY219" s="181">
        <v>13985</v>
      </c>
      <c r="CZ219" s="181">
        <v>13907</v>
      </c>
      <c r="DA219" s="181">
        <v>12939</v>
      </c>
      <c r="DB219" s="181">
        <v>2167</v>
      </c>
      <c r="DC219" s="181">
        <v>2873</v>
      </c>
      <c r="DD219" s="181">
        <v>2162</v>
      </c>
      <c r="DE219" s="181">
        <v>2398</v>
      </c>
      <c r="DF219" s="181">
        <v>7048</v>
      </c>
      <c r="DG219" s="181">
        <v>10624</v>
      </c>
      <c r="DH219" s="181">
        <v>10606</v>
      </c>
      <c r="DI219" s="181">
        <v>8670</v>
      </c>
      <c r="DJ219" s="181">
        <v>3107</v>
      </c>
      <c r="DK219" s="181">
        <v>2685</v>
      </c>
      <c r="DL219" s="181">
        <v>9910</v>
      </c>
      <c r="DM219" s="181">
        <v>10957</v>
      </c>
      <c r="DN219" s="181">
        <v>10822</v>
      </c>
      <c r="DO219" s="181">
        <v>10001</v>
      </c>
      <c r="DP219" s="181">
        <v>7859</v>
      </c>
      <c r="DQ219" s="181">
        <v>3247</v>
      </c>
      <c r="DR219" s="181">
        <v>2670</v>
      </c>
      <c r="DS219" s="181">
        <v>10539</v>
      </c>
      <c r="DT219" s="181">
        <v>11145</v>
      </c>
      <c r="DU219" s="181">
        <v>11059</v>
      </c>
      <c r="DV219" s="181">
        <v>11183</v>
      </c>
      <c r="DW219" s="181">
        <v>8951</v>
      </c>
      <c r="DX219" s="190">
        <v>2264</v>
      </c>
      <c r="DY219" s="190">
        <v>2390</v>
      </c>
      <c r="DZ219" s="181">
        <v>10211</v>
      </c>
      <c r="EA219" s="181">
        <v>11172</v>
      </c>
      <c r="EB219" s="181">
        <v>10982</v>
      </c>
      <c r="EC219" s="181">
        <v>2382</v>
      </c>
      <c r="ED219" s="181">
        <v>7652</v>
      </c>
      <c r="EE219" s="181">
        <v>3160</v>
      </c>
      <c r="EF219" s="181">
        <v>2426</v>
      </c>
      <c r="EG219" s="181">
        <v>12177</v>
      </c>
      <c r="EH219" s="181">
        <v>13578</v>
      </c>
      <c r="EI219" s="181">
        <v>13079</v>
      </c>
      <c r="EJ219" s="181">
        <v>12763</v>
      </c>
      <c r="EK219" s="181">
        <v>10527</v>
      </c>
      <c r="EL219" s="181">
        <v>3231</v>
      </c>
      <c r="EM219" s="181">
        <v>2466</v>
      </c>
      <c r="EN219" s="181">
        <v>11700</v>
      </c>
      <c r="EO219" s="181">
        <v>13037</v>
      </c>
      <c r="EP219" s="181">
        <v>12755</v>
      </c>
      <c r="EQ219" s="181">
        <v>12379</v>
      </c>
      <c r="ER219" s="181">
        <v>9371</v>
      </c>
      <c r="ES219" s="181">
        <v>3187</v>
      </c>
      <c r="ET219" s="181">
        <v>2352</v>
      </c>
      <c r="EU219" s="181">
        <v>11147</v>
      </c>
      <c r="EV219" s="181">
        <v>12817</v>
      </c>
      <c r="EW219" s="181">
        <v>12164</v>
      </c>
      <c r="EX219" s="181">
        <v>11252</v>
      </c>
      <c r="EY219" s="181">
        <v>9298</v>
      </c>
      <c r="EZ219" s="181">
        <v>3283</v>
      </c>
      <c r="FA219" s="181">
        <v>2536</v>
      </c>
      <c r="FB219" s="181">
        <v>10876</v>
      </c>
      <c r="FC219" s="181">
        <v>11638</v>
      </c>
      <c r="FD219" s="181">
        <v>12193</v>
      </c>
      <c r="FE219" s="181">
        <v>11555</v>
      </c>
      <c r="FF219" s="181">
        <v>9515</v>
      </c>
      <c r="FG219" s="181">
        <v>2967</v>
      </c>
      <c r="FH219" s="181">
        <v>2134</v>
      </c>
      <c r="FI219" s="181">
        <v>10726</v>
      </c>
      <c r="FJ219" s="181">
        <v>11830</v>
      </c>
      <c r="FK219" s="181">
        <v>10566</v>
      </c>
      <c r="FL219" s="181">
        <v>10515</v>
      </c>
      <c r="FM219" s="181">
        <v>8842</v>
      </c>
    </row>
    <row r="220" spans="2:169" ht="15.95" customHeight="1" x14ac:dyDescent="0.25">
      <c r="B220" s="12" t="s">
        <v>7</v>
      </c>
      <c r="C220" s="74" t="s">
        <v>247</v>
      </c>
      <c r="D220" s="14" t="s">
        <v>56</v>
      </c>
      <c r="E220" s="15" t="s">
        <v>248</v>
      </c>
      <c r="F220" s="15" t="s">
        <v>10</v>
      </c>
      <c r="G220" s="16">
        <v>18</v>
      </c>
      <c r="J220" s="16" t="s">
        <v>247</v>
      </c>
      <c r="K220" s="179">
        <v>143945</v>
      </c>
      <c r="L220" s="179">
        <v>172264</v>
      </c>
      <c r="M220" s="179">
        <v>193170</v>
      </c>
      <c r="N220" s="179">
        <v>167014</v>
      </c>
      <c r="O220" s="179">
        <v>186147</v>
      </c>
      <c r="P220" s="180"/>
      <c r="Q220" s="181" t="s">
        <v>247</v>
      </c>
      <c r="R220" s="181">
        <v>2416</v>
      </c>
      <c r="S220" s="181">
        <v>3090</v>
      </c>
      <c r="T220" s="181">
        <v>4068</v>
      </c>
      <c r="U220" s="181">
        <v>4130</v>
      </c>
      <c r="V220" s="181">
        <v>4253</v>
      </c>
      <c r="W220" s="181">
        <v>3444</v>
      </c>
      <c r="X220" s="181">
        <v>3427</v>
      </c>
      <c r="Y220" s="181">
        <v>4564</v>
      </c>
      <c r="Z220" s="181">
        <v>4808</v>
      </c>
      <c r="AA220" s="181">
        <v>4961</v>
      </c>
      <c r="AB220" s="181">
        <v>4950</v>
      </c>
      <c r="AC220" s="181">
        <v>4801</v>
      </c>
      <c r="AD220" s="181">
        <v>4162</v>
      </c>
      <c r="AE220" s="181">
        <v>3542</v>
      </c>
      <c r="AF220" s="181">
        <v>4993</v>
      </c>
      <c r="AG220" s="181">
        <v>5803</v>
      </c>
      <c r="AH220" s="181">
        <v>5896</v>
      </c>
      <c r="AI220" s="181">
        <v>5958</v>
      </c>
      <c r="AJ220" s="181">
        <v>5245</v>
      </c>
      <c r="AK220" s="181">
        <v>4186</v>
      </c>
      <c r="AL220" s="181">
        <v>3786</v>
      </c>
      <c r="AM220" s="181">
        <v>5210</v>
      </c>
      <c r="AN220" s="181">
        <v>5702</v>
      </c>
      <c r="AO220" s="181">
        <v>5448</v>
      </c>
      <c r="AP220" s="181">
        <v>5869</v>
      </c>
      <c r="AQ220" s="181">
        <v>5612</v>
      </c>
      <c r="AR220" s="181">
        <v>3939</v>
      </c>
      <c r="AS220" s="181">
        <v>3487</v>
      </c>
      <c r="AT220" s="181">
        <v>3534</v>
      </c>
      <c r="AU220" s="181">
        <v>6098</v>
      </c>
      <c r="AV220" s="181">
        <v>6563</v>
      </c>
      <c r="AW220" s="181">
        <v>6539</v>
      </c>
      <c r="AX220" s="181">
        <v>6291</v>
      </c>
      <c r="AY220" s="181">
        <v>4449</v>
      </c>
      <c r="AZ220" s="181">
        <v>3877</v>
      </c>
      <c r="BA220" s="181">
        <v>5493</v>
      </c>
      <c r="BB220" s="181">
        <v>3799</v>
      </c>
      <c r="BC220" s="181">
        <v>6608</v>
      </c>
      <c r="BD220" s="181">
        <v>6609</v>
      </c>
      <c r="BE220" s="181">
        <v>6262</v>
      </c>
      <c r="BF220" s="181">
        <v>4436</v>
      </c>
      <c r="BG220" s="181">
        <v>3846</v>
      </c>
      <c r="BH220" s="181">
        <v>6265</v>
      </c>
      <c r="BI220" s="181">
        <v>6694</v>
      </c>
      <c r="BJ220" s="181">
        <v>6637</v>
      </c>
      <c r="BK220" s="181">
        <v>6657</v>
      </c>
      <c r="BL220" s="181">
        <v>6458</v>
      </c>
      <c r="BM220" s="181">
        <v>5068</v>
      </c>
      <c r="BN220" s="181">
        <v>4529</v>
      </c>
      <c r="BO220" s="181">
        <v>6305</v>
      </c>
      <c r="BP220" s="181">
        <v>6820</v>
      </c>
      <c r="BQ220" s="181">
        <v>7008</v>
      </c>
      <c r="BR220" s="181">
        <v>6824</v>
      </c>
      <c r="BS220" s="181">
        <v>6805</v>
      </c>
      <c r="BT220" s="181">
        <v>4723</v>
      </c>
      <c r="BU220" s="181">
        <v>3457</v>
      </c>
      <c r="BV220" s="181">
        <v>6896</v>
      </c>
      <c r="BW220" s="181">
        <v>7410</v>
      </c>
      <c r="BX220" s="181">
        <v>7624</v>
      </c>
      <c r="BY220" s="181">
        <v>7875</v>
      </c>
      <c r="BZ220" s="181">
        <v>7531</v>
      </c>
      <c r="CA220" s="181">
        <v>4857</v>
      </c>
      <c r="CB220" s="181">
        <v>3327</v>
      </c>
      <c r="CC220" s="181">
        <v>6878</v>
      </c>
      <c r="CD220" s="181">
        <v>7643</v>
      </c>
      <c r="CE220" s="181">
        <v>7566</v>
      </c>
      <c r="CF220" s="181">
        <v>7904</v>
      </c>
      <c r="CG220" s="181">
        <v>7384</v>
      </c>
      <c r="CH220" s="181">
        <v>4398</v>
      </c>
      <c r="CI220" s="181">
        <v>4103</v>
      </c>
      <c r="CJ220" s="181">
        <v>7104</v>
      </c>
      <c r="CK220" s="181">
        <v>7505</v>
      </c>
      <c r="CL220" s="181">
        <v>8091</v>
      </c>
      <c r="CM220" s="181">
        <v>7891</v>
      </c>
      <c r="CN220" s="181">
        <v>6661</v>
      </c>
      <c r="CO220" s="181">
        <v>4956</v>
      </c>
      <c r="CP220" s="181">
        <v>3981</v>
      </c>
      <c r="CQ220" s="181">
        <v>7348</v>
      </c>
      <c r="CR220" s="181">
        <v>7714</v>
      </c>
      <c r="CS220" s="181">
        <v>7770</v>
      </c>
      <c r="CT220" s="181">
        <v>7625</v>
      </c>
      <c r="CU220" s="181">
        <v>7115</v>
      </c>
      <c r="CV220" s="181">
        <v>4434</v>
      </c>
      <c r="CW220" s="181">
        <v>3624</v>
      </c>
      <c r="CX220" s="181">
        <v>6824</v>
      </c>
      <c r="CY220" s="181">
        <v>7597</v>
      </c>
      <c r="CZ220" s="181">
        <v>7687</v>
      </c>
      <c r="DA220" s="181">
        <v>7321</v>
      </c>
      <c r="DB220" s="181">
        <v>2655</v>
      </c>
      <c r="DC220" s="181">
        <v>4801</v>
      </c>
      <c r="DD220" s="181">
        <v>2875</v>
      </c>
      <c r="DE220" s="181">
        <v>3643</v>
      </c>
      <c r="DF220" s="181">
        <v>5338</v>
      </c>
      <c r="DG220" s="181">
        <v>6995</v>
      </c>
      <c r="DH220" s="181">
        <v>6963</v>
      </c>
      <c r="DI220" s="181">
        <v>6785</v>
      </c>
      <c r="DJ220" s="181">
        <v>4604</v>
      </c>
      <c r="DK220" s="181">
        <v>3643</v>
      </c>
      <c r="DL220" s="181">
        <v>6616</v>
      </c>
      <c r="DM220" s="181">
        <v>6877</v>
      </c>
      <c r="DN220" s="181">
        <v>6868</v>
      </c>
      <c r="DO220" s="181">
        <v>6551</v>
      </c>
      <c r="DP220" s="181">
        <v>6072</v>
      </c>
      <c r="DQ220" s="181">
        <v>4299</v>
      </c>
      <c r="DR220" s="181">
        <v>3850</v>
      </c>
      <c r="DS220" s="181">
        <v>6165</v>
      </c>
      <c r="DT220" s="181">
        <v>6364</v>
      </c>
      <c r="DU220" s="181">
        <v>6292</v>
      </c>
      <c r="DV220" s="181">
        <v>6174</v>
      </c>
      <c r="DW220" s="181">
        <v>6067</v>
      </c>
      <c r="DX220" s="190">
        <v>3291</v>
      </c>
      <c r="DY220" s="190">
        <v>3409</v>
      </c>
      <c r="DZ220" s="181">
        <v>5804</v>
      </c>
      <c r="EA220" s="181">
        <v>6327</v>
      </c>
      <c r="EB220" s="181">
        <v>6545</v>
      </c>
      <c r="EC220" s="181">
        <v>3549</v>
      </c>
      <c r="ED220" s="181">
        <v>5849</v>
      </c>
      <c r="EE220" s="181">
        <v>4173</v>
      </c>
      <c r="EF220" s="181">
        <v>3750</v>
      </c>
      <c r="EG220" s="181">
        <v>6581</v>
      </c>
      <c r="EH220" s="181">
        <v>7570</v>
      </c>
      <c r="EI220" s="181">
        <v>7380</v>
      </c>
      <c r="EJ220" s="181">
        <v>7290</v>
      </c>
      <c r="EK220" s="181">
        <v>6963</v>
      </c>
      <c r="EL220" s="181">
        <v>4625</v>
      </c>
      <c r="EM220" s="181">
        <v>3792</v>
      </c>
      <c r="EN220" s="181">
        <v>6626</v>
      </c>
      <c r="EO220" s="181">
        <v>7045</v>
      </c>
      <c r="EP220" s="181">
        <v>7167</v>
      </c>
      <c r="EQ220" s="181">
        <v>7417</v>
      </c>
      <c r="ER220" s="181">
        <v>6081</v>
      </c>
      <c r="ES220" s="181">
        <v>4544</v>
      </c>
      <c r="ET220" s="181">
        <v>3506</v>
      </c>
      <c r="EU220" s="181">
        <v>6415</v>
      </c>
      <c r="EV220" s="181">
        <v>6988</v>
      </c>
      <c r="EW220" s="181">
        <v>6826</v>
      </c>
      <c r="EX220" s="181">
        <v>6192</v>
      </c>
      <c r="EY220" s="181">
        <v>6479</v>
      </c>
      <c r="EZ220" s="181">
        <v>4940</v>
      </c>
      <c r="FA220" s="181">
        <v>3962</v>
      </c>
      <c r="FB220" s="181">
        <v>6478</v>
      </c>
      <c r="FC220" s="181">
        <v>6036</v>
      </c>
      <c r="FD220" s="181">
        <v>6584</v>
      </c>
      <c r="FE220" s="181">
        <v>6998</v>
      </c>
      <c r="FF220" s="181">
        <v>6621</v>
      </c>
      <c r="FG220" s="181">
        <v>4186</v>
      </c>
      <c r="FH220" s="181">
        <v>3343</v>
      </c>
      <c r="FI220" s="181">
        <v>6266</v>
      </c>
      <c r="FJ220" s="181">
        <v>6594</v>
      </c>
      <c r="FK220" s="181">
        <v>6048</v>
      </c>
      <c r="FL220" s="181">
        <v>6667</v>
      </c>
      <c r="FM220" s="181">
        <v>6088</v>
      </c>
    </row>
    <row r="221" spans="2:169" ht="15.95" customHeight="1" x14ac:dyDescent="0.25">
      <c r="B221" s="12" t="s">
        <v>7</v>
      </c>
      <c r="C221" s="157" t="s">
        <v>249</v>
      </c>
      <c r="D221" s="14" t="s">
        <v>113</v>
      </c>
      <c r="E221" s="15" t="s">
        <v>250</v>
      </c>
      <c r="F221" s="15" t="s">
        <v>10</v>
      </c>
      <c r="G221" s="16">
        <v>16</v>
      </c>
      <c r="J221" s="16" t="s">
        <v>249</v>
      </c>
      <c r="K221" s="179">
        <v>65429</v>
      </c>
      <c r="L221" s="179">
        <v>65875</v>
      </c>
      <c r="M221" s="179">
        <v>63673</v>
      </c>
      <c r="N221" s="179">
        <v>55268</v>
      </c>
      <c r="O221" s="179">
        <v>52193</v>
      </c>
      <c r="P221" s="180"/>
      <c r="Q221" s="181" t="s">
        <v>249</v>
      </c>
      <c r="R221" s="181">
        <v>2091</v>
      </c>
      <c r="S221" s="181">
        <v>1930</v>
      </c>
      <c r="T221" s="181">
        <v>1882</v>
      </c>
      <c r="U221" s="181">
        <v>2132</v>
      </c>
      <c r="V221" s="181">
        <v>1630</v>
      </c>
      <c r="W221" s="181">
        <v>1448</v>
      </c>
      <c r="X221" s="181">
        <v>1897</v>
      </c>
      <c r="Y221" s="181">
        <v>2182</v>
      </c>
      <c r="Z221" s="181">
        <v>2386</v>
      </c>
      <c r="AA221" s="181">
        <v>2340</v>
      </c>
      <c r="AB221" s="181">
        <v>2327</v>
      </c>
      <c r="AC221" s="181">
        <v>2234</v>
      </c>
      <c r="AD221" s="181">
        <v>2419</v>
      </c>
      <c r="AE221" s="181">
        <v>1920</v>
      </c>
      <c r="AF221" s="181">
        <v>1624</v>
      </c>
      <c r="AG221" s="181">
        <v>2211</v>
      </c>
      <c r="AH221" s="181">
        <v>2224</v>
      </c>
      <c r="AI221" s="181">
        <v>2423</v>
      </c>
      <c r="AJ221" s="181">
        <v>2010</v>
      </c>
      <c r="AK221" s="181">
        <v>2195</v>
      </c>
      <c r="AL221" s="181">
        <v>1879</v>
      </c>
      <c r="AM221" s="181">
        <v>2210</v>
      </c>
      <c r="AN221" s="181">
        <v>2053</v>
      </c>
      <c r="AO221" s="181">
        <v>2150</v>
      </c>
      <c r="AP221" s="181">
        <v>2390</v>
      </c>
      <c r="AQ221" s="181">
        <v>2408</v>
      </c>
      <c r="AR221" s="181">
        <v>1874</v>
      </c>
      <c r="AS221" s="181">
        <v>1399</v>
      </c>
      <c r="AT221" s="181">
        <v>2541</v>
      </c>
      <c r="AU221" s="181">
        <v>2262</v>
      </c>
      <c r="AV221" s="181">
        <v>2758</v>
      </c>
      <c r="AW221" s="181">
        <v>2384</v>
      </c>
      <c r="AX221" s="181">
        <v>2037</v>
      </c>
      <c r="AY221" s="181">
        <v>1565</v>
      </c>
      <c r="AZ221" s="181">
        <v>3408</v>
      </c>
      <c r="BA221" s="181">
        <v>2107</v>
      </c>
      <c r="BB221" s="181">
        <v>2508</v>
      </c>
      <c r="BC221" s="181">
        <v>2423</v>
      </c>
      <c r="BD221" s="181">
        <v>2329</v>
      </c>
      <c r="BE221" s="181">
        <v>2107</v>
      </c>
      <c r="BF221" s="181">
        <v>1899</v>
      </c>
      <c r="BG221" s="181">
        <v>1825</v>
      </c>
      <c r="BH221" s="181">
        <v>2167</v>
      </c>
      <c r="BI221" s="181">
        <v>2293</v>
      </c>
      <c r="BJ221" s="181">
        <v>2662</v>
      </c>
      <c r="BK221" s="181">
        <v>2512</v>
      </c>
      <c r="BL221" s="181">
        <v>2379</v>
      </c>
      <c r="BM221" s="181">
        <v>2265</v>
      </c>
      <c r="BN221" s="181">
        <v>1722</v>
      </c>
      <c r="BO221" s="181">
        <v>2360</v>
      </c>
      <c r="BP221" s="181">
        <v>2195</v>
      </c>
      <c r="BQ221" s="181">
        <v>2964</v>
      </c>
      <c r="BR221" s="181">
        <v>2487</v>
      </c>
      <c r="BS221" s="181">
        <v>2317</v>
      </c>
      <c r="BT221" s="181">
        <v>2464</v>
      </c>
      <c r="BU221" s="181">
        <v>1340</v>
      </c>
      <c r="BV221" s="181">
        <v>1779</v>
      </c>
      <c r="BW221" s="181">
        <v>2138</v>
      </c>
      <c r="BX221" s="181">
        <v>2618</v>
      </c>
      <c r="BY221" s="181">
        <v>2621</v>
      </c>
      <c r="BZ221" s="181">
        <v>2537</v>
      </c>
      <c r="CA221" s="181">
        <v>2426</v>
      </c>
      <c r="CB221" s="181">
        <v>1171</v>
      </c>
      <c r="CC221" s="181">
        <v>1828</v>
      </c>
      <c r="CD221" s="181">
        <v>1950</v>
      </c>
      <c r="CE221" s="181">
        <v>2295</v>
      </c>
      <c r="CF221" s="181">
        <v>2233</v>
      </c>
      <c r="CG221" s="181">
        <v>2420</v>
      </c>
      <c r="CH221" s="181">
        <v>2281</v>
      </c>
      <c r="CI221" s="181">
        <v>2070</v>
      </c>
      <c r="CJ221" s="181">
        <v>2067</v>
      </c>
      <c r="CK221" s="181">
        <v>1917</v>
      </c>
      <c r="CL221" s="181">
        <v>2230</v>
      </c>
      <c r="CM221" s="181">
        <v>2241</v>
      </c>
      <c r="CN221" s="181">
        <v>1967</v>
      </c>
      <c r="CO221" s="181">
        <v>2371</v>
      </c>
      <c r="CP221" s="181">
        <v>1871</v>
      </c>
      <c r="CQ221" s="181">
        <v>1969</v>
      </c>
      <c r="CR221" s="181">
        <v>2211</v>
      </c>
      <c r="CS221" s="181">
        <v>2320</v>
      </c>
      <c r="CT221" s="181">
        <v>2433</v>
      </c>
      <c r="CU221" s="181">
        <v>2449</v>
      </c>
      <c r="CV221" s="181">
        <v>1518</v>
      </c>
      <c r="CW221" s="181">
        <v>1603</v>
      </c>
      <c r="CX221" s="181">
        <v>1908</v>
      </c>
      <c r="CY221" s="181">
        <v>2144</v>
      </c>
      <c r="CZ221" s="181">
        <v>2206</v>
      </c>
      <c r="DA221" s="181">
        <v>1995</v>
      </c>
      <c r="DB221" s="181">
        <v>1401</v>
      </c>
      <c r="DC221" s="181">
        <v>1920</v>
      </c>
      <c r="DD221" s="181">
        <v>1721</v>
      </c>
      <c r="DE221" s="181">
        <v>1612</v>
      </c>
      <c r="DF221" s="181">
        <v>2068</v>
      </c>
      <c r="DG221" s="181">
        <v>2071</v>
      </c>
      <c r="DH221" s="181">
        <v>1860</v>
      </c>
      <c r="DI221" s="181">
        <v>2030</v>
      </c>
      <c r="DJ221" s="181">
        <v>1685</v>
      </c>
      <c r="DK221" s="181">
        <v>1309</v>
      </c>
      <c r="DL221" s="181">
        <v>1904</v>
      </c>
      <c r="DM221" s="181">
        <v>1896</v>
      </c>
      <c r="DN221" s="181">
        <v>2083</v>
      </c>
      <c r="DO221" s="181">
        <v>1575</v>
      </c>
      <c r="DP221" s="181">
        <v>1587</v>
      </c>
      <c r="DQ221" s="181">
        <v>1551</v>
      </c>
      <c r="DR221" s="181">
        <v>1536</v>
      </c>
      <c r="DS221" s="181">
        <v>2064</v>
      </c>
      <c r="DT221" s="181">
        <v>2482</v>
      </c>
      <c r="DU221" s="181">
        <v>2352</v>
      </c>
      <c r="DV221" s="181">
        <v>2089</v>
      </c>
      <c r="DW221" s="181">
        <v>2137</v>
      </c>
      <c r="DX221" s="190">
        <v>1040</v>
      </c>
      <c r="DY221" s="190">
        <v>1337</v>
      </c>
      <c r="DZ221" s="181">
        <v>1847</v>
      </c>
      <c r="EA221" s="181">
        <v>2219</v>
      </c>
      <c r="EB221" s="181">
        <v>2221</v>
      </c>
      <c r="EC221" s="181">
        <v>1420</v>
      </c>
      <c r="ED221" s="181">
        <v>1882</v>
      </c>
      <c r="EE221" s="181">
        <v>1833</v>
      </c>
      <c r="EF221" s="181">
        <v>1692</v>
      </c>
      <c r="EG221" s="181">
        <v>1787</v>
      </c>
      <c r="EH221" s="181">
        <v>2099</v>
      </c>
      <c r="EI221" s="181">
        <v>1973</v>
      </c>
      <c r="EJ221" s="181">
        <v>1955</v>
      </c>
      <c r="EK221" s="181">
        <v>1884</v>
      </c>
      <c r="EL221" s="181">
        <v>1819</v>
      </c>
      <c r="EM221" s="181">
        <v>1661</v>
      </c>
      <c r="EN221" s="181">
        <v>1664</v>
      </c>
      <c r="EO221" s="181">
        <v>1910</v>
      </c>
      <c r="EP221" s="181">
        <v>1991</v>
      </c>
      <c r="EQ221" s="181">
        <v>1973</v>
      </c>
      <c r="ER221" s="181">
        <v>1687</v>
      </c>
      <c r="ES221" s="181">
        <v>1767</v>
      </c>
      <c r="ET221" s="181">
        <v>1310</v>
      </c>
      <c r="EU221" s="181">
        <v>1611</v>
      </c>
      <c r="EV221" s="181">
        <v>1751</v>
      </c>
      <c r="EW221" s="181">
        <v>1665</v>
      </c>
      <c r="EX221" s="181">
        <v>1575</v>
      </c>
      <c r="EY221" s="181">
        <v>1646</v>
      </c>
      <c r="EZ221" s="181">
        <v>1916</v>
      </c>
      <c r="FA221" s="181">
        <v>1451</v>
      </c>
      <c r="FB221" s="181">
        <v>1525</v>
      </c>
      <c r="FC221" s="181">
        <v>1571</v>
      </c>
      <c r="FD221" s="181">
        <v>1883</v>
      </c>
      <c r="FE221" s="181">
        <v>1845</v>
      </c>
      <c r="FF221" s="181">
        <v>1682</v>
      </c>
      <c r="FG221" s="181">
        <v>1430</v>
      </c>
      <c r="FH221" s="181">
        <v>1010</v>
      </c>
      <c r="FI221" s="181">
        <v>1614</v>
      </c>
      <c r="FJ221" s="181">
        <v>1628</v>
      </c>
      <c r="FK221" s="181">
        <v>1277</v>
      </c>
      <c r="FL221" s="181">
        <v>1688</v>
      </c>
      <c r="FM221" s="181">
        <v>1831</v>
      </c>
    </row>
    <row r="222" spans="2:169" ht="15.95" customHeight="1" x14ac:dyDescent="0.25">
      <c r="B222" s="56" t="s">
        <v>91</v>
      </c>
      <c r="C222" s="159" t="s">
        <v>254</v>
      </c>
      <c r="D222" s="14" t="s">
        <v>255</v>
      </c>
      <c r="E222" s="15" t="s">
        <v>256</v>
      </c>
      <c r="F222" s="15" t="s">
        <v>22</v>
      </c>
      <c r="G222" s="16" t="s">
        <v>257</v>
      </c>
      <c r="J222" s="16" t="s">
        <v>254</v>
      </c>
      <c r="K222" s="179">
        <v>4090</v>
      </c>
      <c r="L222" s="179">
        <v>4796</v>
      </c>
      <c r="M222" s="179">
        <v>5159</v>
      </c>
      <c r="N222" s="179">
        <v>4847</v>
      </c>
      <c r="O222" s="179">
        <v>4975</v>
      </c>
      <c r="P222" s="180"/>
      <c r="Q222" s="181" t="s">
        <v>254</v>
      </c>
      <c r="R222" s="181">
        <v>50</v>
      </c>
      <c r="S222" s="181">
        <v>73</v>
      </c>
      <c r="T222" s="181">
        <v>115</v>
      </c>
      <c r="U222" s="181">
        <v>114</v>
      </c>
      <c r="V222" s="181">
        <v>108</v>
      </c>
      <c r="W222" s="181">
        <v>76</v>
      </c>
      <c r="X222" s="181">
        <v>74</v>
      </c>
      <c r="Y222" s="181">
        <v>145</v>
      </c>
      <c r="Z222" s="181">
        <v>118</v>
      </c>
      <c r="AA222" s="181">
        <v>159</v>
      </c>
      <c r="AB222" s="181">
        <v>147</v>
      </c>
      <c r="AC222" s="181">
        <v>127</v>
      </c>
      <c r="AD222" s="181">
        <v>92</v>
      </c>
      <c r="AE222" s="181">
        <v>62</v>
      </c>
      <c r="AF222" s="181">
        <v>165</v>
      </c>
      <c r="AG222" s="181">
        <v>154</v>
      </c>
      <c r="AH222" s="181">
        <v>158</v>
      </c>
      <c r="AI222" s="181">
        <v>166</v>
      </c>
      <c r="AJ222" s="181">
        <v>133</v>
      </c>
      <c r="AK222" s="181">
        <v>102</v>
      </c>
      <c r="AL222" s="181">
        <v>75</v>
      </c>
      <c r="AM222" s="181">
        <v>205</v>
      </c>
      <c r="AN222" s="181">
        <v>216</v>
      </c>
      <c r="AO222" s="181">
        <v>201</v>
      </c>
      <c r="AP222" s="181">
        <v>215</v>
      </c>
      <c r="AQ222" s="181">
        <v>181</v>
      </c>
      <c r="AR222" s="181">
        <v>81</v>
      </c>
      <c r="AS222" s="181">
        <v>70</v>
      </c>
      <c r="AT222" s="181">
        <v>60</v>
      </c>
      <c r="AU222" s="181">
        <v>226</v>
      </c>
      <c r="AV222" s="181">
        <v>222</v>
      </c>
      <c r="AW222" s="181">
        <v>234</v>
      </c>
      <c r="AX222" s="181">
        <v>206</v>
      </c>
      <c r="AY222" s="181">
        <v>84</v>
      </c>
      <c r="AZ222" s="181">
        <v>74</v>
      </c>
      <c r="BA222" s="181">
        <v>199</v>
      </c>
      <c r="BB222" s="181">
        <v>71</v>
      </c>
      <c r="BC222" s="181">
        <v>231</v>
      </c>
      <c r="BD222" s="181">
        <v>119</v>
      </c>
      <c r="BE222" s="181">
        <v>166</v>
      </c>
      <c r="BF222" s="181">
        <v>93</v>
      </c>
      <c r="BG222" s="181">
        <v>64</v>
      </c>
      <c r="BH222" s="181">
        <v>187</v>
      </c>
      <c r="BI222" s="181">
        <v>186</v>
      </c>
      <c r="BJ222" s="181">
        <v>239</v>
      </c>
      <c r="BK222" s="181">
        <v>241</v>
      </c>
      <c r="BL222" s="181">
        <v>196</v>
      </c>
      <c r="BM222" s="181">
        <v>86</v>
      </c>
      <c r="BN222" s="181">
        <v>78</v>
      </c>
      <c r="BO222" s="181">
        <v>191</v>
      </c>
      <c r="BP222" s="181">
        <v>195</v>
      </c>
      <c r="BQ222" s="181">
        <v>217</v>
      </c>
      <c r="BR222" s="181">
        <v>205</v>
      </c>
      <c r="BS222" s="181">
        <v>227</v>
      </c>
      <c r="BT222" s="181">
        <v>74</v>
      </c>
      <c r="BU222" s="181">
        <v>82</v>
      </c>
      <c r="BV222" s="181">
        <v>206</v>
      </c>
      <c r="BW222" s="181">
        <v>199</v>
      </c>
      <c r="BX222" s="181">
        <v>211</v>
      </c>
      <c r="BY222" s="181">
        <v>235</v>
      </c>
      <c r="BZ222" s="181">
        <v>231</v>
      </c>
      <c r="CA222" s="181">
        <v>65</v>
      </c>
      <c r="CB222" s="181">
        <v>63</v>
      </c>
      <c r="CC222" s="181">
        <v>228</v>
      </c>
      <c r="CD222" s="181">
        <v>229</v>
      </c>
      <c r="CE222" s="181">
        <v>228</v>
      </c>
      <c r="CF222" s="181">
        <v>227</v>
      </c>
      <c r="CG222" s="181">
        <v>218</v>
      </c>
      <c r="CH222" s="181">
        <v>73</v>
      </c>
      <c r="CI222" s="181">
        <v>63</v>
      </c>
      <c r="CJ222" s="181">
        <v>237</v>
      </c>
      <c r="CK222" s="181">
        <v>214</v>
      </c>
      <c r="CL222" s="181">
        <v>237</v>
      </c>
      <c r="CM222" s="181">
        <v>207</v>
      </c>
      <c r="CN222" s="181">
        <v>202</v>
      </c>
      <c r="CO222" s="181">
        <v>50</v>
      </c>
      <c r="CP222" s="181">
        <v>71</v>
      </c>
      <c r="CQ222" s="181">
        <v>201</v>
      </c>
      <c r="CR222" s="181">
        <v>187</v>
      </c>
      <c r="CS222" s="181">
        <v>218</v>
      </c>
      <c r="CT222" s="181">
        <v>236</v>
      </c>
      <c r="CU222" s="181">
        <v>245</v>
      </c>
      <c r="CV222" s="181">
        <v>85</v>
      </c>
      <c r="CW222" s="181">
        <v>78</v>
      </c>
      <c r="CX222" s="181">
        <v>228</v>
      </c>
      <c r="CY222" s="181">
        <v>213</v>
      </c>
      <c r="CZ222" s="181">
        <v>226</v>
      </c>
      <c r="DA222" s="181">
        <v>229</v>
      </c>
      <c r="DB222" s="181">
        <v>36</v>
      </c>
      <c r="DC222" s="181">
        <v>75</v>
      </c>
      <c r="DD222" s="181">
        <v>59</v>
      </c>
      <c r="DE222" s="181">
        <v>62</v>
      </c>
      <c r="DF222" s="181">
        <v>176</v>
      </c>
      <c r="DG222" s="181">
        <v>205</v>
      </c>
      <c r="DH222" s="181">
        <v>226</v>
      </c>
      <c r="DI222" s="181">
        <v>224</v>
      </c>
      <c r="DJ222" s="181">
        <v>78</v>
      </c>
      <c r="DK222" s="181">
        <v>69</v>
      </c>
      <c r="DL222" s="181">
        <v>214</v>
      </c>
      <c r="DM222" s="181">
        <v>228</v>
      </c>
      <c r="DN222" s="181">
        <v>199</v>
      </c>
      <c r="DO222" s="181">
        <v>235</v>
      </c>
      <c r="DP222" s="181">
        <v>197</v>
      </c>
      <c r="DQ222" s="181">
        <v>76</v>
      </c>
      <c r="DR222" s="181">
        <v>68</v>
      </c>
      <c r="DS222" s="181">
        <v>188</v>
      </c>
      <c r="DT222" s="181">
        <v>207</v>
      </c>
      <c r="DU222" s="181">
        <v>205</v>
      </c>
      <c r="DV222" s="181">
        <v>210</v>
      </c>
      <c r="DW222" s="181">
        <v>145</v>
      </c>
      <c r="DX222" s="190">
        <v>80</v>
      </c>
      <c r="DY222" s="190">
        <v>78</v>
      </c>
      <c r="DZ222" s="181">
        <v>213</v>
      </c>
      <c r="EA222" s="181">
        <v>204</v>
      </c>
      <c r="EB222" s="181">
        <v>205</v>
      </c>
      <c r="EC222" s="181">
        <v>72</v>
      </c>
      <c r="ED222" s="181">
        <v>162</v>
      </c>
      <c r="EE222" s="181">
        <v>67</v>
      </c>
      <c r="EF222" s="181">
        <v>75</v>
      </c>
      <c r="EG222" s="181">
        <v>235</v>
      </c>
      <c r="EH222" s="181">
        <v>244</v>
      </c>
      <c r="EI222" s="181">
        <v>214</v>
      </c>
      <c r="EJ222" s="181">
        <v>201</v>
      </c>
      <c r="EK222" s="181">
        <v>201</v>
      </c>
      <c r="EL222" s="181">
        <v>70</v>
      </c>
      <c r="EM222" s="181">
        <v>77</v>
      </c>
      <c r="EN222" s="181">
        <v>202</v>
      </c>
      <c r="EO222" s="181">
        <v>200</v>
      </c>
      <c r="EP222" s="181">
        <v>216</v>
      </c>
      <c r="EQ222" s="181">
        <v>196</v>
      </c>
      <c r="ER222" s="181">
        <v>182</v>
      </c>
      <c r="ES222" s="181">
        <v>70</v>
      </c>
      <c r="ET222" s="181">
        <v>57</v>
      </c>
      <c r="EU222" s="181">
        <v>166</v>
      </c>
      <c r="EV222" s="181">
        <v>202</v>
      </c>
      <c r="EW222" s="181">
        <v>188</v>
      </c>
      <c r="EX222" s="181">
        <v>191</v>
      </c>
      <c r="EY222" s="181">
        <v>186</v>
      </c>
      <c r="EZ222" s="181">
        <v>57</v>
      </c>
      <c r="FA222" s="181">
        <v>66</v>
      </c>
      <c r="FB222" s="181">
        <v>189</v>
      </c>
      <c r="FC222" s="181">
        <v>194</v>
      </c>
      <c r="FD222" s="181">
        <v>183</v>
      </c>
      <c r="FE222" s="181">
        <v>186</v>
      </c>
      <c r="FF222" s="181">
        <v>176</v>
      </c>
      <c r="FG222" s="181">
        <v>77</v>
      </c>
      <c r="FH222" s="181">
        <v>71</v>
      </c>
      <c r="FI222" s="181">
        <v>187</v>
      </c>
      <c r="FJ222" s="181">
        <v>195</v>
      </c>
      <c r="FK222" s="181">
        <v>190</v>
      </c>
      <c r="FL222" s="181">
        <v>189</v>
      </c>
      <c r="FM222" s="181">
        <v>196</v>
      </c>
    </row>
    <row r="223" spans="2:169" ht="15.95" customHeight="1" x14ac:dyDescent="0.25">
      <c r="B223" s="19" t="s">
        <v>14</v>
      </c>
      <c r="C223" s="207" t="s">
        <v>330</v>
      </c>
      <c r="D223" s="14" t="s">
        <v>113</v>
      </c>
      <c r="E223" s="15" t="s">
        <v>342</v>
      </c>
      <c r="F223" s="15" t="s">
        <v>18</v>
      </c>
      <c r="G223" s="16">
        <v>27</v>
      </c>
      <c r="J223" s="16" t="s">
        <v>330</v>
      </c>
      <c r="K223" s="179">
        <v>54041</v>
      </c>
      <c r="L223" s="179">
        <v>63258</v>
      </c>
      <c r="M223" s="179">
        <v>78976</v>
      </c>
      <c r="N223" s="179">
        <v>71193</v>
      </c>
      <c r="O223" s="179">
        <v>76028</v>
      </c>
      <c r="Q223" s="181" t="s">
        <v>330</v>
      </c>
      <c r="R223" s="181">
        <v>699</v>
      </c>
      <c r="S223" s="181">
        <v>960</v>
      </c>
      <c r="T223" s="181">
        <v>1343</v>
      </c>
      <c r="U223" s="181">
        <v>1522</v>
      </c>
      <c r="V223" s="181">
        <v>1454</v>
      </c>
      <c r="W223" s="181">
        <v>1036</v>
      </c>
      <c r="X223" s="181">
        <v>983</v>
      </c>
      <c r="Y223" s="181">
        <v>1849</v>
      </c>
      <c r="Z223" s="181">
        <v>2062</v>
      </c>
      <c r="AA223" s="181">
        <v>2179</v>
      </c>
      <c r="AB223" s="181">
        <v>2184</v>
      </c>
      <c r="AC223" s="181">
        <v>2104</v>
      </c>
      <c r="AD223" s="181">
        <v>1133</v>
      </c>
      <c r="AE223" s="181">
        <v>926</v>
      </c>
      <c r="AF223" s="181">
        <v>2343</v>
      </c>
      <c r="AG223" s="181">
        <v>2684</v>
      </c>
      <c r="AH223" s="181">
        <v>2808</v>
      </c>
      <c r="AI223" s="181">
        <v>2723</v>
      </c>
      <c r="AJ223" s="181">
        <v>2282</v>
      </c>
      <c r="AK223" s="181">
        <v>1190</v>
      </c>
      <c r="AL223" s="181">
        <v>936</v>
      </c>
      <c r="AM223" s="181">
        <v>2111</v>
      </c>
      <c r="AN223" s="181">
        <v>2210</v>
      </c>
      <c r="AO223" s="181">
        <v>2384</v>
      </c>
      <c r="AP223" s="181">
        <v>2323</v>
      </c>
      <c r="AQ223" s="181">
        <v>2076</v>
      </c>
      <c r="AR223" s="181">
        <v>1196</v>
      </c>
      <c r="AS223" s="181">
        <v>828</v>
      </c>
      <c r="AT223" s="181">
        <v>988</v>
      </c>
      <c r="AU223" s="181">
        <v>2096</v>
      </c>
      <c r="AV223" s="181">
        <v>2429</v>
      </c>
      <c r="AW223" s="181">
        <v>2489</v>
      </c>
      <c r="AX223" s="181">
        <v>2217</v>
      </c>
      <c r="AY223" s="181">
        <v>1001</v>
      </c>
      <c r="AZ223" s="181">
        <v>997</v>
      </c>
      <c r="BA223" s="181">
        <v>1933</v>
      </c>
      <c r="BB223" s="181">
        <v>1083</v>
      </c>
      <c r="BC223" s="181">
        <v>2552</v>
      </c>
      <c r="BD223" s="181">
        <v>2519</v>
      </c>
      <c r="BE223" s="181">
        <v>2239</v>
      </c>
      <c r="BF223" s="181">
        <v>1221</v>
      </c>
      <c r="BG223" s="181">
        <v>1070</v>
      </c>
      <c r="BH223" s="181">
        <v>2435</v>
      </c>
      <c r="BI223" s="181">
        <v>2530</v>
      </c>
      <c r="BJ223" s="181">
        <v>2749</v>
      </c>
      <c r="BK223" s="181">
        <v>2603</v>
      </c>
      <c r="BL223" s="181">
        <v>2365</v>
      </c>
      <c r="BM223" s="181">
        <v>1372</v>
      </c>
      <c r="BN223" s="181">
        <v>977</v>
      </c>
      <c r="BO223" s="181">
        <v>2428</v>
      </c>
      <c r="BP223" s="181">
        <v>2758</v>
      </c>
      <c r="BQ223" s="181">
        <v>2950</v>
      </c>
      <c r="BR223" s="181">
        <v>2820</v>
      </c>
      <c r="BS223" s="181">
        <v>2472</v>
      </c>
      <c r="BT223" s="181">
        <v>1327</v>
      </c>
      <c r="BU223" s="181">
        <v>1249</v>
      </c>
      <c r="BV223" s="181">
        <v>2903</v>
      </c>
      <c r="BW223" s="181">
        <v>3312</v>
      </c>
      <c r="BX223" s="181">
        <v>3310</v>
      </c>
      <c r="BY223" s="181">
        <v>3377</v>
      </c>
      <c r="BZ223" s="181">
        <v>2957</v>
      </c>
      <c r="CA223" s="181">
        <v>1425</v>
      </c>
      <c r="CB223" s="181">
        <v>926</v>
      </c>
      <c r="CC223" s="181">
        <v>2800</v>
      </c>
      <c r="CD223" s="181">
        <v>3263</v>
      </c>
      <c r="CE223" s="181">
        <v>3293</v>
      </c>
      <c r="CF223" s="181">
        <v>3291</v>
      </c>
      <c r="CG223" s="181">
        <v>3053</v>
      </c>
      <c r="CH223" s="181">
        <v>1421</v>
      </c>
      <c r="CI223" s="181">
        <v>1232</v>
      </c>
      <c r="CJ223" s="181">
        <v>3190</v>
      </c>
      <c r="CK223" s="181">
        <v>3377</v>
      </c>
      <c r="CL223" s="181">
        <v>3474</v>
      </c>
      <c r="CM223" s="181">
        <v>3510</v>
      </c>
      <c r="CN223" s="181">
        <v>2831</v>
      </c>
      <c r="CO223" s="181">
        <v>1841</v>
      </c>
      <c r="CP223" s="181">
        <v>1407</v>
      </c>
      <c r="CQ223" s="181">
        <v>2998</v>
      </c>
      <c r="CR223" s="181">
        <v>3501</v>
      </c>
      <c r="CS223" s="181">
        <v>3524</v>
      </c>
      <c r="CT223" s="181">
        <v>3409</v>
      </c>
      <c r="CU223" s="181">
        <v>3057</v>
      </c>
      <c r="CV223" s="181">
        <v>1274</v>
      </c>
      <c r="CW223" s="181">
        <v>1074</v>
      </c>
      <c r="CX223" s="181">
        <v>3228</v>
      </c>
      <c r="CY223" s="181">
        <v>3469</v>
      </c>
      <c r="CZ223" s="181">
        <v>3558</v>
      </c>
      <c r="DA223" s="181">
        <v>3311</v>
      </c>
      <c r="DB223" s="181">
        <v>872</v>
      </c>
      <c r="DC223" s="181">
        <v>1418</v>
      </c>
      <c r="DD223" s="181">
        <v>992</v>
      </c>
      <c r="DE223" s="181">
        <v>1228</v>
      </c>
      <c r="DF223" s="181">
        <v>2483</v>
      </c>
      <c r="DG223" s="181">
        <v>3018</v>
      </c>
      <c r="DH223" s="181">
        <v>3244</v>
      </c>
      <c r="DI223" s="181">
        <v>2644</v>
      </c>
      <c r="DJ223" s="181">
        <v>1553</v>
      </c>
      <c r="DK223" s="181">
        <v>1280</v>
      </c>
      <c r="DL223" s="181">
        <v>2854</v>
      </c>
      <c r="DM223" s="181">
        <v>3166</v>
      </c>
      <c r="DN223" s="181">
        <v>3104</v>
      </c>
      <c r="DO223" s="181">
        <v>2768</v>
      </c>
      <c r="DP223" s="181">
        <v>2376</v>
      </c>
      <c r="DQ223" s="181">
        <v>1468</v>
      </c>
      <c r="DR223" s="181">
        <v>1229</v>
      </c>
      <c r="DS223" s="181">
        <v>2781</v>
      </c>
      <c r="DT223" s="181">
        <v>2923</v>
      </c>
      <c r="DU223" s="181">
        <v>3037</v>
      </c>
      <c r="DV223" s="181">
        <v>2943</v>
      </c>
      <c r="DW223" s="181">
        <v>2596</v>
      </c>
      <c r="DX223" s="190">
        <v>1099</v>
      </c>
      <c r="DY223" s="190">
        <v>1159</v>
      </c>
      <c r="DZ223" s="181">
        <v>2590</v>
      </c>
      <c r="EA223" s="181">
        <v>3059</v>
      </c>
      <c r="EB223" s="181">
        <v>3088</v>
      </c>
      <c r="EC223" s="181">
        <v>1287</v>
      </c>
      <c r="ED223" s="181">
        <v>2812</v>
      </c>
      <c r="EE223" s="181">
        <v>1542</v>
      </c>
      <c r="EF223" s="181">
        <v>1211</v>
      </c>
      <c r="EG223" s="181">
        <v>3004</v>
      </c>
      <c r="EH223" s="181">
        <v>3647</v>
      </c>
      <c r="EI223" s="181">
        <v>3377</v>
      </c>
      <c r="EJ223" s="181">
        <v>3182</v>
      </c>
      <c r="EK223" s="181">
        <v>2854</v>
      </c>
      <c r="EL223" s="181">
        <v>1577</v>
      </c>
      <c r="EM223" s="181">
        <v>1206</v>
      </c>
      <c r="EN223" s="181">
        <v>2774</v>
      </c>
      <c r="EO223" s="181">
        <v>3197</v>
      </c>
      <c r="EP223" s="181">
        <v>3264</v>
      </c>
      <c r="EQ223" s="181">
        <v>3310</v>
      </c>
      <c r="ER223" s="181">
        <v>2477</v>
      </c>
      <c r="ES223" s="181">
        <v>1307</v>
      </c>
      <c r="ET223" s="181">
        <v>963</v>
      </c>
      <c r="EU223" s="181">
        <v>2729</v>
      </c>
      <c r="EV223" s="181">
        <v>3198</v>
      </c>
      <c r="EW223" s="181">
        <v>2928</v>
      </c>
      <c r="EX223" s="181">
        <v>2746</v>
      </c>
      <c r="EY223" s="181">
        <v>2370</v>
      </c>
      <c r="EZ223" s="181">
        <v>1422</v>
      </c>
      <c r="FA223" s="181">
        <v>1192</v>
      </c>
      <c r="FB223" s="181">
        <v>2730</v>
      </c>
      <c r="FC223" s="181">
        <v>2934</v>
      </c>
      <c r="FD223" s="181">
        <v>3041</v>
      </c>
      <c r="FE223" s="181">
        <v>3081</v>
      </c>
      <c r="FF223" s="181">
        <v>2673</v>
      </c>
      <c r="FG223" s="181">
        <v>1284</v>
      </c>
      <c r="FH223" s="181">
        <v>787</v>
      </c>
      <c r="FI223" s="181">
        <v>2631</v>
      </c>
      <c r="FJ223" s="181">
        <v>2907</v>
      </c>
      <c r="FK223" s="181">
        <v>2545</v>
      </c>
      <c r="FL223" s="181">
        <v>2665</v>
      </c>
      <c r="FM223" s="181">
        <v>2677</v>
      </c>
    </row>
    <row r="224" spans="2:169" ht="15.95" customHeight="1" x14ac:dyDescent="0.25">
      <c r="B224" s="198"/>
      <c r="C224" s="198"/>
      <c r="K224" s="180"/>
      <c r="L224" s="180"/>
      <c r="M224" s="180"/>
      <c r="N224" s="180"/>
      <c r="O224" s="180"/>
      <c r="Q224" s="197"/>
    </row>
    <row r="225" spans="2:2" ht="15.95" customHeight="1" x14ac:dyDescent="0.25">
      <c r="B225" s="158" t="s">
        <v>290</v>
      </c>
    </row>
  </sheetData>
  <phoneticPr fontId="1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DE781-DAF6-4118-A1CF-6131D4970790}">
  <dimension ref="A3:AK260"/>
  <sheetViews>
    <sheetView showGridLines="0" tabSelected="1" topLeftCell="H1" workbookViewId="0">
      <selection activeCell="R19" sqref="R19"/>
    </sheetView>
  </sheetViews>
  <sheetFormatPr defaultColWidth="9.140625" defaultRowHeight="15.95" customHeight="1" x14ac:dyDescent="0.25"/>
  <cols>
    <col min="1" max="1" width="9.140625" style="1"/>
    <col min="2" max="3" width="10.7109375" style="2" customWidth="1"/>
    <col min="4" max="4" width="25.7109375" style="4" customWidth="1"/>
    <col min="5" max="5" width="85.7109375" style="4" customWidth="1"/>
    <col min="6" max="6" width="16.7109375" style="4" customWidth="1"/>
    <col min="7" max="7" width="10.7109375" style="2" customWidth="1"/>
    <col min="8" max="9" width="9.140625" style="1" customWidth="1"/>
    <col min="10" max="10" width="9.7109375" style="2" customWidth="1"/>
    <col min="11" max="12" width="17.7109375" style="2" customWidth="1"/>
    <col min="13" max="17" width="9.7109375" style="2" customWidth="1"/>
    <col min="18" max="18" width="13.85546875" style="2" bestFit="1" customWidth="1"/>
    <col min="19" max="19" width="9.7109375" style="2" bestFit="1" customWidth="1"/>
    <col min="20" max="20" width="9.85546875" style="2" bestFit="1" customWidth="1"/>
    <col min="21" max="21" width="17.7109375" style="2" bestFit="1" customWidth="1"/>
    <col min="22" max="22" width="17.85546875" style="2" bestFit="1" customWidth="1"/>
    <col min="23" max="28" width="9.140625" style="2" customWidth="1"/>
    <col min="29" max="16384" width="9.140625" style="1"/>
  </cols>
  <sheetData>
    <row r="3" spans="3:18" ht="15.95" customHeight="1" x14ac:dyDescent="0.25">
      <c r="C3" s="3" t="s">
        <v>261</v>
      </c>
      <c r="E3" s="5"/>
    </row>
    <row r="4" spans="3:18" ht="15.95" customHeight="1" x14ac:dyDescent="0.25">
      <c r="C4" s="3"/>
    </row>
    <row r="5" spans="3:18" ht="15.95" customHeight="1" x14ac:dyDescent="0.25">
      <c r="C5" s="6" t="s">
        <v>258</v>
      </c>
    </row>
    <row r="6" spans="3:18" ht="15.95" customHeight="1" x14ac:dyDescent="0.25">
      <c r="C6" s="3"/>
    </row>
    <row r="7" spans="3:18" ht="15.95" customHeight="1" x14ac:dyDescent="0.25">
      <c r="C7" s="2" t="s">
        <v>0</v>
      </c>
      <c r="D7" s="4" t="s">
        <v>259</v>
      </c>
    </row>
    <row r="8" spans="3:18" ht="15.95" customHeight="1" x14ac:dyDescent="0.25">
      <c r="C8" s="2" t="s">
        <v>0</v>
      </c>
      <c r="D8" s="7" t="s">
        <v>260</v>
      </c>
    </row>
    <row r="9" spans="3:18" ht="15.95" customHeight="1" x14ac:dyDescent="0.25">
      <c r="C9" s="2" t="s">
        <v>0</v>
      </c>
      <c r="D9" s="7" t="s">
        <v>278</v>
      </c>
    </row>
    <row r="10" spans="3:18" ht="15.95" customHeight="1" x14ac:dyDescent="0.25">
      <c r="C10" s="2" t="s">
        <v>0</v>
      </c>
      <c r="D10" s="4" t="s">
        <v>361</v>
      </c>
    </row>
    <row r="11" spans="3:18" ht="15.95" customHeight="1" x14ac:dyDescent="0.25">
      <c r="C11" s="4"/>
      <c r="D11" s="175"/>
      <c r="E11" s="175"/>
      <c r="F11" s="175"/>
      <c r="G11" s="175"/>
      <c r="H11" s="175"/>
      <c r="I11" s="175"/>
      <c r="J11" s="175"/>
      <c r="K11" s="175"/>
      <c r="L11" s="175"/>
    </row>
    <row r="12" spans="3:18" ht="15.95" customHeight="1" x14ac:dyDescent="0.25">
      <c r="C12" s="4"/>
      <c r="D12" s="175"/>
      <c r="E12" s="175"/>
      <c r="F12" s="175"/>
      <c r="G12" s="175"/>
      <c r="H12" s="175"/>
      <c r="I12" s="175"/>
      <c r="J12" s="175"/>
      <c r="K12" s="175"/>
      <c r="L12" s="175"/>
    </row>
    <row r="13" spans="3:18" ht="15.95" customHeight="1" x14ac:dyDescent="0.25">
      <c r="D13" s="172"/>
      <c r="E13" s="172"/>
      <c r="F13" s="172"/>
      <c r="G13" s="172"/>
      <c r="H13" s="172"/>
      <c r="I13" s="172"/>
      <c r="J13" s="172"/>
      <c r="K13" s="172"/>
      <c r="L13" s="172"/>
    </row>
    <row r="14" spans="3:18" ht="15.95" customHeight="1" x14ac:dyDescent="0.25">
      <c r="E14" s="2"/>
      <c r="F14" s="2"/>
      <c r="H14" s="9"/>
      <c r="I14" s="9"/>
      <c r="J14" s="9"/>
      <c r="K14" s="9"/>
      <c r="L14" s="9"/>
    </row>
    <row r="15" spans="3:18" ht="15.95" customHeight="1" x14ac:dyDescent="0.25">
      <c r="N15" s="226"/>
      <c r="O15" s="3" t="s">
        <v>273</v>
      </c>
      <c r="P15" s="9"/>
      <c r="Q15" s="9"/>
      <c r="R15" s="9"/>
    </row>
    <row r="16" spans="3:18" ht="15.95" customHeight="1" x14ac:dyDescent="0.25">
      <c r="N16" s="227"/>
      <c r="O16" s="3" t="s">
        <v>274</v>
      </c>
      <c r="P16" s="9"/>
      <c r="Q16" s="9"/>
      <c r="R16" s="9"/>
    </row>
    <row r="17" spans="2:28" ht="15.95" customHeight="1" x14ac:dyDescent="0.25">
      <c r="L17" s="170" t="s">
        <v>268</v>
      </c>
      <c r="N17" s="164"/>
      <c r="O17" s="3" t="s">
        <v>275</v>
      </c>
      <c r="P17" s="9"/>
      <c r="Q17" s="9"/>
      <c r="R17" s="9"/>
    </row>
    <row r="18" spans="2:28" ht="15.95" customHeight="1" x14ac:dyDescent="0.25">
      <c r="D18" s="8"/>
      <c r="L18" s="173" t="s">
        <v>375</v>
      </c>
    </row>
    <row r="19" spans="2:28" ht="15.95" customHeight="1" x14ac:dyDescent="0.25">
      <c r="L19" s="170" t="s">
        <v>262</v>
      </c>
    </row>
    <row r="20" spans="2:28" ht="15.95" customHeight="1" x14ac:dyDescent="0.25">
      <c r="D20" s="2"/>
      <c r="E20" s="2"/>
      <c r="F20" s="2"/>
      <c r="L20" s="170"/>
      <c r="N20" s="204"/>
      <c r="U20" s="2" t="s">
        <v>263</v>
      </c>
      <c r="V20" s="2">
        <v>0.9</v>
      </c>
    </row>
    <row r="21" spans="2:28" ht="15.95" customHeight="1" x14ac:dyDescent="0.25">
      <c r="B21" s="160" t="s">
        <v>1</v>
      </c>
      <c r="C21" s="160" t="s">
        <v>2</v>
      </c>
      <c r="D21" s="10" t="s">
        <v>3</v>
      </c>
      <c r="E21" s="10" t="s">
        <v>4</v>
      </c>
      <c r="F21" s="10" t="s">
        <v>5</v>
      </c>
      <c r="G21" s="11" t="s">
        <v>6</v>
      </c>
      <c r="J21" s="16" t="s">
        <v>2</v>
      </c>
      <c r="K21" s="16" t="s">
        <v>262</v>
      </c>
      <c r="L21" s="171" t="s">
        <v>268</v>
      </c>
      <c r="M21" s="222">
        <v>45292</v>
      </c>
      <c r="N21" s="161" t="s">
        <v>363</v>
      </c>
      <c r="O21" s="161" t="s">
        <v>365</v>
      </c>
      <c r="P21" s="222" t="s">
        <v>367</v>
      </c>
      <c r="Q21" s="222" t="s">
        <v>369</v>
      </c>
      <c r="R21" s="165"/>
      <c r="S21" s="2" t="s">
        <v>264</v>
      </c>
      <c r="T21" s="2" t="s">
        <v>265</v>
      </c>
      <c r="U21" s="2" t="s">
        <v>266</v>
      </c>
      <c r="V21" s="2" t="s">
        <v>267</v>
      </c>
      <c r="W21" s="165" t="s">
        <v>362</v>
      </c>
      <c r="X21" s="165" t="s">
        <v>363</v>
      </c>
      <c r="Y21" s="165" t="s">
        <v>365</v>
      </c>
      <c r="Z21" s="165" t="s">
        <v>367</v>
      </c>
      <c r="AA21" s="165" t="s">
        <v>369</v>
      </c>
      <c r="AB21" s="165"/>
    </row>
    <row r="22" spans="2:28" ht="15.95" customHeight="1" x14ac:dyDescent="0.25">
      <c r="B22" s="12" t="s">
        <v>7</v>
      </c>
      <c r="C22" s="13">
        <v>101</v>
      </c>
      <c r="D22" s="14" t="s">
        <v>8</v>
      </c>
      <c r="E22" s="15" t="s">
        <v>9</v>
      </c>
      <c r="F22" s="15" t="s">
        <v>10</v>
      </c>
      <c r="G22" s="16">
        <v>19</v>
      </c>
      <c r="J22" s="16">
        <v>101</v>
      </c>
      <c r="K22" s="16" t="str">
        <f>_xlfn.CONCAT(S22," - ",T22)</f>
        <v>27 - 37</v>
      </c>
      <c r="L22" s="171" t="str">
        <f>_xlfn.CONCAT(U22," - ",V22)</f>
        <v>24 - 33</v>
      </c>
      <c r="M22" s="166">
        <v>19.321434590017599</v>
      </c>
      <c r="N22" s="166">
        <v>27.959044368600683</v>
      </c>
      <c r="O22" s="166">
        <v>33.395927232714897</v>
      </c>
      <c r="P22" s="166">
        <v>25.9693010029359</v>
      </c>
      <c r="Q22" s="166">
        <v>28.131789494915001</v>
      </c>
      <c r="R22" s="199"/>
      <c r="S22" s="2">
        <v>27</v>
      </c>
      <c r="T22" s="2">
        <v>37</v>
      </c>
      <c r="U22" s="2">
        <f t="shared" ref="U22:V65" si="0">ROUND(S22*$V$20,0)</f>
        <v>24</v>
      </c>
      <c r="V22" s="2">
        <f t="shared" si="0"/>
        <v>33</v>
      </c>
      <c r="W22" s="2" t="str">
        <f t="shared" ref="W22:AA24" si="1">IF(ISNUMBER(M22),IF(M22&lt;$U22,"below",IF(M22&gt;$V22,"above","within")),"")</f>
        <v>below</v>
      </c>
      <c r="X22" s="2" t="str">
        <f t="shared" si="1"/>
        <v>within</v>
      </c>
      <c r="Y22" s="2" t="str">
        <f t="shared" si="1"/>
        <v>above</v>
      </c>
      <c r="Z22" s="2" t="str">
        <f t="shared" si="1"/>
        <v>within</v>
      </c>
      <c r="AA22" s="2" t="str">
        <f t="shared" si="1"/>
        <v>within</v>
      </c>
    </row>
    <row r="23" spans="2:28" ht="15.95" customHeight="1" x14ac:dyDescent="0.25">
      <c r="B23" s="12" t="s">
        <v>7</v>
      </c>
      <c r="C23" s="17">
        <v>105</v>
      </c>
      <c r="D23" s="14" t="s">
        <v>11</v>
      </c>
      <c r="E23" s="15" t="s">
        <v>12</v>
      </c>
      <c r="F23" s="15" t="s">
        <v>10</v>
      </c>
      <c r="G23" s="16">
        <v>3</v>
      </c>
      <c r="J23" s="16">
        <v>105</v>
      </c>
      <c r="K23" s="16" t="str">
        <f t="shared" ref="K23:K98" si="2">_xlfn.CONCAT(S23," - ",T23)</f>
        <v>17 - 27</v>
      </c>
      <c r="L23" s="171" t="str">
        <f t="shared" ref="L23:L98" si="3">_xlfn.CONCAT(U23," - ",V23)</f>
        <v>15 - 24</v>
      </c>
      <c r="M23" s="166">
        <v>21.154677460634499</v>
      </c>
      <c r="N23" s="166">
        <v>28.069198751300735</v>
      </c>
      <c r="O23" s="166">
        <v>29.219611603932002</v>
      </c>
      <c r="P23" s="166">
        <v>25.816900423559598</v>
      </c>
      <c r="Q23" s="166">
        <v>26.5186162912313</v>
      </c>
      <c r="R23" s="199"/>
      <c r="S23" s="2">
        <v>17</v>
      </c>
      <c r="T23" s="2">
        <v>27</v>
      </c>
      <c r="U23" s="2">
        <f t="shared" si="0"/>
        <v>15</v>
      </c>
      <c r="V23" s="2">
        <f t="shared" si="0"/>
        <v>24</v>
      </c>
      <c r="W23" s="2" t="str">
        <f t="shared" si="1"/>
        <v>within</v>
      </c>
      <c r="X23" s="2" t="str">
        <f t="shared" si="1"/>
        <v>above</v>
      </c>
      <c r="Y23" s="2" t="str">
        <f t="shared" si="1"/>
        <v>above</v>
      </c>
      <c r="Z23" s="2" t="str">
        <f t="shared" si="1"/>
        <v>above</v>
      </c>
      <c r="AA23" s="2" t="str">
        <f t="shared" si="1"/>
        <v>above</v>
      </c>
    </row>
    <row r="24" spans="2:28" ht="15.95" customHeight="1" x14ac:dyDescent="0.25">
      <c r="B24" s="12" t="s">
        <v>7</v>
      </c>
      <c r="C24" s="18">
        <v>106</v>
      </c>
      <c r="D24" s="14" t="s">
        <v>11</v>
      </c>
      <c r="E24" s="15" t="s">
        <v>13</v>
      </c>
      <c r="F24" s="15" t="s">
        <v>10</v>
      </c>
      <c r="G24" s="16">
        <v>3</v>
      </c>
      <c r="J24" s="16">
        <v>106</v>
      </c>
      <c r="K24" s="16" t="str">
        <f t="shared" si="2"/>
        <v>7 - 17</v>
      </c>
      <c r="L24" s="171" t="str">
        <f t="shared" si="3"/>
        <v>6 - 15</v>
      </c>
      <c r="M24" s="166">
        <v>11.1474251211481</v>
      </c>
      <c r="N24" s="166">
        <v>25.314853556485353</v>
      </c>
      <c r="O24" s="166">
        <v>26.0429251674637</v>
      </c>
      <c r="P24" s="166">
        <v>18.957140732214501</v>
      </c>
      <c r="Q24" s="166">
        <v>22.506854862685401</v>
      </c>
      <c r="R24" s="199"/>
      <c r="S24" s="2">
        <v>7</v>
      </c>
      <c r="T24" s="2">
        <v>17</v>
      </c>
      <c r="U24" s="2">
        <f t="shared" si="0"/>
        <v>6</v>
      </c>
      <c r="V24" s="2">
        <f t="shared" si="0"/>
        <v>15</v>
      </c>
      <c r="W24" s="2" t="str">
        <f t="shared" si="1"/>
        <v>within</v>
      </c>
      <c r="X24" s="2" t="str">
        <f t="shared" si="1"/>
        <v>above</v>
      </c>
      <c r="Y24" s="2" t="str">
        <f t="shared" si="1"/>
        <v>above</v>
      </c>
      <c r="Z24" s="2" t="str">
        <f t="shared" si="1"/>
        <v>above</v>
      </c>
      <c r="AA24" s="2" t="str">
        <f t="shared" si="1"/>
        <v>above</v>
      </c>
    </row>
    <row r="25" spans="2:28" ht="15.95" customHeight="1" x14ac:dyDescent="0.25">
      <c r="B25" s="19" t="s">
        <v>14</v>
      </c>
      <c r="C25" s="219">
        <v>110</v>
      </c>
      <c r="D25" s="14" t="s">
        <v>11</v>
      </c>
      <c r="E25" s="15" t="s">
        <v>15</v>
      </c>
      <c r="F25" s="15" t="s">
        <v>10</v>
      </c>
      <c r="G25" s="16">
        <v>30</v>
      </c>
      <c r="J25" s="16">
        <v>110</v>
      </c>
      <c r="K25" s="16" t="str">
        <f t="shared" si="2"/>
        <v>17 - 27</v>
      </c>
      <c r="L25" s="171" t="str">
        <f t="shared" si="3"/>
        <v>15 - 24</v>
      </c>
      <c r="M25" s="166"/>
      <c r="N25" s="166"/>
      <c r="O25" s="166"/>
      <c r="P25" s="166"/>
      <c r="Q25" s="166"/>
      <c r="R25" s="199"/>
      <c r="S25" s="2">
        <v>17</v>
      </c>
      <c r="T25" s="2">
        <v>27</v>
      </c>
      <c r="U25" s="2">
        <f t="shared" si="0"/>
        <v>15</v>
      </c>
      <c r="V25" s="2">
        <f t="shared" si="0"/>
        <v>24</v>
      </c>
      <c r="W25" s="2" t="str">
        <f t="shared" ref="W25:W56" si="4">IF(ISNUMBER(M25),IF(M25&lt;$U25,"below",IF(M25&gt;$V25,"above","within")),"")</f>
        <v/>
      </c>
      <c r="X25" s="2" t="str">
        <f t="shared" ref="X25:X56" si="5">IF(ISNUMBER(N25),IF(N25&lt;$U25,"below",IF(N25&gt;$V25,"above","within")),"")</f>
        <v/>
      </c>
    </row>
    <row r="26" spans="2:28" ht="15.95" customHeight="1" x14ac:dyDescent="0.25">
      <c r="B26" s="19" t="s">
        <v>14</v>
      </c>
      <c r="C26" s="20">
        <v>111</v>
      </c>
      <c r="D26" s="14" t="s">
        <v>16</v>
      </c>
      <c r="E26" s="15" t="s">
        <v>17</v>
      </c>
      <c r="F26" s="15" t="s">
        <v>18</v>
      </c>
      <c r="G26" s="16">
        <v>29</v>
      </c>
      <c r="J26" s="16">
        <v>111</v>
      </c>
      <c r="K26" s="16" t="str">
        <f t="shared" si="2"/>
        <v>7 - 17</v>
      </c>
      <c r="L26" s="171" t="str">
        <f t="shared" si="3"/>
        <v>6 - 15</v>
      </c>
      <c r="M26" s="166">
        <v>16.157947054869801</v>
      </c>
      <c r="N26" s="166">
        <v>18.801526717557245</v>
      </c>
      <c r="O26" s="166">
        <v>21.599187177433901</v>
      </c>
      <c r="P26" s="166">
        <v>18.484690493075199</v>
      </c>
      <c r="Q26" s="166">
        <v>17.573806419095899</v>
      </c>
      <c r="R26" s="199"/>
      <c r="S26" s="2">
        <v>7</v>
      </c>
      <c r="T26" s="2">
        <v>17</v>
      </c>
      <c r="U26" s="2">
        <f t="shared" si="0"/>
        <v>6</v>
      </c>
      <c r="V26" s="2">
        <f t="shared" si="0"/>
        <v>15</v>
      </c>
      <c r="W26" s="2" t="str">
        <f t="shared" si="4"/>
        <v>above</v>
      </c>
      <c r="X26" s="2" t="str">
        <f t="shared" si="5"/>
        <v>above</v>
      </c>
      <c r="Y26" s="2" t="str">
        <f t="shared" ref="Y26:Y35" si="6">IF(ISNUMBER(O26),IF(O26&lt;$U26,"below",IF(O26&gt;$V26,"above","within")),"")</f>
        <v>above</v>
      </c>
      <c r="Z26" s="2" t="str">
        <f t="shared" ref="Z26:Z35" si="7">IF(ISNUMBER(P26),IF(P26&lt;$U26,"below",IF(P26&gt;$V26,"above","within")),"")</f>
        <v>above</v>
      </c>
      <c r="AA26" s="2" t="str">
        <f t="shared" ref="AA26:AA35" si="8">IF(ISNUMBER(Q26),IF(Q26&lt;$U26,"below",IF(Q26&gt;$V26,"above","within")),"")</f>
        <v>above</v>
      </c>
    </row>
    <row r="27" spans="2:28" ht="15.95" customHeight="1" x14ac:dyDescent="0.25">
      <c r="B27" s="19" t="s">
        <v>14</v>
      </c>
      <c r="C27" s="21">
        <v>112</v>
      </c>
      <c r="D27" s="14" t="s">
        <v>11</v>
      </c>
      <c r="E27" s="15" t="s">
        <v>19</v>
      </c>
      <c r="F27" s="15" t="s">
        <v>18</v>
      </c>
      <c r="G27" s="16">
        <v>29</v>
      </c>
      <c r="J27" s="16">
        <v>112</v>
      </c>
      <c r="K27" s="16" t="str">
        <f t="shared" si="2"/>
        <v>7 - 17</v>
      </c>
      <c r="L27" s="171" t="str">
        <f t="shared" si="3"/>
        <v>6 - 15</v>
      </c>
      <c r="M27" s="166">
        <v>12.2721940308785</v>
      </c>
      <c r="N27" s="166">
        <v>17.065092165898605</v>
      </c>
      <c r="O27" s="166">
        <v>18.554751291678201</v>
      </c>
      <c r="P27" s="166">
        <v>15.815691889861199</v>
      </c>
      <c r="Q27" s="166">
        <v>15.9196792225212</v>
      </c>
      <c r="R27" s="199"/>
      <c r="S27" s="2">
        <v>7</v>
      </c>
      <c r="T27" s="2">
        <v>17</v>
      </c>
      <c r="U27" s="2">
        <f t="shared" si="0"/>
        <v>6</v>
      </c>
      <c r="V27" s="2">
        <f t="shared" si="0"/>
        <v>15</v>
      </c>
      <c r="W27" s="2" t="str">
        <f t="shared" si="4"/>
        <v>within</v>
      </c>
      <c r="X27" s="2" t="str">
        <f t="shared" si="5"/>
        <v>above</v>
      </c>
      <c r="Y27" s="2" t="str">
        <f t="shared" si="6"/>
        <v>above</v>
      </c>
      <c r="Z27" s="2" t="str">
        <f t="shared" si="7"/>
        <v>above</v>
      </c>
      <c r="AA27" s="2" t="str">
        <f t="shared" si="8"/>
        <v>above</v>
      </c>
    </row>
    <row r="28" spans="2:28" ht="15.95" customHeight="1" x14ac:dyDescent="0.25">
      <c r="B28" s="19" t="s">
        <v>14</v>
      </c>
      <c r="C28" s="22">
        <v>114</v>
      </c>
      <c r="D28" s="14" t="s">
        <v>16</v>
      </c>
      <c r="E28" s="15" t="s">
        <v>20</v>
      </c>
      <c r="F28" s="15" t="s">
        <v>18</v>
      </c>
      <c r="G28" s="16">
        <v>29</v>
      </c>
      <c r="J28" s="16">
        <v>114</v>
      </c>
      <c r="K28" s="16" t="str">
        <f t="shared" si="2"/>
        <v>7 - 17</v>
      </c>
      <c r="L28" s="171" t="str">
        <f t="shared" si="3"/>
        <v>6 - 15</v>
      </c>
      <c r="M28" s="166">
        <v>5.2689008551586998</v>
      </c>
      <c r="N28" s="166">
        <v>8.3705357142857082</v>
      </c>
      <c r="O28" s="166">
        <v>9.1920217358502505</v>
      </c>
      <c r="P28" s="166">
        <v>7.4754931504037101</v>
      </c>
      <c r="Q28" s="166">
        <v>7.6902654554635701</v>
      </c>
      <c r="R28" s="199"/>
      <c r="S28" s="2">
        <v>7</v>
      </c>
      <c r="T28" s="2">
        <v>17</v>
      </c>
      <c r="U28" s="2">
        <f t="shared" si="0"/>
        <v>6</v>
      </c>
      <c r="V28" s="2">
        <f t="shared" si="0"/>
        <v>15</v>
      </c>
      <c r="W28" s="2" t="str">
        <f t="shared" si="4"/>
        <v>below</v>
      </c>
      <c r="X28" s="2" t="str">
        <f t="shared" si="5"/>
        <v>within</v>
      </c>
      <c r="Y28" s="2" t="str">
        <f t="shared" si="6"/>
        <v>within</v>
      </c>
      <c r="Z28" s="2" t="str">
        <f t="shared" si="7"/>
        <v>within</v>
      </c>
      <c r="AA28" s="2" t="str">
        <f t="shared" si="8"/>
        <v>within</v>
      </c>
    </row>
    <row r="29" spans="2:28" ht="15.95" customHeight="1" x14ac:dyDescent="0.25">
      <c r="B29" s="19" t="s">
        <v>14</v>
      </c>
      <c r="C29" s="215">
        <v>116</v>
      </c>
      <c r="D29" s="14" t="s">
        <v>11</v>
      </c>
      <c r="E29" s="15" t="s">
        <v>332</v>
      </c>
      <c r="F29" s="15" t="s">
        <v>10</v>
      </c>
      <c r="G29" s="16">
        <v>26</v>
      </c>
      <c r="J29" s="16">
        <v>116</v>
      </c>
      <c r="K29" s="218" t="str">
        <f t="shared" si="2"/>
        <v>7 - 17</v>
      </c>
      <c r="L29" s="171" t="str">
        <f t="shared" si="3"/>
        <v>6 - 15</v>
      </c>
      <c r="M29" s="166">
        <v>1.40946361037305</v>
      </c>
      <c r="N29" s="166">
        <v>2.1568965517241381</v>
      </c>
      <c r="O29" s="166">
        <v>2.0586370167763501</v>
      </c>
      <c r="P29" s="166">
        <v>1.4793220773819999</v>
      </c>
      <c r="Q29" s="166">
        <v>1.56972759199246</v>
      </c>
      <c r="R29" s="199"/>
      <c r="S29" s="2">
        <v>7</v>
      </c>
      <c r="T29" s="2">
        <v>17</v>
      </c>
      <c r="U29" s="2">
        <f t="shared" si="0"/>
        <v>6</v>
      </c>
      <c r="V29" s="2">
        <f t="shared" si="0"/>
        <v>15</v>
      </c>
      <c r="W29" s="2" t="str">
        <f t="shared" si="4"/>
        <v>below</v>
      </c>
      <c r="X29" s="2" t="str">
        <f t="shared" si="5"/>
        <v>below</v>
      </c>
      <c r="Y29" s="2" t="str">
        <f t="shared" si="6"/>
        <v>below</v>
      </c>
      <c r="Z29" s="2" t="str">
        <f t="shared" si="7"/>
        <v>below</v>
      </c>
      <c r="AA29" s="2" t="str">
        <f t="shared" si="8"/>
        <v>below</v>
      </c>
    </row>
    <row r="30" spans="2:28" ht="15.95" customHeight="1" x14ac:dyDescent="0.25">
      <c r="B30" s="19" t="s">
        <v>14</v>
      </c>
      <c r="C30" s="216" t="s">
        <v>328</v>
      </c>
      <c r="D30" s="14" t="s">
        <v>44</v>
      </c>
      <c r="E30" s="15" t="s">
        <v>333</v>
      </c>
      <c r="F30" s="15" t="s">
        <v>10</v>
      </c>
      <c r="G30" s="16">
        <v>30</v>
      </c>
      <c r="J30" s="16" t="s">
        <v>328</v>
      </c>
      <c r="K30" s="218" t="str">
        <f t="shared" si="2"/>
        <v>17 - 27</v>
      </c>
      <c r="L30" s="171" t="str">
        <f t="shared" si="3"/>
        <v>15 - 24</v>
      </c>
      <c r="M30" s="166">
        <v>18.080090438152801</v>
      </c>
      <c r="N30" s="166">
        <v>21.145088161209078</v>
      </c>
      <c r="O30" s="166">
        <v>22.9807123358331</v>
      </c>
      <c r="P30" s="166">
        <v>19.752371050674999</v>
      </c>
      <c r="Q30" s="166">
        <v>20.307684530187199</v>
      </c>
      <c r="R30" s="199"/>
      <c r="S30" s="2">
        <v>17</v>
      </c>
      <c r="T30" s="2">
        <v>27</v>
      </c>
      <c r="U30" s="2">
        <f t="shared" si="0"/>
        <v>15</v>
      </c>
      <c r="V30" s="2">
        <f t="shared" si="0"/>
        <v>24</v>
      </c>
      <c r="W30" s="2" t="str">
        <f t="shared" si="4"/>
        <v>within</v>
      </c>
      <c r="X30" s="2" t="str">
        <f t="shared" si="5"/>
        <v>within</v>
      </c>
      <c r="Y30" s="2" t="str">
        <f t="shared" si="6"/>
        <v>within</v>
      </c>
      <c r="Z30" s="2" t="str">
        <f t="shared" si="7"/>
        <v>within</v>
      </c>
      <c r="AA30" s="2" t="str">
        <f t="shared" si="8"/>
        <v>within</v>
      </c>
    </row>
    <row r="31" spans="2:28" ht="15.95" customHeight="1" x14ac:dyDescent="0.25">
      <c r="B31" s="19" t="s">
        <v>14</v>
      </c>
      <c r="C31" s="216" t="s">
        <v>329</v>
      </c>
      <c r="D31" s="14" t="s">
        <v>44</v>
      </c>
      <c r="E31" s="15" t="s">
        <v>334</v>
      </c>
      <c r="F31" s="15" t="s">
        <v>10</v>
      </c>
      <c r="G31" s="16">
        <v>30</v>
      </c>
      <c r="J31" s="16" t="s">
        <v>329</v>
      </c>
      <c r="K31" s="218" t="str">
        <f t="shared" si="2"/>
        <v>17 - 27</v>
      </c>
      <c r="L31" s="171" t="str">
        <f t="shared" si="3"/>
        <v>15 - 24</v>
      </c>
      <c r="M31" s="166">
        <v>15.944359634925901</v>
      </c>
      <c r="N31" s="166">
        <v>19.947249264206487</v>
      </c>
      <c r="O31" s="166">
        <v>21.543348390154499</v>
      </c>
      <c r="P31" s="166">
        <v>18.251975197472301</v>
      </c>
      <c r="Q31" s="166">
        <v>19.0044333460371</v>
      </c>
      <c r="R31" s="199"/>
      <c r="S31" s="2">
        <v>17</v>
      </c>
      <c r="T31" s="2">
        <v>27</v>
      </c>
      <c r="U31" s="2">
        <f t="shared" si="0"/>
        <v>15</v>
      </c>
      <c r="V31" s="2">
        <f t="shared" si="0"/>
        <v>24</v>
      </c>
      <c r="W31" s="2" t="str">
        <f t="shared" si="4"/>
        <v>within</v>
      </c>
      <c r="X31" s="2" t="str">
        <f t="shared" si="5"/>
        <v>within</v>
      </c>
      <c r="Y31" s="2" t="str">
        <f t="shared" si="6"/>
        <v>within</v>
      </c>
      <c r="Z31" s="2" t="str">
        <f t="shared" si="7"/>
        <v>within</v>
      </c>
      <c r="AA31" s="2" t="str">
        <f t="shared" si="8"/>
        <v>within</v>
      </c>
    </row>
    <row r="32" spans="2:28" ht="15.95" customHeight="1" x14ac:dyDescent="0.25">
      <c r="B32" s="19" t="s">
        <v>14</v>
      </c>
      <c r="C32" s="23">
        <v>120</v>
      </c>
      <c r="D32" s="14" t="s">
        <v>11</v>
      </c>
      <c r="E32" s="15" t="s">
        <v>21</v>
      </c>
      <c r="F32" s="15" t="s">
        <v>22</v>
      </c>
      <c r="G32" s="16">
        <v>33</v>
      </c>
      <c r="J32" s="16">
        <v>120</v>
      </c>
      <c r="K32" s="16" t="str">
        <f t="shared" si="2"/>
        <v>17 - 27</v>
      </c>
      <c r="L32" s="171" t="str">
        <f t="shared" si="3"/>
        <v>15 - 24</v>
      </c>
      <c r="M32" s="166">
        <v>28.296553596398901</v>
      </c>
      <c r="N32" s="166">
        <v>38.042459736456799</v>
      </c>
      <c r="O32" s="166">
        <v>43.280114930573902</v>
      </c>
      <c r="P32" s="166">
        <v>35.116484850013897</v>
      </c>
      <c r="Q32" s="166">
        <v>37.894124793009098</v>
      </c>
      <c r="R32" s="199"/>
      <c r="S32" s="2">
        <v>17</v>
      </c>
      <c r="T32" s="2">
        <v>27</v>
      </c>
      <c r="U32" s="2">
        <f t="shared" si="0"/>
        <v>15</v>
      </c>
      <c r="V32" s="2">
        <f t="shared" si="0"/>
        <v>24</v>
      </c>
      <c r="W32" s="2" t="str">
        <f t="shared" si="4"/>
        <v>above</v>
      </c>
      <c r="X32" s="2" t="str">
        <f t="shared" si="5"/>
        <v>above</v>
      </c>
      <c r="Y32" s="2" t="str">
        <f t="shared" si="6"/>
        <v>above</v>
      </c>
      <c r="Z32" s="2" t="str">
        <f t="shared" si="7"/>
        <v>above</v>
      </c>
      <c r="AA32" s="2" t="str">
        <f t="shared" si="8"/>
        <v>above</v>
      </c>
    </row>
    <row r="33" spans="1:37" ht="15.95" customHeight="1" x14ac:dyDescent="0.25">
      <c r="B33" s="19" t="s">
        <v>14</v>
      </c>
      <c r="C33" s="214">
        <v>122</v>
      </c>
      <c r="D33" s="14" t="s">
        <v>16</v>
      </c>
      <c r="E33" s="15" t="s">
        <v>23</v>
      </c>
      <c r="F33" s="15" t="s">
        <v>10</v>
      </c>
      <c r="G33" s="16">
        <v>30</v>
      </c>
      <c r="J33" s="16">
        <v>122</v>
      </c>
      <c r="K33" s="16" t="str">
        <f t="shared" si="2"/>
        <v>7 - 17</v>
      </c>
      <c r="L33" s="171" t="str">
        <f t="shared" si="3"/>
        <v>6 - 15</v>
      </c>
      <c r="M33" s="166">
        <v>6.0350241230831001</v>
      </c>
      <c r="N33" s="166">
        <v>6.2652173913043478</v>
      </c>
      <c r="O33" s="166">
        <v>6.4957086583361496</v>
      </c>
      <c r="P33" s="166">
        <v>5.7391803406986002</v>
      </c>
      <c r="Q33" s="166">
        <v>4.7561850254274303</v>
      </c>
      <c r="R33" s="199"/>
      <c r="S33" s="2">
        <v>7</v>
      </c>
      <c r="T33" s="2">
        <v>17</v>
      </c>
      <c r="U33" s="2">
        <f t="shared" si="0"/>
        <v>6</v>
      </c>
      <c r="V33" s="2">
        <f t="shared" si="0"/>
        <v>15</v>
      </c>
      <c r="W33" s="2" t="str">
        <f t="shared" si="4"/>
        <v>within</v>
      </c>
      <c r="X33" s="2" t="str">
        <f t="shared" si="5"/>
        <v>within</v>
      </c>
      <c r="Y33" s="2" t="str">
        <f t="shared" si="6"/>
        <v>within</v>
      </c>
      <c r="Z33" s="2" t="str">
        <f t="shared" si="7"/>
        <v>below</v>
      </c>
      <c r="AA33" s="2" t="str">
        <f t="shared" si="8"/>
        <v>below</v>
      </c>
    </row>
    <row r="34" spans="1:37" ht="15.95" customHeight="1" x14ac:dyDescent="0.25">
      <c r="B34" s="19" t="s">
        <v>14</v>
      </c>
      <c r="C34" s="214">
        <v>123</v>
      </c>
      <c r="D34" s="14" t="s">
        <v>16</v>
      </c>
      <c r="E34" s="15" t="s">
        <v>335</v>
      </c>
      <c r="F34" s="15" t="s">
        <v>10</v>
      </c>
      <c r="G34" s="16">
        <v>30</v>
      </c>
      <c r="J34" s="16">
        <v>123</v>
      </c>
      <c r="K34" s="218" t="str">
        <f t="shared" si="2"/>
        <v>7 - 17</v>
      </c>
      <c r="L34" s="171" t="str">
        <f t="shared" si="3"/>
        <v>6 - 15</v>
      </c>
      <c r="M34" s="166">
        <v>5.9389706931222497</v>
      </c>
      <c r="N34" s="166">
        <v>7.2085106382978719</v>
      </c>
      <c r="O34" s="166">
        <v>8.25960961536002</v>
      </c>
      <c r="P34" s="166">
        <v>7.7745011680900298</v>
      </c>
      <c r="Q34" s="166">
        <v>7.3561830142847802</v>
      </c>
      <c r="R34" s="199"/>
      <c r="S34" s="2">
        <v>7</v>
      </c>
      <c r="T34" s="2">
        <v>17</v>
      </c>
      <c r="U34" s="2">
        <f t="shared" si="0"/>
        <v>6</v>
      </c>
      <c r="V34" s="2">
        <f t="shared" si="0"/>
        <v>15</v>
      </c>
      <c r="W34" s="2" t="str">
        <f t="shared" si="4"/>
        <v>below</v>
      </c>
      <c r="X34" s="2" t="str">
        <f t="shared" si="5"/>
        <v>within</v>
      </c>
      <c r="Y34" s="2" t="str">
        <f t="shared" si="6"/>
        <v>within</v>
      </c>
      <c r="Z34" s="2" t="str">
        <f t="shared" si="7"/>
        <v>within</v>
      </c>
      <c r="AA34" s="2" t="str">
        <f t="shared" si="8"/>
        <v>within</v>
      </c>
    </row>
    <row r="35" spans="1:37" ht="15.95" customHeight="1" x14ac:dyDescent="0.25">
      <c r="B35" s="19" t="s">
        <v>14</v>
      </c>
      <c r="C35" s="24">
        <v>125</v>
      </c>
      <c r="D35" s="14" t="s">
        <v>16</v>
      </c>
      <c r="E35" s="15" t="s">
        <v>24</v>
      </c>
      <c r="F35" s="15" t="s">
        <v>10</v>
      </c>
      <c r="G35" s="16">
        <v>30</v>
      </c>
      <c r="J35" s="16">
        <v>125</v>
      </c>
      <c r="K35" s="16" t="str">
        <f t="shared" si="2"/>
        <v>7 - 17</v>
      </c>
      <c r="L35" s="171" t="str">
        <f t="shared" si="3"/>
        <v>6 - 15</v>
      </c>
      <c r="M35" s="166">
        <v>7.1562882171481297</v>
      </c>
      <c r="N35" s="166">
        <v>8.5948426573426531</v>
      </c>
      <c r="O35" s="166">
        <v>10.079069625956</v>
      </c>
      <c r="P35" s="166">
        <v>8.9265390937307707</v>
      </c>
      <c r="Q35" s="166">
        <v>8.9388528195536203</v>
      </c>
      <c r="R35" s="199"/>
      <c r="S35" s="2">
        <v>7</v>
      </c>
      <c r="T35" s="2">
        <v>17</v>
      </c>
      <c r="U35" s="2">
        <f t="shared" si="0"/>
        <v>6</v>
      </c>
      <c r="V35" s="2">
        <f t="shared" si="0"/>
        <v>15</v>
      </c>
      <c r="W35" s="2" t="str">
        <f t="shared" si="4"/>
        <v>within</v>
      </c>
      <c r="X35" s="2" t="str">
        <f t="shared" si="5"/>
        <v>within</v>
      </c>
      <c r="Y35" s="2" t="str">
        <f t="shared" si="6"/>
        <v>within</v>
      </c>
      <c r="Z35" s="2" t="str">
        <f t="shared" si="7"/>
        <v>within</v>
      </c>
      <c r="AA35" s="2" t="str">
        <f t="shared" si="8"/>
        <v>within</v>
      </c>
    </row>
    <row r="36" spans="1:37" ht="15.95" customHeight="1" x14ac:dyDescent="0.25">
      <c r="B36" s="19" t="s">
        <v>14</v>
      </c>
      <c r="C36" s="219" t="s">
        <v>25</v>
      </c>
      <c r="D36" s="14" t="s">
        <v>8</v>
      </c>
      <c r="E36" s="15" t="s">
        <v>26</v>
      </c>
      <c r="F36" s="15" t="s">
        <v>10</v>
      </c>
      <c r="G36" s="16">
        <v>30</v>
      </c>
      <c r="J36" s="16" t="s">
        <v>25</v>
      </c>
      <c r="K36" s="16" t="str">
        <f t="shared" si="2"/>
        <v>17 - 27</v>
      </c>
      <c r="L36" s="171" t="str">
        <f t="shared" si="3"/>
        <v>15 - 24</v>
      </c>
      <c r="M36" s="166"/>
      <c r="N36" s="166"/>
      <c r="O36" s="166"/>
      <c r="P36" s="166"/>
      <c r="Q36" s="166"/>
      <c r="R36" s="199"/>
      <c r="S36" s="2">
        <v>17</v>
      </c>
      <c r="T36" s="2">
        <v>27</v>
      </c>
      <c r="U36" s="2">
        <f t="shared" si="0"/>
        <v>15</v>
      </c>
      <c r="V36" s="2">
        <f t="shared" si="0"/>
        <v>24</v>
      </c>
      <c r="W36" s="2" t="str">
        <f t="shared" si="4"/>
        <v/>
      </c>
      <c r="X36" s="2" t="str">
        <f t="shared" si="5"/>
        <v/>
      </c>
    </row>
    <row r="37" spans="1:37" ht="15.95" customHeight="1" x14ac:dyDescent="0.25">
      <c r="B37" s="19" t="s">
        <v>14</v>
      </c>
      <c r="C37" s="25">
        <v>126</v>
      </c>
      <c r="D37" s="14" t="s">
        <v>16</v>
      </c>
      <c r="E37" s="15" t="s">
        <v>27</v>
      </c>
      <c r="F37" s="15" t="s">
        <v>18</v>
      </c>
      <c r="G37" s="16">
        <v>29</v>
      </c>
      <c r="J37" s="16">
        <v>126</v>
      </c>
      <c r="K37" s="16" t="str">
        <f t="shared" si="2"/>
        <v>7 - 17</v>
      </c>
      <c r="L37" s="171" t="str">
        <f t="shared" si="3"/>
        <v>6 - 15</v>
      </c>
      <c r="M37" s="166">
        <v>14.6445350856721</v>
      </c>
      <c r="N37" s="166">
        <v>17.512931034482751</v>
      </c>
      <c r="O37" s="166">
        <v>17.937554121930599</v>
      </c>
      <c r="P37" s="166">
        <v>14.7500445044447</v>
      </c>
      <c r="Q37" s="166">
        <v>15.119985650631399</v>
      </c>
      <c r="R37" s="199"/>
      <c r="S37" s="2">
        <v>7</v>
      </c>
      <c r="T37" s="2">
        <v>17</v>
      </c>
      <c r="U37" s="2">
        <f t="shared" si="0"/>
        <v>6</v>
      </c>
      <c r="V37" s="2">
        <f t="shared" si="0"/>
        <v>15</v>
      </c>
      <c r="W37" s="2" t="str">
        <f t="shared" si="4"/>
        <v>within</v>
      </c>
      <c r="X37" s="2" t="str">
        <f t="shared" si="5"/>
        <v>above</v>
      </c>
      <c r="Y37" s="2" t="str">
        <f t="shared" ref="Y37:AA38" si="9">IF(ISNUMBER(O37),IF(O37&lt;$U37,"below",IF(O37&gt;$V37,"above","within")),"")</f>
        <v>above</v>
      </c>
      <c r="Z37" s="2" t="str">
        <f t="shared" si="9"/>
        <v>within</v>
      </c>
      <c r="AA37" s="2" t="str">
        <f t="shared" si="9"/>
        <v>above</v>
      </c>
    </row>
    <row r="38" spans="1:37" ht="15.95" customHeight="1" x14ac:dyDescent="0.25">
      <c r="B38" s="19" t="s">
        <v>14</v>
      </c>
      <c r="C38" s="26">
        <v>128</v>
      </c>
      <c r="D38" s="14" t="s">
        <v>16</v>
      </c>
      <c r="E38" s="15" t="s">
        <v>28</v>
      </c>
      <c r="F38" s="15" t="s">
        <v>10</v>
      </c>
      <c r="G38" s="16">
        <v>30</v>
      </c>
      <c r="J38" s="16">
        <v>128</v>
      </c>
      <c r="K38" s="16" t="str">
        <f t="shared" si="2"/>
        <v>7 - 17</v>
      </c>
      <c r="L38" s="171" t="str">
        <f t="shared" si="3"/>
        <v>6 - 15</v>
      </c>
      <c r="M38" s="166">
        <v>4.3708572665927496</v>
      </c>
      <c r="N38" s="166">
        <v>7.3574999999999999</v>
      </c>
      <c r="O38" s="166">
        <v>7.5874620626896103</v>
      </c>
      <c r="P38" s="166">
        <v>5.6974715126423803</v>
      </c>
      <c r="Q38" s="166">
        <v>6.5543150545116102</v>
      </c>
      <c r="R38" s="199"/>
      <c r="S38" s="2">
        <v>7</v>
      </c>
      <c r="T38" s="2">
        <v>17</v>
      </c>
      <c r="U38" s="2">
        <f t="shared" si="0"/>
        <v>6</v>
      </c>
      <c r="V38" s="2">
        <f t="shared" si="0"/>
        <v>15</v>
      </c>
      <c r="W38" s="2" t="str">
        <f t="shared" si="4"/>
        <v>below</v>
      </c>
      <c r="X38" s="2" t="str">
        <f t="shared" si="5"/>
        <v>within</v>
      </c>
      <c r="Y38" s="2" t="str">
        <f t="shared" si="9"/>
        <v>within</v>
      </c>
      <c r="Z38" s="2" t="str">
        <f t="shared" si="9"/>
        <v>below</v>
      </c>
      <c r="AA38" s="2" t="str">
        <f t="shared" si="9"/>
        <v>within</v>
      </c>
    </row>
    <row r="39" spans="1:37" ht="15.95" customHeight="1" x14ac:dyDescent="0.25">
      <c r="B39" s="19" t="s">
        <v>14</v>
      </c>
      <c r="C39" s="219">
        <v>129</v>
      </c>
      <c r="D39" s="14" t="s">
        <v>8</v>
      </c>
      <c r="E39" s="15" t="s">
        <v>29</v>
      </c>
      <c r="F39" s="15" t="s">
        <v>10</v>
      </c>
      <c r="G39" s="16">
        <v>30</v>
      </c>
      <c r="J39" s="16">
        <v>129</v>
      </c>
      <c r="K39" s="16" t="str">
        <f t="shared" si="2"/>
        <v>17 - 27</v>
      </c>
      <c r="L39" s="171" t="str">
        <f t="shared" si="3"/>
        <v>15 - 24</v>
      </c>
      <c r="M39" s="166"/>
      <c r="N39" s="166"/>
      <c r="O39" s="166"/>
      <c r="P39" s="166"/>
      <c r="Q39" s="166"/>
      <c r="R39" s="199"/>
      <c r="S39" s="2">
        <v>17</v>
      </c>
      <c r="T39" s="2">
        <v>27</v>
      </c>
      <c r="U39" s="2">
        <f t="shared" si="0"/>
        <v>15</v>
      </c>
      <c r="V39" s="2">
        <f t="shared" si="0"/>
        <v>24</v>
      </c>
      <c r="W39" s="2" t="str">
        <f t="shared" si="4"/>
        <v/>
      </c>
      <c r="X39" s="2" t="str">
        <f t="shared" si="5"/>
        <v/>
      </c>
    </row>
    <row r="40" spans="1:37" ht="15.95" customHeight="1" x14ac:dyDescent="0.25">
      <c r="B40" s="19" t="s">
        <v>14</v>
      </c>
      <c r="C40" s="213">
        <v>13</v>
      </c>
      <c r="D40" s="14" t="s">
        <v>56</v>
      </c>
      <c r="E40" s="15" t="s">
        <v>336</v>
      </c>
      <c r="F40" s="15" t="s">
        <v>18</v>
      </c>
      <c r="G40" s="16">
        <v>27</v>
      </c>
      <c r="J40" s="16">
        <v>13</v>
      </c>
      <c r="K40" s="218" t="str">
        <f t="shared" si="2"/>
        <v>17 - 27</v>
      </c>
      <c r="L40" s="171" t="str">
        <f t="shared" si="3"/>
        <v>15 - 24</v>
      </c>
      <c r="M40" s="166">
        <v>16.289167667064401</v>
      </c>
      <c r="N40" s="166">
        <v>22.557550644567197</v>
      </c>
      <c r="O40" s="166">
        <v>25.0515261624357</v>
      </c>
      <c r="P40" s="166">
        <v>20.8</v>
      </c>
      <c r="Q40" s="166">
        <v>21.9656954576547</v>
      </c>
      <c r="R40" s="199"/>
      <c r="S40" s="2">
        <v>17</v>
      </c>
      <c r="T40" s="2">
        <v>27</v>
      </c>
      <c r="U40" s="2">
        <f t="shared" si="0"/>
        <v>15</v>
      </c>
      <c r="V40" s="2">
        <f t="shared" si="0"/>
        <v>24</v>
      </c>
      <c r="W40" s="2" t="str">
        <f t="shared" si="4"/>
        <v>within</v>
      </c>
      <c r="X40" s="2" t="str">
        <f t="shared" si="5"/>
        <v>within</v>
      </c>
      <c r="Y40" s="2" t="str">
        <f t="shared" ref="Y40:AA43" si="10">IF(ISNUMBER(O40),IF(O40&lt;$U40,"below",IF(O40&gt;$V40,"above","within")),"")</f>
        <v>above</v>
      </c>
      <c r="Z40" s="2" t="str">
        <f t="shared" si="10"/>
        <v>within</v>
      </c>
      <c r="AA40" s="2" t="str">
        <f t="shared" si="10"/>
        <v>within</v>
      </c>
    </row>
    <row r="41" spans="1:37" ht="15.95" customHeight="1" x14ac:dyDescent="0.25">
      <c r="B41" s="19" t="s">
        <v>14</v>
      </c>
      <c r="C41" s="219">
        <v>131</v>
      </c>
      <c r="D41" s="14" t="s">
        <v>11</v>
      </c>
      <c r="E41" s="15" t="s">
        <v>30</v>
      </c>
      <c r="F41" s="15" t="s">
        <v>18</v>
      </c>
      <c r="G41" s="16">
        <v>27</v>
      </c>
      <c r="J41" s="16">
        <v>131</v>
      </c>
      <c r="K41" s="16" t="str">
        <f t="shared" si="2"/>
        <v>17 - 27</v>
      </c>
      <c r="L41" s="171" t="str">
        <f t="shared" si="3"/>
        <v>15 - 24</v>
      </c>
      <c r="M41" s="166"/>
      <c r="N41" s="166"/>
      <c r="O41" s="166"/>
      <c r="P41" s="166"/>
      <c r="Q41" s="166"/>
      <c r="R41" s="199"/>
      <c r="S41" s="2">
        <v>17</v>
      </c>
      <c r="T41" s="2">
        <v>27</v>
      </c>
      <c r="U41" s="2">
        <f t="shared" si="0"/>
        <v>15</v>
      </c>
      <c r="V41" s="2">
        <f t="shared" si="0"/>
        <v>24</v>
      </c>
      <c r="W41" s="2" t="str">
        <f t="shared" si="4"/>
        <v/>
      </c>
      <c r="X41" s="2" t="str">
        <f t="shared" si="5"/>
        <v/>
      </c>
      <c r="Y41" s="2" t="str">
        <f t="shared" si="10"/>
        <v/>
      </c>
      <c r="Z41" s="2" t="str">
        <f t="shared" si="10"/>
        <v/>
      </c>
      <c r="AA41" s="2" t="str">
        <f t="shared" si="10"/>
        <v/>
      </c>
    </row>
    <row r="42" spans="1:37" s="2" customFormat="1" ht="15.95" customHeight="1" x14ac:dyDescent="0.25">
      <c r="A42" s="1"/>
      <c r="B42" s="19" t="s">
        <v>14</v>
      </c>
      <c r="C42" s="220">
        <v>132</v>
      </c>
      <c r="D42" s="14" t="s">
        <v>11</v>
      </c>
      <c r="E42" s="15" t="s">
        <v>31</v>
      </c>
      <c r="F42" s="15" t="s">
        <v>18</v>
      </c>
      <c r="G42" s="16">
        <v>27</v>
      </c>
      <c r="H42" s="1"/>
      <c r="I42" s="1"/>
      <c r="J42" s="16">
        <v>132</v>
      </c>
      <c r="K42" s="16" t="str">
        <f t="shared" si="2"/>
        <v>17 - 27</v>
      </c>
      <c r="L42" s="171" t="str">
        <f t="shared" si="3"/>
        <v>15 - 24</v>
      </c>
      <c r="M42" s="166"/>
      <c r="N42" s="166"/>
      <c r="O42" s="166"/>
      <c r="P42" s="166"/>
      <c r="Q42" s="166"/>
      <c r="R42" s="199"/>
      <c r="S42" s="2">
        <v>17</v>
      </c>
      <c r="T42" s="2">
        <v>27</v>
      </c>
      <c r="U42" s="2">
        <f t="shared" si="0"/>
        <v>15</v>
      </c>
      <c r="V42" s="2">
        <f t="shared" si="0"/>
        <v>24</v>
      </c>
      <c r="W42" s="2" t="str">
        <f t="shared" si="4"/>
        <v/>
      </c>
      <c r="X42" s="2" t="str">
        <f t="shared" si="5"/>
        <v/>
      </c>
      <c r="Y42" s="2" t="str">
        <f t="shared" si="10"/>
        <v/>
      </c>
      <c r="Z42" s="2" t="str">
        <f t="shared" si="10"/>
        <v/>
      </c>
      <c r="AA42" s="2" t="str">
        <f t="shared" si="10"/>
        <v/>
      </c>
      <c r="AC42" s="1"/>
      <c r="AD42" s="1"/>
      <c r="AE42" s="1"/>
      <c r="AF42" s="1"/>
      <c r="AG42" s="1"/>
      <c r="AH42" s="1"/>
      <c r="AI42" s="1"/>
      <c r="AJ42" s="1"/>
      <c r="AK42" s="1"/>
    </row>
    <row r="43" spans="1:37" s="2" customFormat="1" ht="15.95" customHeight="1" x14ac:dyDescent="0.25">
      <c r="A43" s="1"/>
      <c r="B43" s="19" t="s">
        <v>14</v>
      </c>
      <c r="C43" s="223">
        <v>132</v>
      </c>
      <c r="D43" s="14" t="s">
        <v>8</v>
      </c>
      <c r="E43" s="15" t="s">
        <v>31</v>
      </c>
      <c r="F43" s="15" t="s">
        <v>18</v>
      </c>
      <c r="G43" s="16">
        <v>27</v>
      </c>
      <c r="H43" s="1"/>
      <c r="I43" s="1"/>
      <c r="J43" s="16">
        <v>132</v>
      </c>
      <c r="K43" s="16" t="str">
        <f t="shared" si="2"/>
        <v>27 - 37</v>
      </c>
      <c r="L43" s="171" t="str">
        <f t="shared" si="3"/>
        <v>24 - 33</v>
      </c>
      <c r="M43" s="166">
        <v>19.952914572584501</v>
      </c>
      <c r="N43" s="166">
        <v>31.020000000000007</v>
      </c>
      <c r="O43" s="166">
        <v>34.8532868622842</v>
      </c>
      <c r="P43" s="166">
        <v>27.2</v>
      </c>
      <c r="Q43" s="166">
        <v>31.1245961816978</v>
      </c>
      <c r="R43" s="224" t="s">
        <v>370</v>
      </c>
      <c r="S43" s="2">
        <v>27</v>
      </c>
      <c r="T43" s="2">
        <v>37</v>
      </c>
      <c r="U43" s="2">
        <f t="shared" si="0"/>
        <v>24</v>
      </c>
      <c r="V43" s="2">
        <f t="shared" si="0"/>
        <v>33</v>
      </c>
      <c r="W43" s="2" t="str">
        <f t="shared" si="4"/>
        <v>below</v>
      </c>
      <c r="X43" s="2" t="str">
        <f t="shared" si="5"/>
        <v>within</v>
      </c>
      <c r="Y43" s="2" t="str">
        <f t="shared" si="10"/>
        <v>above</v>
      </c>
      <c r="Z43" s="2" t="str">
        <f t="shared" si="10"/>
        <v>within</v>
      </c>
      <c r="AA43" s="2" t="str">
        <f t="shared" si="10"/>
        <v>within</v>
      </c>
      <c r="AC43" s="1"/>
      <c r="AD43" s="1"/>
      <c r="AE43" s="1"/>
      <c r="AF43" s="1"/>
      <c r="AG43" s="1"/>
      <c r="AH43" s="1"/>
      <c r="AI43" s="1"/>
      <c r="AJ43" s="1"/>
      <c r="AK43" s="1"/>
    </row>
    <row r="44" spans="1:37" s="2" customFormat="1" ht="15.95" customHeight="1" x14ac:dyDescent="0.25">
      <c r="A44" s="1"/>
      <c r="B44" s="19" t="s">
        <v>14</v>
      </c>
      <c r="C44" s="162" t="s">
        <v>32</v>
      </c>
      <c r="D44" s="14" t="s">
        <v>8</v>
      </c>
      <c r="E44" s="15" t="s">
        <v>33</v>
      </c>
      <c r="F44" s="15" t="s">
        <v>18</v>
      </c>
      <c r="G44" s="16">
        <v>27</v>
      </c>
      <c r="H44" s="1"/>
      <c r="I44" s="1"/>
      <c r="J44" s="16" t="s">
        <v>32</v>
      </c>
      <c r="K44" s="16" t="str">
        <f t="shared" si="2"/>
        <v>27 - 37</v>
      </c>
      <c r="L44" s="171" t="str">
        <f t="shared" si="3"/>
        <v>24 - 33</v>
      </c>
      <c r="M44" s="166"/>
      <c r="N44" s="166"/>
      <c r="O44" s="166"/>
      <c r="P44" s="166"/>
      <c r="Q44" s="166"/>
      <c r="R44" s="199"/>
      <c r="S44" s="2">
        <v>27</v>
      </c>
      <c r="T44" s="2">
        <v>37</v>
      </c>
      <c r="U44" s="2">
        <f t="shared" si="0"/>
        <v>24</v>
      </c>
      <c r="V44" s="2">
        <f t="shared" si="0"/>
        <v>33</v>
      </c>
      <c r="W44" s="2" t="str">
        <f t="shared" si="4"/>
        <v/>
      </c>
      <c r="X44" s="2" t="str">
        <f t="shared" si="5"/>
        <v/>
      </c>
      <c r="AC44" s="1"/>
      <c r="AD44" s="1"/>
      <c r="AE44" s="1"/>
      <c r="AF44" s="1"/>
      <c r="AG44" s="1"/>
      <c r="AH44" s="1"/>
      <c r="AI44" s="1"/>
      <c r="AJ44" s="1"/>
      <c r="AK44" s="1"/>
    </row>
    <row r="45" spans="1:37" s="2" customFormat="1" ht="15.95" customHeight="1" x14ac:dyDescent="0.25">
      <c r="A45" s="1"/>
      <c r="B45" s="19" t="s">
        <v>14</v>
      </c>
      <c r="C45" s="162">
        <v>133</v>
      </c>
      <c r="D45" s="14" t="s">
        <v>11</v>
      </c>
      <c r="E45" s="15" t="s">
        <v>34</v>
      </c>
      <c r="F45" s="15" t="s">
        <v>18</v>
      </c>
      <c r="G45" s="16">
        <v>27</v>
      </c>
      <c r="H45" s="1"/>
      <c r="I45" s="1"/>
      <c r="J45" s="16">
        <v>133</v>
      </c>
      <c r="K45" s="16" t="str">
        <f t="shared" si="2"/>
        <v>17 - 27</v>
      </c>
      <c r="L45" s="171" t="str">
        <f t="shared" si="3"/>
        <v>15 - 24</v>
      </c>
      <c r="M45" s="166"/>
      <c r="N45" s="166"/>
      <c r="O45" s="166"/>
      <c r="P45" s="166"/>
      <c r="Q45" s="166"/>
      <c r="R45" s="199"/>
      <c r="S45" s="2">
        <v>17</v>
      </c>
      <c r="T45" s="2">
        <v>27</v>
      </c>
      <c r="U45" s="2">
        <f t="shared" si="0"/>
        <v>15</v>
      </c>
      <c r="V45" s="2">
        <f t="shared" si="0"/>
        <v>24</v>
      </c>
      <c r="W45" s="2" t="str">
        <f t="shared" si="4"/>
        <v/>
      </c>
      <c r="X45" s="2" t="str">
        <f t="shared" si="5"/>
        <v/>
      </c>
      <c r="AC45" s="1"/>
      <c r="AD45" s="1"/>
      <c r="AE45" s="1"/>
      <c r="AF45" s="1"/>
      <c r="AG45" s="1"/>
      <c r="AH45" s="1"/>
      <c r="AI45" s="1"/>
      <c r="AJ45" s="1"/>
      <c r="AK45" s="1"/>
    </row>
    <row r="46" spans="1:37" s="2" customFormat="1" ht="15.95" customHeight="1" x14ac:dyDescent="0.25">
      <c r="A46" s="1"/>
      <c r="B46" s="19" t="s">
        <v>14</v>
      </c>
      <c r="C46" s="162" t="s">
        <v>35</v>
      </c>
      <c r="D46" s="14" t="s">
        <v>8</v>
      </c>
      <c r="E46" s="15" t="s">
        <v>36</v>
      </c>
      <c r="F46" s="15" t="s">
        <v>18</v>
      </c>
      <c r="G46" s="16">
        <v>27</v>
      </c>
      <c r="H46" s="1"/>
      <c r="I46" s="1"/>
      <c r="J46" s="16" t="s">
        <v>35</v>
      </c>
      <c r="K46" s="16" t="str">
        <f t="shared" si="2"/>
        <v>27 - 37</v>
      </c>
      <c r="L46" s="171" t="str">
        <f t="shared" si="3"/>
        <v>24 - 33</v>
      </c>
      <c r="M46" s="166"/>
      <c r="N46" s="166"/>
      <c r="O46" s="166"/>
      <c r="P46" s="166"/>
      <c r="Q46" s="166"/>
      <c r="R46" s="199"/>
      <c r="S46" s="2">
        <v>27</v>
      </c>
      <c r="T46" s="2">
        <v>37</v>
      </c>
      <c r="U46" s="2">
        <f t="shared" si="0"/>
        <v>24</v>
      </c>
      <c r="V46" s="2">
        <f t="shared" si="0"/>
        <v>33</v>
      </c>
      <c r="W46" s="2" t="str">
        <f t="shared" si="4"/>
        <v/>
      </c>
      <c r="X46" s="2" t="str">
        <f t="shared" si="5"/>
        <v/>
      </c>
      <c r="AC46" s="1"/>
      <c r="AD46" s="1"/>
      <c r="AE46" s="1"/>
      <c r="AF46" s="1"/>
      <c r="AG46" s="1"/>
      <c r="AH46" s="1"/>
      <c r="AI46" s="1"/>
      <c r="AJ46" s="1"/>
      <c r="AK46" s="1"/>
    </row>
    <row r="47" spans="1:37" s="2" customFormat="1" ht="15.95" customHeight="1" x14ac:dyDescent="0.25">
      <c r="A47" s="1"/>
      <c r="B47" s="19" t="s">
        <v>14</v>
      </c>
      <c r="C47" s="162">
        <v>134</v>
      </c>
      <c r="D47" s="14" t="s">
        <v>11</v>
      </c>
      <c r="E47" s="15" t="s">
        <v>37</v>
      </c>
      <c r="F47" s="15" t="s">
        <v>18</v>
      </c>
      <c r="G47" s="16">
        <v>27</v>
      </c>
      <c r="H47" s="1"/>
      <c r="I47" s="1"/>
      <c r="J47" s="16">
        <v>134</v>
      </c>
      <c r="K47" s="16" t="str">
        <f t="shared" si="2"/>
        <v>17 - 27</v>
      </c>
      <c r="L47" s="171" t="str">
        <f t="shared" si="3"/>
        <v>15 - 24</v>
      </c>
      <c r="M47" s="166"/>
      <c r="N47" s="166"/>
      <c r="O47" s="166"/>
      <c r="P47" s="166"/>
      <c r="Q47" s="166"/>
      <c r="R47" s="199"/>
      <c r="S47" s="2">
        <v>17</v>
      </c>
      <c r="T47" s="2">
        <v>27</v>
      </c>
      <c r="U47" s="2">
        <f t="shared" si="0"/>
        <v>15</v>
      </c>
      <c r="V47" s="2">
        <f t="shared" si="0"/>
        <v>24</v>
      </c>
      <c r="W47" s="2" t="str">
        <f t="shared" si="4"/>
        <v/>
      </c>
      <c r="X47" s="2" t="str">
        <f t="shared" si="5"/>
        <v/>
      </c>
      <c r="AC47" s="1"/>
      <c r="AD47" s="1"/>
      <c r="AE47" s="1"/>
      <c r="AF47" s="1"/>
      <c r="AG47" s="1"/>
      <c r="AH47" s="1"/>
      <c r="AI47" s="1"/>
      <c r="AJ47" s="1"/>
      <c r="AK47" s="1"/>
    </row>
    <row r="48" spans="1:37" s="2" customFormat="1" ht="15.95" customHeight="1" x14ac:dyDescent="0.25">
      <c r="A48" s="1"/>
      <c r="B48" s="19" t="s">
        <v>14</v>
      </c>
      <c r="C48" s="212">
        <v>135</v>
      </c>
      <c r="D48" s="14" t="s">
        <v>11</v>
      </c>
      <c r="E48" s="15" t="s">
        <v>337</v>
      </c>
      <c r="F48" s="15" t="s">
        <v>18</v>
      </c>
      <c r="G48" s="16">
        <v>27</v>
      </c>
      <c r="H48" s="1"/>
      <c r="I48" s="1"/>
      <c r="J48" s="16">
        <v>135</v>
      </c>
      <c r="K48" s="218" t="str">
        <f t="shared" si="2"/>
        <v>7 - 17</v>
      </c>
      <c r="L48" s="171" t="str">
        <f t="shared" si="3"/>
        <v>6 - 15</v>
      </c>
      <c r="M48" s="166">
        <v>11.896614107360699</v>
      </c>
      <c r="N48" s="166">
        <v>18.555187637969095</v>
      </c>
      <c r="O48" s="166">
        <v>20.051898512029201</v>
      </c>
      <c r="P48" s="166">
        <v>16.2</v>
      </c>
      <c r="Q48" s="166">
        <v>17.849141497756701</v>
      </c>
      <c r="R48" s="199"/>
      <c r="S48" s="2">
        <v>7</v>
      </c>
      <c r="T48" s="2">
        <v>17</v>
      </c>
      <c r="U48" s="2">
        <f t="shared" si="0"/>
        <v>6</v>
      </c>
      <c r="V48" s="2">
        <f t="shared" si="0"/>
        <v>15</v>
      </c>
      <c r="W48" s="2" t="str">
        <f t="shared" si="4"/>
        <v>within</v>
      </c>
      <c r="X48" s="2" t="str">
        <f t="shared" si="5"/>
        <v>above</v>
      </c>
      <c r="Y48" s="2" t="str">
        <f>IF(ISNUMBER(O48),IF(O48&lt;$U48,"below",IF(O48&gt;$V48,"above","within")),"")</f>
        <v>above</v>
      </c>
      <c r="Z48" s="2" t="str">
        <f>IF(ISNUMBER(P48),IF(P48&lt;$U48,"below",IF(P48&gt;$V48,"above","within")),"")</f>
        <v>above</v>
      </c>
      <c r="AA48" s="2" t="str">
        <f>IF(ISNUMBER(Q48),IF(Q48&lt;$U48,"below",IF(Q48&gt;$V48,"above","within")),"")</f>
        <v>above</v>
      </c>
      <c r="AC48" s="1"/>
      <c r="AD48" s="1"/>
      <c r="AE48" s="1"/>
      <c r="AF48" s="1"/>
      <c r="AG48" s="1"/>
      <c r="AH48" s="1"/>
      <c r="AI48" s="1"/>
      <c r="AJ48" s="1"/>
      <c r="AK48" s="1"/>
    </row>
    <row r="49" spans="1:37" s="2" customFormat="1" ht="15.95" customHeight="1" x14ac:dyDescent="0.25">
      <c r="A49" s="1"/>
      <c r="B49" s="19" t="s">
        <v>14</v>
      </c>
      <c r="C49" s="219">
        <v>138</v>
      </c>
      <c r="D49" s="14" t="s">
        <v>16</v>
      </c>
      <c r="E49" s="15" t="s">
        <v>38</v>
      </c>
      <c r="F49" s="15" t="s">
        <v>18</v>
      </c>
      <c r="G49" s="16">
        <v>27</v>
      </c>
      <c r="H49" s="1"/>
      <c r="I49" s="1"/>
      <c r="J49" s="16">
        <v>138</v>
      </c>
      <c r="K49" s="16" t="str">
        <f t="shared" si="2"/>
        <v>17 - 27</v>
      </c>
      <c r="L49" s="171" t="str">
        <f t="shared" si="3"/>
        <v>15 - 24</v>
      </c>
      <c r="M49" s="166"/>
      <c r="N49" s="166"/>
      <c r="O49" s="166"/>
      <c r="P49" s="166"/>
      <c r="Q49" s="166"/>
      <c r="R49" s="199"/>
      <c r="S49" s="2">
        <v>17</v>
      </c>
      <c r="T49" s="2">
        <v>27</v>
      </c>
      <c r="U49" s="2">
        <f t="shared" si="0"/>
        <v>15</v>
      </c>
      <c r="V49" s="2">
        <f t="shared" si="0"/>
        <v>24</v>
      </c>
      <c r="W49" s="2" t="str">
        <f t="shared" si="4"/>
        <v/>
      </c>
      <c r="X49" s="2" t="str">
        <f t="shared" si="5"/>
        <v/>
      </c>
      <c r="AC49" s="1"/>
      <c r="AD49" s="1"/>
      <c r="AE49" s="1"/>
      <c r="AF49" s="1"/>
      <c r="AG49" s="1"/>
      <c r="AH49" s="1"/>
      <c r="AI49" s="1"/>
      <c r="AJ49" s="1"/>
      <c r="AK49" s="1"/>
    </row>
    <row r="50" spans="1:37" s="2" customFormat="1" ht="15.95" customHeight="1" x14ac:dyDescent="0.25">
      <c r="A50" s="1"/>
      <c r="B50" s="19" t="s">
        <v>14</v>
      </c>
      <c r="C50" s="33">
        <v>14</v>
      </c>
      <c r="D50" s="14" t="s">
        <v>56</v>
      </c>
      <c r="E50" s="15" t="s">
        <v>331</v>
      </c>
      <c r="F50" s="15" t="s">
        <v>10</v>
      </c>
      <c r="G50" s="16">
        <v>26</v>
      </c>
      <c r="H50" s="1"/>
      <c r="I50" s="1"/>
      <c r="J50" s="16">
        <v>14</v>
      </c>
      <c r="K50" s="218" t="str">
        <f t="shared" si="2"/>
        <v>17 - 27</v>
      </c>
      <c r="L50" s="171" t="str">
        <f t="shared" si="3"/>
        <v>15 - 24</v>
      </c>
      <c r="M50" s="166">
        <v>24.296874633807501</v>
      </c>
      <c r="N50" s="166">
        <v>27.067763027541119</v>
      </c>
      <c r="O50" s="166">
        <v>27.523702518136101</v>
      </c>
      <c r="P50" s="166">
        <v>25.2</v>
      </c>
      <c r="Q50" s="166">
        <v>24.955527952851</v>
      </c>
      <c r="R50" s="199"/>
      <c r="S50" s="2">
        <v>17</v>
      </c>
      <c r="T50" s="2">
        <v>27</v>
      </c>
      <c r="U50" s="2">
        <f t="shared" si="0"/>
        <v>15</v>
      </c>
      <c r="V50" s="2">
        <f t="shared" si="0"/>
        <v>24</v>
      </c>
      <c r="W50" s="2" t="str">
        <f t="shared" si="4"/>
        <v>above</v>
      </c>
      <c r="X50" s="2" t="str">
        <f t="shared" si="5"/>
        <v>above</v>
      </c>
      <c r="Y50" s="2" t="str">
        <f>IF(ISNUMBER(O50),IF(O50&lt;$U50,"below",IF(O50&gt;$V50,"above","within")),"")</f>
        <v>above</v>
      </c>
      <c r="Z50" s="2" t="str">
        <f>IF(ISNUMBER(P50),IF(P50&lt;$U50,"below",IF(P50&gt;$V50,"above","within")),"")</f>
        <v>above</v>
      </c>
      <c r="AA50" s="2" t="str">
        <f>IF(ISNUMBER(Q50),IF(Q50&lt;$U50,"below",IF(Q50&gt;$V50,"above","within")),"")</f>
        <v>above</v>
      </c>
      <c r="AC50" s="1"/>
      <c r="AD50" s="1"/>
      <c r="AE50" s="1"/>
      <c r="AF50" s="1"/>
      <c r="AG50" s="1"/>
      <c r="AH50" s="1"/>
      <c r="AI50" s="1"/>
      <c r="AJ50" s="1"/>
      <c r="AK50" s="1"/>
    </row>
    <row r="51" spans="1:37" s="2" customFormat="1" ht="15.95" customHeight="1" x14ac:dyDescent="0.25">
      <c r="A51" s="1"/>
      <c r="B51" s="19" t="s">
        <v>14</v>
      </c>
      <c r="C51" s="162">
        <v>141</v>
      </c>
      <c r="D51" s="14" t="s">
        <v>11</v>
      </c>
      <c r="E51" s="15" t="s">
        <v>39</v>
      </c>
      <c r="F51" s="15" t="s">
        <v>18</v>
      </c>
      <c r="G51" s="16">
        <v>28</v>
      </c>
      <c r="H51" s="1"/>
      <c r="I51" s="1"/>
      <c r="J51" s="16">
        <v>141</v>
      </c>
      <c r="K51" s="16" t="str">
        <f t="shared" si="2"/>
        <v>7 - 17</v>
      </c>
      <c r="L51" s="171" t="str">
        <f t="shared" si="3"/>
        <v>6 - 15</v>
      </c>
      <c r="M51" s="166"/>
      <c r="N51" s="166"/>
      <c r="O51" s="166"/>
      <c r="P51" s="166"/>
      <c r="Q51" s="166"/>
      <c r="R51" s="199"/>
      <c r="S51" s="2">
        <v>7</v>
      </c>
      <c r="T51" s="2">
        <v>17</v>
      </c>
      <c r="U51" s="2">
        <f t="shared" si="0"/>
        <v>6</v>
      </c>
      <c r="V51" s="2">
        <f t="shared" si="0"/>
        <v>15</v>
      </c>
      <c r="W51" s="2" t="str">
        <f t="shared" si="4"/>
        <v/>
      </c>
      <c r="X51" s="2" t="str">
        <f t="shared" si="5"/>
        <v/>
      </c>
      <c r="AC51" s="1"/>
      <c r="AD51" s="1"/>
      <c r="AE51" s="1"/>
      <c r="AF51" s="1"/>
      <c r="AG51" s="1"/>
      <c r="AH51" s="1"/>
      <c r="AI51" s="1"/>
      <c r="AJ51" s="1"/>
      <c r="AK51" s="1"/>
    </row>
    <row r="52" spans="1:37" s="2" customFormat="1" ht="15.95" customHeight="1" x14ac:dyDescent="0.25">
      <c r="A52" s="1"/>
      <c r="B52" s="19" t="s">
        <v>14</v>
      </c>
      <c r="C52" s="162">
        <v>142</v>
      </c>
      <c r="D52" s="14" t="s">
        <v>11</v>
      </c>
      <c r="E52" s="15" t="s">
        <v>40</v>
      </c>
      <c r="F52" s="15" t="s">
        <v>18</v>
      </c>
      <c r="G52" s="16">
        <v>28</v>
      </c>
      <c r="H52" s="1"/>
      <c r="I52" s="1"/>
      <c r="J52" s="16">
        <v>142</v>
      </c>
      <c r="K52" s="16" t="str">
        <f t="shared" si="2"/>
        <v>7 - 17</v>
      </c>
      <c r="L52" s="171" t="str">
        <f t="shared" si="3"/>
        <v>6 - 15</v>
      </c>
      <c r="M52" s="166"/>
      <c r="N52" s="166"/>
      <c r="O52" s="166"/>
      <c r="P52" s="166"/>
      <c r="Q52" s="166"/>
      <c r="R52" s="199"/>
      <c r="S52" s="2">
        <v>7</v>
      </c>
      <c r="T52" s="2">
        <v>17</v>
      </c>
      <c r="U52" s="2">
        <f t="shared" si="0"/>
        <v>6</v>
      </c>
      <c r="V52" s="2">
        <f t="shared" si="0"/>
        <v>15</v>
      </c>
      <c r="W52" s="2" t="str">
        <f t="shared" si="4"/>
        <v/>
      </c>
      <c r="X52" s="2" t="str">
        <f t="shared" si="5"/>
        <v/>
      </c>
      <c r="AC52" s="1"/>
      <c r="AD52" s="1"/>
      <c r="AE52" s="1"/>
      <c r="AF52" s="1"/>
      <c r="AG52" s="1"/>
      <c r="AH52" s="1"/>
      <c r="AI52" s="1"/>
      <c r="AJ52" s="1"/>
      <c r="AK52" s="1"/>
    </row>
    <row r="53" spans="1:37" s="2" customFormat="1" ht="15.95" customHeight="1" x14ac:dyDescent="0.25">
      <c r="A53" s="1"/>
      <c r="B53" s="19" t="s">
        <v>14</v>
      </c>
      <c r="C53" s="31">
        <v>143</v>
      </c>
      <c r="D53" s="14" t="s">
        <v>11</v>
      </c>
      <c r="E53" s="15" t="s">
        <v>41</v>
      </c>
      <c r="F53" s="15" t="s">
        <v>18</v>
      </c>
      <c r="G53" s="16">
        <v>28</v>
      </c>
      <c r="H53" s="1"/>
      <c r="I53" s="1"/>
      <c r="J53" s="16">
        <v>143</v>
      </c>
      <c r="K53" s="16" t="str">
        <f t="shared" si="2"/>
        <v>7 - 17</v>
      </c>
      <c r="L53" s="171" t="str">
        <f t="shared" si="3"/>
        <v>6 - 15</v>
      </c>
      <c r="M53" s="166">
        <v>17.429810773088299</v>
      </c>
      <c r="N53" s="166">
        <v>22.944396177237188</v>
      </c>
      <c r="O53" s="166">
        <v>24.012936177666301</v>
      </c>
      <c r="P53" s="166">
        <v>19.7</v>
      </c>
      <c r="Q53" s="166">
        <v>20.164615517081</v>
      </c>
      <c r="R53" s="199"/>
      <c r="S53" s="2">
        <v>7</v>
      </c>
      <c r="T53" s="2">
        <v>17</v>
      </c>
      <c r="U53" s="2">
        <f t="shared" si="0"/>
        <v>6</v>
      </c>
      <c r="V53" s="2">
        <f t="shared" si="0"/>
        <v>15</v>
      </c>
      <c r="W53" s="2" t="str">
        <f t="shared" si="4"/>
        <v>above</v>
      </c>
      <c r="X53" s="2" t="str">
        <f t="shared" si="5"/>
        <v>above</v>
      </c>
      <c r="Y53" s="2" t="str">
        <f t="shared" ref="Y53:AA54" si="11">IF(ISNUMBER(O53),IF(O53&lt;$U53,"below",IF(O53&gt;$V53,"above","within")),"")</f>
        <v>above</v>
      </c>
      <c r="Z53" s="2" t="str">
        <f t="shared" si="11"/>
        <v>above</v>
      </c>
      <c r="AA53" s="2" t="str">
        <f t="shared" si="11"/>
        <v>above</v>
      </c>
      <c r="AC53" s="1"/>
      <c r="AD53" s="1"/>
      <c r="AE53" s="1"/>
      <c r="AF53" s="1"/>
      <c r="AG53" s="1"/>
      <c r="AH53" s="1"/>
      <c r="AI53" s="1"/>
      <c r="AJ53" s="1"/>
      <c r="AK53" s="1"/>
    </row>
    <row r="54" spans="1:37" s="2" customFormat="1" ht="15.95" customHeight="1" x14ac:dyDescent="0.25">
      <c r="A54" s="1"/>
      <c r="B54" s="19" t="s">
        <v>14</v>
      </c>
      <c r="C54" s="211">
        <v>145</v>
      </c>
      <c r="D54" s="14" t="s">
        <v>11</v>
      </c>
      <c r="E54" s="15" t="s">
        <v>338</v>
      </c>
      <c r="F54" s="15" t="s">
        <v>18</v>
      </c>
      <c r="G54" s="16">
        <v>28</v>
      </c>
      <c r="H54" s="1"/>
      <c r="I54" s="1"/>
      <c r="J54" s="16">
        <v>145</v>
      </c>
      <c r="K54" s="218" t="str">
        <f t="shared" si="2"/>
        <v>7 - 17</v>
      </c>
      <c r="L54" s="171" t="str">
        <f t="shared" si="3"/>
        <v>6 - 15</v>
      </c>
      <c r="M54" s="166">
        <v>13.584035620671701</v>
      </c>
      <c r="N54" s="166">
        <v>16.339722675367042</v>
      </c>
      <c r="O54" s="166">
        <v>17.176622762016599</v>
      </c>
      <c r="P54" s="166">
        <v>14.8</v>
      </c>
      <c r="Q54" s="166">
        <v>15.210681773355001</v>
      </c>
      <c r="R54" s="199"/>
      <c r="S54" s="2">
        <v>7</v>
      </c>
      <c r="T54" s="2">
        <v>17</v>
      </c>
      <c r="U54" s="2">
        <f t="shared" si="0"/>
        <v>6</v>
      </c>
      <c r="V54" s="2">
        <f t="shared" si="0"/>
        <v>15</v>
      </c>
      <c r="W54" s="2" t="str">
        <f t="shared" si="4"/>
        <v>within</v>
      </c>
      <c r="X54" s="2" t="str">
        <f t="shared" si="5"/>
        <v>above</v>
      </c>
      <c r="Y54" s="2" t="str">
        <f t="shared" si="11"/>
        <v>above</v>
      </c>
      <c r="Z54" s="2" t="str">
        <f t="shared" si="11"/>
        <v>within</v>
      </c>
      <c r="AA54" s="2" t="str">
        <f t="shared" si="11"/>
        <v>above</v>
      </c>
      <c r="AC54" s="1"/>
      <c r="AD54" s="1"/>
      <c r="AE54" s="1"/>
      <c r="AF54" s="1"/>
      <c r="AG54" s="1"/>
      <c r="AH54" s="1"/>
      <c r="AI54" s="1"/>
      <c r="AJ54" s="1"/>
      <c r="AK54" s="1"/>
    </row>
    <row r="55" spans="1:37" s="2" customFormat="1" ht="15.95" customHeight="1" x14ac:dyDescent="0.25">
      <c r="A55" s="1"/>
      <c r="B55" s="19" t="s">
        <v>14</v>
      </c>
      <c r="C55" s="219">
        <v>146</v>
      </c>
      <c r="D55" s="14" t="s">
        <v>16</v>
      </c>
      <c r="E55" s="15" t="s">
        <v>42</v>
      </c>
      <c r="F55" s="15" t="s">
        <v>18</v>
      </c>
      <c r="G55" s="16">
        <v>28</v>
      </c>
      <c r="H55" s="1"/>
      <c r="I55" s="1"/>
      <c r="J55" s="16">
        <v>146</v>
      </c>
      <c r="K55" s="16" t="str">
        <f t="shared" si="2"/>
        <v>7 - 17</v>
      </c>
      <c r="L55" s="171" t="str">
        <f t="shared" si="3"/>
        <v>6 - 15</v>
      </c>
      <c r="M55" s="166"/>
      <c r="N55" s="166"/>
      <c r="O55" s="166"/>
      <c r="P55" s="166"/>
      <c r="Q55" s="166"/>
      <c r="R55" s="199"/>
      <c r="S55" s="2">
        <v>7</v>
      </c>
      <c r="T55" s="2">
        <v>17</v>
      </c>
      <c r="U55" s="2">
        <f t="shared" si="0"/>
        <v>6</v>
      </c>
      <c r="V55" s="2">
        <f t="shared" si="0"/>
        <v>15</v>
      </c>
      <c r="W55" s="2" t="str">
        <f t="shared" si="4"/>
        <v/>
      </c>
      <c r="X55" s="2" t="str">
        <f t="shared" si="5"/>
        <v/>
      </c>
      <c r="AC55" s="1"/>
      <c r="AD55" s="1"/>
      <c r="AE55" s="1"/>
      <c r="AF55" s="1"/>
      <c r="AG55" s="1"/>
      <c r="AH55" s="1"/>
      <c r="AI55" s="1"/>
      <c r="AJ55" s="1"/>
      <c r="AK55" s="1"/>
    </row>
    <row r="56" spans="1:37" s="2" customFormat="1" ht="15.95" customHeight="1" x14ac:dyDescent="0.25">
      <c r="A56" s="1"/>
      <c r="B56" s="19" t="s">
        <v>14</v>
      </c>
      <c r="C56" s="208">
        <v>147</v>
      </c>
      <c r="D56" s="14" t="s">
        <v>16</v>
      </c>
      <c r="E56" s="15" t="s">
        <v>339</v>
      </c>
      <c r="F56" s="15" t="s">
        <v>18</v>
      </c>
      <c r="G56" s="16">
        <v>28</v>
      </c>
      <c r="H56" s="1"/>
      <c r="I56" s="1"/>
      <c r="J56" s="16">
        <v>147</v>
      </c>
      <c r="K56" s="218" t="str">
        <f t="shared" si="2"/>
        <v>7 - 17</v>
      </c>
      <c r="L56" s="171" t="str">
        <f t="shared" si="3"/>
        <v>6 - 15</v>
      </c>
      <c r="M56" s="166">
        <v>9.9997574206699102</v>
      </c>
      <c r="N56" s="166">
        <v>12.676626506024091</v>
      </c>
      <c r="O56" s="166">
        <v>12.923852930341599</v>
      </c>
      <c r="P56" s="166">
        <v>11.9566242011327</v>
      </c>
      <c r="Q56" s="166">
        <v>12.080458645568999</v>
      </c>
      <c r="R56" s="199"/>
      <c r="S56" s="2">
        <v>7</v>
      </c>
      <c r="T56" s="2">
        <v>17</v>
      </c>
      <c r="U56" s="2">
        <f t="shared" si="0"/>
        <v>6</v>
      </c>
      <c r="V56" s="2">
        <f t="shared" si="0"/>
        <v>15</v>
      </c>
      <c r="W56" s="2" t="str">
        <f t="shared" si="4"/>
        <v>within</v>
      </c>
      <c r="X56" s="2" t="str">
        <f t="shared" si="5"/>
        <v>within</v>
      </c>
      <c r="Y56" s="2" t="str">
        <f t="shared" ref="Y56:AA58" si="12">IF(ISNUMBER(O56),IF(O56&lt;$U56,"below",IF(O56&gt;$V56,"above","within")),"")</f>
        <v>within</v>
      </c>
      <c r="Z56" s="2" t="str">
        <f t="shared" si="12"/>
        <v>within</v>
      </c>
      <c r="AA56" s="2" t="str">
        <f t="shared" si="12"/>
        <v>within</v>
      </c>
      <c r="AC56" s="1"/>
      <c r="AD56" s="1"/>
      <c r="AE56" s="1"/>
      <c r="AF56" s="1"/>
      <c r="AG56" s="1"/>
      <c r="AH56" s="1"/>
      <c r="AI56" s="1"/>
      <c r="AJ56" s="1"/>
      <c r="AK56" s="1"/>
    </row>
    <row r="57" spans="1:37" s="2" customFormat="1" ht="15.95" customHeight="1" x14ac:dyDescent="0.25">
      <c r="A57" s="1"/>
      <c r="B57" s="19" t="s">
        <v>14</v>
      </c>
      <c r="C57" s="209">
        <v>148</v>
      </c>
      <c r="D57" s="14" t="s">
        <v>11</v>
      </c>
      <c r="E57" s="15" t="s">
        <v>340</v>
      </c>
      <c r="F57" s="15" t="s">
        <v>18</v>
      </c>
      <c r="G57" s="16">
        <v>28</v>
      </c>
      <c r="H57" s="1"/>
      <c r="I57" s="1"/>
      <c r="J57" s="16">
        <v>148</v>
      </c>
      <c r="K57" s="218" t="str">
        <f t="shared" si="2"/>
        <v>7 - 17</v>
      </c>
      <c r="L57" s="171" t="str">
        <f t="shared" si="3"/>
        <v>6 - 15</v>
      </c>
      <c r="M57" s="166">
        <v>7.6279192874236497</v>
      </c>
      <c r="N57" s="166">
        <v>3.7714285714285722</v>
      </c>
      <c r="O57" s="166">
        <v>4.1356315730827999</v>
      </c>
      <c r="P57" s="166">
        <v>4.6927632875913599</v>
      </c>
      <c r="Q57" s="166">
        <v>3.0185731689092701</v>
      </c>
      <c r="R57" s="199"/>
      <c r="S57" s="2">
        <v>7</v>
      </c>
      <c r="T57" s="2">
        <v>17</v>
      </c>
      <c r="U57" s="2">
        <f t="shared" si="0"/>
        <v>6</v>
      </c>
      <c r="V57" s="2">
        <f t="shared" si="0"/>
        <v>15</v>
      </c>
      <c r="W57" s="2" t="str">
        <f t="shared" ref="W57:W74" si="13">IF(ISNUMBER(M57),IF(M57&lt;$U57,"below",IF(M57&gt;$V57,"above","within")),"")</f>
        <v>within</v>
      </c>
      <c r="X57" s="2" t="str">
        <f t="shared" ref="X57:X74" si="14">IF(ISNUMBER(N57),IF(N57&lt;$U57,"below",IF(N57&gt;$V57,"above","within")),"")</f>
        <v>below</v>
      </c>
      <c r="Y57" s="2" t="str">
        <f t="shared" si="12"/>
        <v>below</v>
      </c>
      <c r="Z57" s="2" t="str">
        <f t="shared" si="12"/>
        <v>below</v>
      </c>
      <c r="AA57" s="2" t="str">
        <f t="shared" si="12"/>
        <v>below</v>
      </c>
      <c r="AC57" s="1"/>
      <c r="AD57" s="1"/>
      <c r="AE57" s="1"/>
      <c r="AF57" s="1"/>
      <c r="AG57" s="1"/>
      <c r="AH57" s="1"/>
      <c r="AI57" s="1"/>
      <c r="AJ57" s="1"/>
      <c r="AK57" s="1"/>
    </row>
    <row r="58" spans="1:37" s="2" customFormat="1" ht="15.95" customHeight="1" x14ac:dyDescent="0.25">
      <c r="A58" s="1"/>
      <c r="B58" s="19" t="s">
        <v>14</v>
      </c>
      <c r="C58" s="217">
        <v>149</v>
      </c>
      <c r="D58" s="14" t="s">
        <v>11</v>
      </c>
      <c r="E58" s="15" t="s">
        <v>341</v>
      </c>
      <c r="F58" s="15" t="s">
        <v>18</v>
      </c>
      <c r="G58" s="16">
        <v>28</v>
      </c>
      <c r="H58" s="1"/>
      <c r="I58" s="1"/>
      <c r="J58" s="16">
        <v>149</v>
      </c>
      <c r="K58" s="218" t="str">
        <f t="shared" si="2"/>
        <v>17 - 27</v>
      </c>
      <c r="L58" s="171" t="str">
        <f t="shared" si="3"/>
        <v>15 - 24</v>
      </c>
      <c r="M58" s="166">
        <v>12.9183659639944</v>
      </c>
      <c r="N58" s="166">
        <v>19.384135781087625</v>
      </c>
      <c r="O58" s="166">
        <v>20.652942652051699</v>
      </c>
      <c r="P58" s="166">
        <v>17.686192902536899</v>
      </c>
      <c r="Q58" s="166">
        <v>19.003643944886001</v>
      </c>
      <c r="R58" s="199"/>
      <c r="S58" s="2">
        <v>17</v>
      </c>
      <c r="T58" s="2">
        <v>27</v>
      </c>
      <c r="U58" s="2">
        <f t="shared" si="0"/>
        <v>15</v>
      </c>
      <c r="V58" s="2">
        <f t="shared" si="0"/>
        <v>24</v>
      </c>
      <c r="W58" s="2" t="str">
        <f t="shared" si="13"/>
        <v>below</v>
      </c>
      <c r="X58" s="2" t="str">
        <f t="shared" si="14"/>
        <v>within</v>
      </c>
      <c r="Y58" s="2" t="str">
        <f t="shared" si="12"/>
        <v>within</v>
      </c>
      <c r="Z58" s="2" t="str">
        <f t="shared" si="12"/>
        <v>within</v>
      </c>
      <c r="AA58" s="2" t="str">
        <f t="shared" si="12"/>
        <v>within</v>
      </c>
      <c r="AC58" s="1"/>
      <c r="AD58" s="1"/>
      <c r="AE58" s="1"/>
      <c r="AF58" s="1"/>
      <c r="AG58" s="1"/>
      <c r="AH58" s="1"/>
      <c r="AI58" s="1"/>
      <c r="AJ58" s="1"/>
      <c r="AK58" s="1"/>
    </row>
    <row r="59" spans="1:37" s="2" customFormat="1" ht="15.95" customHeight="1" x14ac:dyDescent="0.25">
      <c r="A59" s="1"/>
      <c r="B59" s="19" t="s">
        <v>14</v>
      </c>
      <c r="C59" s="162" t="s">
        <v>43</v>
      </c>
      <c r="D59" s="14" t="s">
        <v>44</v>
      </c>
      <c r="E59" s="15" t="s">
        <v>45</v>
      </c>
      <c r="F59" s="15" t="s">
        <v>10</v>
      </c>
      <c r="G59" s="16">
        <v>26</v>
      </c>
      <c r="H59" s="1"/>
      <c r="I59" s="1"/>
      <c r="J59" s="16" t="s">
        <v>43</v>
      </c>
      <c r="K59" s="16" t="str">
        <f t="shared" si="2"/>
        <v>17 - 27</v>
      </c>
      <c r="L59" s="171" t="str">
        <f t="shared" si="3"/>
        <v>15 - 24</v>
      </c>
      <c r="M59" s="166"/>
      <c r="N59" s="166"/>
      <c r="O59" s="166"/>
      <c r="P59" s="166"/>
      <c r="Q59" s="166"/>
      <c r="R59" s="199"/>
      <c r="S59" s="2">
        <v>17</v>
      </c>
      <c r="T59" s="2">
        <v>27</v>
      </c>
      <c r="U59" s="2">
        <f t="shared" si="0"/>
        <v>15</v>
      </c>
      <c r="V59" s="2">
        <f t="shared" si="0"/>
        <v>24</v>
      </c>
      <c r="W59" s="2" t="str">
        <f t="shared" si="13"/>
        <v/>
      </c>
      <c r="X59" s="2" t="str">
        <f t="shared" si="14"/>
        <v/>
      </c>
      <c r="AC59" s="1"/>
      <c r="AD59" s="1"/>
      <c r="AE59" s="1"/>
      <c r="AF59" s="1"/>
      <c r="AG59" s="1"/>
      <c r="AH59" s="1"/>
      <c r="AI59" s="1"/>
      <c r="AJ59" s="1"/>
      <c r="AK59" s="1"/>
    </row>
    <row r="60" spans="1:37" s="2" customFormat="1" ht="15.95" customHeight="1" x14ac:dyDescent="0.25">
      <c r="A60" s="1"/>
      <c r="B60" s="19" t="s">
        <v>14</v>
      </c>
      <c r="C60" s="162" t="s">
        <v>46</v>
      </c>
      <c r="D60" s="14" t="s">
        <v>44</v>
      </c>
      <c r="E60" s="15" t="s">
        <v>47</v>
      </c>
      <c r="F60" s="15" t="s">
        <v>10</v>
      </c>
      <c r="G60" s="16">
        <v>26</v>
      </c>
      <c r="H60" s="1"/>
      <c r="I60" s="1"/>
      <c r="J60" s="16" t="s">
        <v>46</v>
      </c>
      <c r="K60" s="16" t="str">
        <f t="shared" si="2"/>
        <v>17 - 27</v>
      </c>
      <c r="L60" s="171" t="str">
        <f t="shared" si="3"/>
        <v>15 - 24</v>
      </c>
      <c r="M60" s="166"/>
      <c r="N60" s="166"/>
      <c r="O60" s="166"/>
      <c r="P60" s="166"/>
      <c r="Q60" s="166"/>
      <c r="R60" s="199"/>
      <c r="S60" s="2">
        <v>17</v>
      </c>
      <c r="T60" s="2">
        <v>27</v>
      </c>
      <c r="U60" s="2">
        <f t="shared" si="0"/>
        <v>15</v>
      </c>
      <c r="V60" s="2">
        <f t="shared" si="0"/>
        <v>24</v>
      </c>
      <c r="W60" s="2" t="str">
        <f t="shared" si="13"/>
        <v/>
      </c>
      <c r="X60" s="2" t="str">
        <f t="shared" si="14"/>
        <v/>
      </c>
      <c r="AC60" s="1"/>
      <c r="AD60" s="1"/>
      <c r="AE60" s="1"/>
      <c r="AF60" s="1"/>
      <c r="AG60" s="1"/>
      <c r="AH60" s="1"/>
      <c r="AI60" s="1"/>
      <c r="AJ60" s="1"/>
      <c r="AK60" s="1"/>
    </row>
    <row r="61" spans="1:37" s="2" customFormat="1" ht="15.95" customHeight="1" x14ac:dyDescent="0.25">
      <c r="A61" s="1"/>
      <c r="B61" s="19" t="s">
        <v>14</v>
      </c>
      <c r="C61" s="162">
        <v>151</v>
      </c>
      <c r="D61" s="14" t="s">
        <v>8</v>
      </c>
      <c r="E61" s="15" t="s">
        <v>48</v>
      </c>
      <c r="F61" s="15" t="s">
        <v>18</v>
      </c>
      <c r="G61" s="16">
        <v>28</v>
      </c>
      <c r="H61" s="1"/>
      <c r="I61" s="1"/>
      <c r="J61" s="16">
        <v>151</v>
      </c>
      <c r="K61" s="16" t="str">
        <f t="shared" si="2"/>
        <v>17 - 27</v>
      </c>
      <c r="L61" s="171" t="str">
        <f t="shared" si="3"/>
        <v>15 - 24</v>
      </c>
      <c r="M61" s="166"/>
      <c r="N61" s="166"/>
      <c r="O61" s="166"/>
      <c r="P61" s="166"/>
      <c r="Q61" s="166"/>
      <c r="R61" s="199"/>
      <c r="S61" s="2">
        <v>17</v>
      </c>
      <c r="T61" s="2">
        <v>27</v>
      </c>
      <c r="U61" s="2">
        <f t="shared" si="0"/>
        <v>15</v>
      </c>
      <c r="V61" s="2">
        <f t="shared" si="0"/>
        <v>24</v>
      </c>
      <c r="W61" s="2" t="str">
        <f t="shared" si="13"/>
        <v/>
      </c>
      <c r="X61" s="2" t="str">
        <f t="shared" si="14"/>
        <v/>
      </c>
      <c r="AC61" s="1"/>
      <c r="AD61" s="1"/>
      <c r="AE61" s="1"/>
      <c r="AF61" s="1"/>
      <c r="AG61" s="1"/>
      <c r="AH61" s="1"/>
      <c r="AI61" s="1"/>
      <c r="AJ61" s="1"/>
      <c r="AK61" s="1"/>
    </row>
    <row r="62" spans="1:37" s="2" customFormat="1" ht="15.95" customHeight="1" x14ac:dyDescent="0.25">
      <c r="A62" s="1"/>
      <c r="B62" s="19" t="s">
        <v>14</v>
      </c>
      <c r="C62" s="36">
        <v>152</v>
      </c>
      <c r="D62" s="14" t="s">
        <v>16</v>
      </c>
      <c r="E62" s="15" t="s">
        <v>49</v>
      </c>
      <c r="F62" s="15" t="s">
        <v>18</v>
      </c>
      <c r="G62" s="16">
        <v>28</v>
      </c>
      <c r="H62" s="1"/>
      <c r="I62" s="1"/>
      <c r="J62" s="16">
        <v>152</v>
      </c>
      <c r="K62" s="16" t="str">
        <f t="shared" si="2"/>
        <v>7 - 17</v>
      </c>
      <c r="L62" s="171" t="str">
        <f t="shared" si="3"/>
        <v>6 - 15</v>
      </c>
      <c r="M62" s="166">
        <v>21.0562229768619</v>
      </c>
      <c r="N62" s="166">
        <v>24.965935604293044</v>
      </c>
      <c r="O62" s="166">
        <v>26.097021227033199</v>
      </c>
      <c r="P62" s="166">
        <v>22.0918942164902</v>
      </c>
      <c r="Q62" s="166">
        <v>22.594459961609001</v>
      </c>
      <c r="R62" s="199"/>
      <c r="S62" s="2">
        <v>7</v>
      </c>
      <c r="T62" s="2">
        <v>17</v>
      </c>
      <c r="U62" s="2">
        <f t="shared" si="0"/>
        <v>6</v>
      </c>
      <c r="V62" s="2">
        <f t="shared" si="0"/>
        <v>15</v>
      </c>
      <c r="W62" s="2" t="str">
        <f t="shared" si="13"/>
        <v>above</v>
      </c>
      <c r="X62" s="2" t="str">
        <f t="shared" si="14"/>
        <v>above</v>
      </c>
      <c r="Y62" s="2" t="str">
        <f t="shared" ref="Y62:Y74" si="15">IF(ISNUMBER(O62),IF(O62&lt;$U62,"below",IF(O62&gt;$V62,"above","within")),"")</f>
        <v>above</v>
      </c>
      <c r="Z62" s="2" t="str">
        <f t="shared" ref="Z62:Z74" si="16">IF(ISNUMBER(P62),IF(P62&lt;$U62,"below",IF(P62&gt;$V62,"above","within")),"")</f>
        <v>above</v>
      </c>
      <c r="AA62" s="2" t="str">
        <f t="shared" ref="AA62:AA74" si="17">IF(ISNUMBER(Q62),IF(Q62&lt;$U62,"below",IF(Q62&gt;$V62,"above","within")),"")</f>
        <v>above</v>
      </c>
      <c r="AC62" s="1"/>
      <c r="AD62" s="1"/>
      <c r="AE62" s="1"/>
      <c r="AF62" s="1"/>
      <c r="AG62" s="1"/>
      <c r="AH62" s="1"/>
      <c r="AI62" s="1"/>
      <c r="AJ62" s="1"/>
      <c r="AK62" s="1"/>
    </row>
    <row r="63" spans="1:37" s="2" customFormat="1" ht="15.95" customHeight="1" x14ac:dyDescent="0.25">
      <c r="A63" s="1"/>
      <c r="B63" s="19" t="s">
        <v>14</v>
      </c>
      <c r="C63" s="37">
        <v>154</v>
      </c>
      <c r="D63" s="14" t="s">
        <v>11</v>
      </c>
      <c r="E63" s="15" t="s">
        <v>50</v>
      </c>
      <c r="F63" s="15" t="s">
        <v>18</v>
      </c>
      <c r="G63" s="16">
        <v>28</v>
      </c>
      <c r="H63" s="1"/>
      <c r="I63" s="1"/>
      <c r="J63" s="16">
        <v>154</v>
      </c>
      <c r="K63" s="16" t="str">
        <f t="shared" si="2"/>
        <v>17 - 27</v>
      </c>
      <c r="L63" s="171" t="str">
        <f t="shared" si="3"/>
        <v>15 - 24</v>
      </c>
      <c r="M63" s="166">
        <v>25.318081842497001</v>
      </c>
      <c r="N63" s="166">
        <v>30.066381987577635</v>
      </c>
      <c r="O63" s="166">
        <v>31.3567424857365</v>
      </c>
      <c r="P63" s="166">
        <v>27.2643527700493</v>
      </c>
      <c r="Q63" s="166">
        <v>27.613073266596501</v>
      </c>
      <c r="R63" s="199"/>
      <c r="S63" s="2">
        <v>17</v>
      </c>
      <c r="T63" s="2">
        <v>27</v>
      </c>
      <c r="U63" s="2">
        <f t="shared" si="0"/>
        <v>15</v>
      </c>
      <c r="V63" s="2">
        <f t="shared" si="0"/>
        <v>24</v>
      </c>
      <c r="W63" s="2" t="str">
        <f t="shared" si="13"/>
        <v>above</v>
      </c>
      <c r="X63" s="2" t="str">
        <f t="shared" si="14"/>
        <v>above</v>
      </c>
      <c r="Y63" s="2" t="str">
        <f t="shared" si="15"/>
        <v>above</v>
      </c>
      <c r="Z63" s="2" t="str">
        <f t="shared" si="16"/>
        <v>above</v>
      </c>
      <c r="AA63" s="2" t="str">
        <f t="shared" si="17"/>
        <v>above</v>
      </c>
      <c r="AC63" s="1"/>
      <c r="AD63" s="1"/>
      <c r="AE63" s="1"/>
      <c r="AF63" s="1"/>
      <c r="AG63" s="1"/>
      <c r="AH63" s="1"/>
      <c r="AI63" s="1"/>
      <c r="AJ63" s="1"/>
      <c r="AK63" s="1"/>
    </row>
    <row r="64" spans="1:37" s="2" customFormat="1" ht="15.95" customHeight="1" x14ac:dyDescent="0.25">
      <c r="A64" s="1"/>
      <c r="B64" s="19" t="s">
        <v>14</v>
      </c>
      <c r="C64" s="38">
        <v>161</v>
      </c>
      <c r="D64" s="14" t="s">
        <v>16</v>
      </c>
      <c r="E64" s="15" t="s">
        <v>51</v>
      </c>
      <c r="F64" s="15" t="s">
        <v>22</v>
      </c>
      <c r="G64" s="16">
        <v>25</v>
      </c>
      <c r="H64" s="1"/>
      <c r="I64" s="1"/>
      <c r="J64" s="16">
        <v>161</v>
      </c>
      <c r="K64" s="16" t="str">
        <f t="shared" si="2"/>
        <v>7 - 17</v>
      </c>
      <c r="L64" s="171" t="str">
        <f t="shared" si="3"/>
        <v>6 - 15</v>
      </c>
      <c r="M64" s="166">
        <v>24.0703571680144</v>
      </c>
      <c r="N64" s="166">
        <v>29.532110091743117</v>
      </c>
      <c r="O64" s="166">
        <v>32.950434531791203</v>
      </c>
      <c r="P64" s="166">
        <v>27.434842249657098</v>
      </c>
      <c r="Q64" s="166">
        <v>27.278799284806301</v>
      </c>
      <c r="R64" s="199"/>
      <c r="S64" s="2">
        <v>7</v>
      </c>
      <c r="T64" s="2">
        <v>17</v>
      </c>
      <c r="U64" s="2">
        <f t="shared" si="0"/>
        <v>6</v>
      </c>
      <c r="V64" s="2">
        <f t="shared" si="0"/>
        <v>15</v>
      </c>
      <c r="W64" s="2" t="str">
        <f t="shared" si="13"/>
        <v>above</v>
      </c>
      <c r="X64" s="2" t="str">
        <f t="shared" si="14"/>
        <v>above</v>
      </c>
      <c r="Y64" s="2" t="str">
        <f t="shared" si="15"/>
        <v>above</v>
      </c>
      <c r="Z64" s="2" t="str">
        <f t="shared" si="16"/>
        <v>above</v>
      </c>
      <c r="AA64" s="2" t="str">
        <f t="shared" si="17"/>
        <v>above</v>
      </c>
      <c r="AC64" s="1"/>
      <c r="AD64" s="1"/>
      <c r="AE64" s="1"/>
      <c r="AF64" s="1"/>
      <c r="AG64" s="1"/>
      <c r="AH64" s="1"/>
      <c r="AI64" s="1"/>
      <c r="AJ64" s="1"/>
      <c r="AK64" s="1"/>
    </row>
    <row r="65" spans="1:37" s="2" customFormat="1" ht="15.95" customHeight="1" x14ac:dyDescent="0.25">
      <c r="A65" s="1"/>
      <c r="B65" s="19" t="s">
        <v>14</v>
      </c>
      <c r="C65" s="39">
        <v>162</v>
      </c>
      <c r="D65" s="14" t="s">
        <v>11</v>
      </c>
      <c r="E65" s="15" t="s">
        <v>52</v>
      </c>
      <c r="F65" s="15" t="s">
        <v>10</v>
      </c>
      <c r="G65" s="16">
        <v>26</v>
      </c>
      <c r="H65" s="1"/>
      <c r="I65" s="1"/>
      <c r="J65" s="16">
        <v>162</v>
      </c>
      <c r="K65" s="16" t="str">
        <f t="shared" si="2"/>
        <v>17 - 27</v>
      </c>
      <c r="L65" s="171" t="str">
        <f t="shared" si="3"/>
        <v>15 - 24</v>
      </c>
      <c r="M65" s="166">
        <v>17.0897241537089</v>
      </c>
      <c r="N65" s="166">
        <v>28.42008486562943</v>
      </c>
      <c r="O65" s="166">
        <v>29.731199966506299</v>
      </c>
      <c r="P65" s="166">
        <v>21.997127587017399</v>
      </c>
      <c r="Q65" s="166">
        <v>25.8163193354969</v>
      </c>
      <c r="R65" s="199"/>
      <c r="S65" s="2">
        <v>17</v>
      </c>
      <c r="T65" s="2">
        <v>27</v>
      </c>
      <c r="U65" s="2">
        <f t="shared" si="0"/>
        <v>15</v>
      </c>
      <c r="V65" s="2">
        <f t="shared" si="0"/>
        <v>24</v>
      </c>
      <c r="W65" s="2" t="str">
        <f t="shared" si="13"/>
        <v>within</v>
      </c>
      <c r="X65" s="2" t="str">
        <f t="shared" si="14"/>
        <v>above</v>
      </c>
      <c r="Y65" s="2" t="str">
        <f t="shared" si="15"/>
        <v>above</v>
      </c>
      <c r="Z65" s="2" t="str">
        <f t="shared" si="16"/>
        <v>within</v>
      </c>
      <c r="AA65" s="2" t="str">
        <f t="shared" si="17"/>
        <v>above</v>
      </c>
      <c r="AC65" s="1"/>
      <c r="AD65" s="1"/>
      <c r="AE65" s="1"/>
      <c r="AF65" s="1"/>
      <c r="AG65" s="1"/>
      <c r="AH65" s="1"/>
      <c r="AI65" s="1"/>
      <c r="AJ65" s="1"/>
      <c r="AK65" s="1"/>
    </row>
    <row r="66" spans="1:37" s="2" customFormat="1" ht="15.95" customHeight="1" x14ac:dyDescent="0.25">
      <c r="A66" s="1"/>
      <c r="B66" s="19" t="s">
        <v>14</v>
      </c>
      <c r="C66" s="40">
        <v>170</v>
      </c>
      <c r="D66" s="14" t="s">
        <v>16</v>
      </c>
      <c r="E66" s="15" t="s">
        <v>53</v>
      </c>
      <c r="F66" s="15" t="s">
        <v>22</v>
      </c>
      <c r="G66" s="16">
        <v>25</v>
      </c>
      <c r="H66" s="1"/>
      <c r="I66" s="1"/>
      <c r="J66" s="16">
        <v>170</v>
      </c>
      <c r="K66" s="16" t="str">
        <f t="shared" si="2"/>
        <v>7 - 17</v>
      </c>
      <c r="L66" s="171" t="str">
        <f t="shared" si="3"/>
        <v>6 - 15</v>
      </c>
      <c r="M66" s="166">
        <v>12.7516806326697</v>
      </c>
      <c r="N66" s="166">
        <v>14.88904694167852</v>
      </c>
      <c r="O66" s="166">
        <v>15.076757895347599</v>
      </c>
      <c r="P66" s="166">
        <v>13.2460392038378</v>
      </c>
      <c r="Q66" s="166">
        <v>13.8115637373051</v>
      </c>
      <c r="R66" s="199"/>
      <c r="S66" s="2">
        <v>7</v>
      </c>
      <c r="T66" s="2">
        <v>17</v>
      </c>
      <c r="U66" s="2">
        <f t="shared" ref="U66:V97" si="18">ROUND(S66*$V$20,0)</f>
        <v>6</v>
      </c>
      <c r="V66" s="2">
        <f t="shared" si="18"/>
        <v>15</v>
      </c>
      <c r="W66" s="2" t="str">
        <f t="shared" si="13"/>
        <v>within</v>
      </c>
      <c r="X66" s="2" t="str">
        <f t="shared" si="14"/>
        <v>within</v>
      </c>
      <c r="Y66" s="2" t="str">
        <f t="shared" si="15"/>
        <v>above</v>
      </c>
      <c r="Z66" s="2" t="str">
        <f t="shared" si="16"/>
        <v>within</v>
      </c>
      <c r="AA66" s="2" t="str">
        <f t="shared" si="17"/>
        <v>within</v>
      </c>
      <c r="AC66" s="1"/>
      <c r="AD66" s="1"/>
      <c r="AE66" s="1"/>
      <c r="AF66" s="1"/>
      <c r="AG66" s="1"/>
      <c r="AH66" s="1"/>
      <c r="AI66" s="1"/>
      <c r="AJ66" s="1"/>
      <c r="AK66" s="1"/>
    </row>
    <row r="67" spans="1:37" s="2" customFormat="1" ht="15.95" customHeight="1" x14ac:dyDescent="0.25">
      <c r="A67" s="1"/>
      <c r="B67" s="19" t="s">
        <v>14</v>
      </c>
      <c r="C67" s="41">
        <v>171</v>
      </c>
      <c r="D67" s="14" t="s">
        <v>16</v>
      </c>
      <c r="E67" s="15" t="s">
        <v>54</v>
      </c>
      <c r="F67" s="15" t="s">
        <v>22</v>
      </c>
      <c r="G67" s="16">
        <v>25</v>
      </c>
      <c r="H67" s="1"/>
      <c r="I67" s="1"/>
      <c r="J67" s="16">
        <v>171</v>
      </c>
      <c r="K67" s="16" t="str">
        <f t="shared" si="2"/>
        <v>7 - 17</v>
      </c>
      <c r="L67" s="171" t="str">
        <f t="shared" si="3"/>
        <v>6 - 15</v>
      </c>
      <c r="M67" s="166">
        <v>15.5838776434679</v>
      </c>
      <c r="N67" s="166">
        <v>19.980935875216637</v>
      </c>
      <c r="O67" s="166">
        <v>16.250461439274599</v>
      </c>
      <c r="P67" s="166">
        <v>14.9740294177286</v>
      </c>
      <c r="Q67" s="166">
        <v>14.8519585257363</v>
      </c>
      <c r="R67" s="199"/>
      <c r="S67" s="2">
        <v>7</v>
      </c>
      <c r="T67" s="2">
        <v>17</v>
      </c>
      <c r="U67" s="2">
        <f t="shared" si="18"/>
        <v>6</v>
      </c>
      <c r="V67" s="2">
        <f t="shared" si="18"/>
        <v>15</v>
      </c>
      <c r="W67" s="2" t="str">
        <f t="shared" si="13"/>
        <v>above</v>
      </c>
      <c r="X67" s="2" t="str">
        <f t="shared" si="14"/>
        <v>above</v>
      </c>
      <c r="Y67" s="2" t="str">
        <f t="shared" si="15"/>
        <v>above</v>
      </c>
      <c r="Z67" s="2" t="str">
        <f t="shared" si="16"/>
        <v>within</v>
      </c>
      <c r="AA67" s="2" t="str">
        <f t="shared" si="17"/>
        <v>within</v>
      </c>
      <c r="AC67" s="1"/>
      <c r="AD67" s="1"/>
      <c r="AE67" s="1"/>
      <c r="AF67" s="1"/>
      <c r="AG67" s="1"/>
      <c r="AH67" s="1"/>
      <c r="AI67" s="1"/>
      <c r="AJ67" s="1"/>
      <c r="AK67" s="1"/>
    </row>
    <row r="68" spans="1:37" s="2" customFormat="1" ht="15.95" customHeight="1" x14ac:dyDescent="0.25">
      <c r="A68" s="1"/>
      <c r="B68" s="19" t="s">
        <v>14</v>
      </c>
      <c r="C68" s="42">
        <v>172</v>
      </c>
      <c r="D68" s="14" t="s">
        <v>11</v>
      </c>
      <c r="E68" s="15" t="s">
        <v>55</v>
      </c>
      <c r="F68" s="15" t="s">
        <v>22</v>
      </c>
      <c r="G68" s="16">
        <v>25</v>
      </c>
      <c r="H68" s="1"/>
      <c r="I68" s="1"/>
      <c r="J68" s="16">
        <v>172</v>
      </c>
      <c r="K68" s="16" t="str">
        <f t="shared" si="2"/>
        <v>7 - 17</v>
      </c>
      <c r="L68" s="171" t="str">
        <f t="shared" si="3"/>
        <v>6 - 15</v>
      </c>
      <c r="M68" s="166">
        <v>18.805384400073901</v>
      </c>
      <c r="N68" s="166">
        <v>24.065171688857738</v>
      </c>
      <c r="O68" s="166">
        <v>25.511598474560099</v>
      </c>
      <c r="P68" s="166">
        <v>22.194144630896599</v>
      </c>
      <c r="Q68" s="166">
        <v>22.781787512940799</v>
      </c>
      <c r="R68" s="199"/>
      <c r="S68" s="2">
        <v>7</v>
      </c>
      <c r="T68" s="2">
        <v>17</v>
      </c>
      <c r="U68" s="2">
        <f t="shared" si="18"/>
        <v>6</v>
      </c>
      <c r="V68" s="2">
        <f t="shared" si="18"/>
        <v>15</v>
      </c>
      <c r="W68" s="2" t="str">
        <f t="shared" si="13"/>
        <v>above</v>
      </c>
      <c r="X68" s="2" t="str">
        <f t="shared" si="14"/>
        <v>above</v>
      </c>
      <c r="Y68" s="2" t="str">
        <f t="shared" si="15"/>
        <v>above</v>
      </c>
      <c r="Z68" s="2" t="str">
        <f t="shared" si="16"/>
        <v>above</v>
      </c>
      <c r="AA68" s="2" t="str">
        <f t="shared" si="17"/>
        <v>above</v>
      </c>
      <c r="AC68" s="1"/>
      <c r="AD68" s="1"/>
      <c r="AE68" s="1"/>
      <c r="AF68" s="1"/>
      <c r="AG68" s="1"/>
      <c r="AH68" s="1"/>
      <c r="AI68" s="1"/>
      <c r="AJ68" s="1"/>
      <c r="AK68" s="1"/>
    </row>
    <row r="69" spans="1:37" s="2" customFormat="1" ht="15.95" customHeight="1" x14ac:dyDescent="0.25">
      <c r="A69" s="1"/>
      <c r="B69" s="12" t="s">
        <v>7</v>
      </c>
      <c r="C69" s="32">
        <v>18</v>
      </c>
      <c r="D69" s="14" t="s">
        <v>56</v>
      </c>
      <c r="E69" s="15" t="s">
        <v>57</v>
      </c>
      <c r="F69" s="15" t="s">
        <v>10</v>
      </c>
      <c r="G69" s="16">
        <v>5</v>
      </c>
      <c r="H69" s="1"/>
      <c r="I69" s="1"/>
      <c r="J69" s="16">
        <v>18</v>
      </c>
      <c r="K69" s="16" t="str">
        <f t="shared" si="2"/>
        <v>27 - 37</v>
      </c>
      <c r="L69" s="171" t="str">
        <f t="shared" si="3"/>
        <v>24 - 33</v>
      </c>
      <c r="M69" s="166">
        <v>34.475867188898</v>
      </c>
      <c r="N69" s="166">
        <v>39.126374224447616</v>
      </c>
      <c r="O69" s="166">
        <v>40.961362477087299</v>
      </c>
      <c r="P69" s="166">
        <v>35.807291868076497</v>
      </c>
      <c r="Q69" s="166">
        <v>34.049495238998297</v>
      </c>
      <c r="R69" s="199"/>
      <c r="S69" s="2">
        <v>27</v>
      </c>
      <c r="T69" s="2">
        <v>37</v>
      </c>
      <c r="U69" s="2">
        <f t="shared" si="18"/>
        <v>24</v>
      </c>
      <c r="V69" s="2">
        <f t="shared" si="18"/>
        <v>33</v>
      </c>
      <c r="W69" s="2" t="str">
        <f t="shared" si="13"/>
        <v>above</v>
      </c>
      <c r="X69" s="2" t="str">
        <f t="shared" si="14"/>
        <v>above</v>
      </c>
      <c r="Y69" s="2" t="str">
        <f t="shared" si="15"/>
        <v>above</v>
      </c>
      <c r="Z69" s="2" t="str">
        <f t="shared" si="16"/>
        <v>above</v>
      </c>
      <c r="AA69" s="2" t="str">
        <f t="shared" si="17"/>
        <v>above</v>
      </c>
      <c r="AC69" s="1"/>
      <c r="AD69" s="1"/>
      <c r="AE69" s="1"/>
      <c r="AF69" s="1"/>
      <c r="AG69" s="1"/>
      <c r="AH69" s="1"/>
      <c r="AI69" s="1"/>
      <c r="AJ69" s="1"/>
      <c r="AK69" s="1"/>
    </row>
    <row r="70" spans="1:37" s="2" customFormat="1" ht="15.95" customHeight="1" x14ac:dyDescent="0.25">
      <c r="A70" s="1"/>
      <c r="B70" s="19" t="s">
        <v>14</v>
      </c>
      <c r="C70" s="43">
        <v>186</v>
      </c>
      <c r="D70" s="14" t="s">
        <v>11</v>
      </c>
      <c r="E70" s="15" t="s">
        <v>58</v>
      </c>
      <c r="F70" s="15" t="s">
        <v>22</v>
      </c>
      <c r="G70" s="16">
        <v>25</v>
      </c>
      <c r="H70" s="1"/>
      <c r="I70" s="1"/>
      <c r="J70" s="16">
        <v>186</v>
      </c>
      <c r="K70" s="16" t="str">
        <f t="shared" si="2"/>
        <v>17 - 27</v>
      </c>
      <c r="L70" s="171" t="str">
        <f t="shared" si="3"/>
        <v>15 - 24</v>
      </c>
      <c r="M70" s="166">
        <v>36.461876027191401</v>
      </c>
      <c r="N70" s="166">
        <v>44.285046728971949</v>
      </c>
      <c r="O70" s="166">
        <v>44.9441352529686</v>
      </c>
      <c r="P70" s="166">
        <v>39.780559722241797</v>
      </c>
      <c r="Q70" s="166">
        <v>39.520704789965599</v>
      </c>
      <c r="R70" s="199"/>
      <c r="S70" s="2">
        <v>17</v>
      </c>
      <c r="T70" s="2">
        <v>27</v>
      </c>
      <c r="U70" s="2">
        <f t="shared" si="18"/>
        <v>15</v>
      </c>
      <c r="V70" s="2">
        <f t="shared" si="18"/>
        <v>24</v>
      </c>
      <c r="W70" s="2" t="str">
        <f t="shared" si="13"/>
        <v>above</v>
      </c>
      <c r="X70" s="2" t="str">
        <f t="shared" si="14"/>
        <v>above</v>
      </c>
      <c r="Y70" s="2" t="str">
        <f t="shared" si="15"/>
        <v>above</v>
      </c>
      <c r="Z70" s="2" t="str">
        <f t="shared" si="16"/>
        <v>above</v>
      </c>
      <c r="AA70" s="2" t="str">
        <f t="shared" si="17"/>
        <v>above</v>
      </c>
      <c r="AC70" s="1"/>
      <c r="AD70" s="1"/>
      <c r="AE70" s="1"/>
      <c r="AF70" s="1"/>
      <c r="AG70" s="1"/>
      <c r="AH70" s="1"/>
      <c r="AI70" s="1"/>
      <c r="AJ70" s="1"/>
      <c r="AK70" s="1"/>
    </row>
    <row r="71" spans="1:37" s="2" customFormat="1" ht="15.95" customHeight="1" x14ac:dyDescent="0.25">
      <c r="A71" s="1"/>
      <c r="B71" s="12" t="s">
        <v>7</v>
      </c>
      <c r="C71" s="44">
        <v>191</v>
      </c>
      <c r="D71" s="14" t="s">
        <v>16</v>
      </c>
      <c r="E71" s="15" t="s">
        <v>59</v>
      </c>
      <c r="F71" s="15" t="s">
        <v>22</v>
      </c>
      <c r="G71" s="16">
        <v>25</v>
      </c>
      <c r="H71" s="1"/>
      <c r="I71" s="1"/>
      <c r="J71" s="16">
        <v>191</v>
      </c>
      <c r="K71" s="16" t="str">
        <f t="shared" si="2"/>
        <v>7 - 17</v>
      </c>
      <c r="L71" s="171" t="str">
        <f t="shared" si="3"/>
        <v>6 - 15</v>
      </c>
      <c r="M71" s="166">
        <v>13.721945171234999</v>
      </c>
      <c r="N71" s="166">
        <v>18.841163310961971</v>
      </c>
      <c r="O71" s="166">
        <v>19.187945218718401</v>
      </c>
      <c r="P71" s="166">
        <v>15.306508241398101</v>
      </c>
      <c r="Q71" s="166">
        <v>18.171408497756701</v>
      </c>
      <c r="R71" s="199"/>
      <c r="S71" s="2">
        <v>7</v>
      </c>
      <c r="T71" s="2">
        <v>17</v>
      </c>
      <c r="U71" s="2">
        <f t="shared" si="18"/>
        <v>6</v>
      </c>
      <c r="V71" s="2">
        <f t="shared" si="18"/>
        <v>15</v>
      </c>
      <c r="W71" s="2" t="str">
        <f t="shared" si="13"/>
        <v>within</v>
      </c>
      <c r="X71" s="2" t="str">
        <f t="shared" si="14"/>
        <v>above</v>
      </c>
      <c r="Y71" s="2" t="str">
        <f t="shared" si="15"/>
        <v>above</v>
      </c>
      <c r="Z71" s="2" t="str">
        <f t="shared" si="16"/>
        <v>above</v>
      </c>
      <c r="AA71" s="2" t="str">
        <f t="shared" si="17"/>
        <v>above</v>
      </c>
      <c r="AC71" s="1"/>
      <c r="AD71" s="1"/>
      <c r="AE71" s="1"/>
      <c r="AF71" s="1"/>
      <c r="AG71" s="1"/>
      <c r="AH71" s="1"/>
      <c r="AI71" s="1"/>
      <c r="AJ71" s="1"/>
      <c r="AK71" s="1"/>
    </row>
    <row r="72" spans="1:37" s="2" customFormat="1" ht="15.95" customHeight="1" x14ac:dyDescent="0.25">
      <c r="A72" s="1"/>
      <c r="B72" s="19" t="s">
        <v>14</v>
      </c>
      <c r="C72" s="45">
        <v>195</v>
      </c>
      <c r="D72" s="14" t="s">
        <v>11</v>
      </c>
      <c r="E72" s="15" t="s">
        <v>60</v>
      </c>
      <c r="F72" s="15" t="s">
        <v>22</v>
      </c>
      <c r="G72" s="16">
        <v>25</v>
      </c>
      <c r="H72" s="1"/>
      <c r="I72" s="1"/>
      <c r="J72" s="16">
        <v>195</v>
      </c>
      <c r="K72" s="16" t="str">
        <f t="shared" si="2"/>
        <v>17 - 27</v>
      </c>
      <c r="L72" s="171" t="str">
        <f t="shared" si="3"/>
        <v>15 - 24</v>
      </c>
      <c r="M72" s="166">
        <v>26.8305701191371</v>
      </c>
      <c r="N72" s="166">
        <v>30.392622180451127</v>
      </c>
      <c r="O72" s="166">
        <v>31.741081869716599</v>
      </c>
      <c r="P72" s="166">
        <v>27.250948813751801</v>
      </c>
      <c r="Q72" s="166">
        <v>28.057585234699101</v>
      </c>
      <c r="R72" s="199"/>
      <c r="S72" s="2">
        <v>17</v>
      </c>
      <c r="T72" s="2">
        <v>27</v>
      </c>
      <c r="U72" s="2">
        <f t="shared" si="18"/>
        <v>15</v>
      </c>
      <c r="V72" s="2">
        <f t="shared" si="18"/>
        <v>24</v>
      </c>
      <c r="W72" s="2" t="str">
        <f t="shared" si="13"/>
        <v>above</v>
      </c>
      <c r="X72" s="2" t="str">
        <f t="shared" si="14"/>
        <v>above</v>
      </c>
      <c r="Y72" s="2" t="str">
        <f t="shared" si="15"/>
        <v>above</v>
      </c>
      <c r="Z72" s="2" t="str">
        <f t="shared" si="16"/>
        <v>above</v>
      </c>
      <c r="AA72" s="2" t="str">
        <f t="shared" si="17"/>
        <v>above</v>
      </c>
      <c r="AC72" s="1"/>
      <c r="AD72" s="1"/>
      <c r="AE72" s="1"/>
      <c r="AF72" s="1"/>
      <c r="AG72" s="1"/>
      <c r="AH72" s="1"/>
      <c r="AI72" s="1"/>
      <c r="AJ72" s="1"/>
      <c r="AK72" s="1"/>
    </row>
    <row r="73" spans="1:37" s="2" customFormat="1" ht="15.95" customHeight="1" x14ac:dyDescent="0.25">
      <c r="A73" s="1"/>
      <c r="B73" s="12" t="s">
        <v>7</v>
      </c>
      <c r="C73" s="46">
        <v>20</v>
      </c>
      <c r="D73" s="14" t="s">
        <v>56</v>
      </c>
      <c r="E73" s="15" t="s">
        <v>61</v>
      </c>
      <c r="F73" s="15" t="s">
        <v>10</v>
      </c>
      <c r="G73" s="16">
        <v>19</v>
      </c>
      <c r="H73" s="1"/>
      <c r="I73" s="1"/>
      <c r="J73" s="16">
        <v>20</v>
      </c>
      <c r="K73" s="16" t="str">
        <f t="shared" si="2"/>
        <v>17 - 27</v>
      </c>
      <c r="L73" s="171" t="str">
        <f t="shared" si="3"/>
        <v>15 - 24</v>
      </c>
      <c r="M73" s="166">
        <v>17.774882833372299</v>
      </c>
      <c r="N73" s="166">
        <v>22.622262773722671</v>
      </c>
      <c r="O73" s="166">
        <v>22.270052673310001</v>
      </c>
      <c r="P73" s="166">
        <v>20.760017554728801</v>
      </c>
      <c r="Q73" s="166">
        <v>20.796553541703801</v>
      </c>
      <c r="R73" s="199"/>
      <c r="S73" s="2">
        <v>17</v>
      </c>
      <c r="T73" s="2">
        <v>27</v>
      </c>
      <c r="U73" s="2">
        <f t="shared" si="18"/>
        <v>15</v>
      </c>
      <c r="V73" s="2">
        <f t="shared" si="18"/>
        <v>24</v>
      </c>
      <c r="W73" s="2" t="str">
        <f t="shared" si="13"/>
        <v>within</v>
      </c>
      <c r="X73" s="2" t="str">
        <f t="shared" si="14"/>
        <v>within</v>
      </c>
      <c r="Y73" s="2" t="str">
        <f t="shared" si="15"/>
        <v>within</v>
      </c>
      <c r="Z73" s="2" t="str">
        <f t="shared" si="16"/>
        <v>within</v>
      </c>
      <c r="AA73" s="2" t="str">
        <f t="shared" si="17"/>
        <v>within</v>
      </c>
      <c r="AC73" s="1"/>
      <c r="AD73" s="1"/>
      <c r="AE73" s="1"/>
      <c r="AF73" s="1"/>
      <c r="AG73" s="1"/>
      <c r="AH73" s="1"/>
      <c r="AI73" s="1"/>
      <c r="AJ73" s="1"/>
      <c r="AK73" s="1"/>
    </row>
    <row r="74" spans="1:37" s="2" customFormat="1" ht="15.95" customHeight="1" x14ac:dyDescent="0.25">
      <c r="A74" s="1"/>
      <c r="B74" s="19" t="s">
        <v>14</v>
      </c>
      <c r="C74" s="47">
        <v>209</v>
      </c>
      <c r="D74" s="14" t="s">
        <v>8</v>
      </c>
      <c r="E74" s="15" t="s">
        <v>62</v>
      </c>
      <c r="F74" s="15" t="s">
        <v>22</v>
      </c>
      <c r="G74" s="16">
        <v>25</v>
      </c>
      <c r="H74" s="1"/>
      <c r="I74" s="1"/>
      <c r="J74" s="16">
        <v>209</v>
      </c>
      <c r="K74" s="16" t="str">
        <f t="shared" si="2"/>
        <v>27 - 37</v>
      </c>
      <c r="L74" s="171" t="str">
        <f t="shared" si="3"/>
        <v>24 - 33</v>
      </c>
      <c r="M74" s="166">
        <v>27.601397442818801</v>
      </c>
      <c r="N74" s="166">
        <v>34.055825242718448</v>
      </c>
      <c r="O74" s="166">
        <v>37.689356979958198</v>
      </c>
      <c r="P74" s="166">
        <v>30.338621687982201</v>
      </c>
      <c r="Q74" s="166">
        <v>34.530426095390503</v>
      </c>
      <c r="R74" s="199"/>
      <c r="S74" s="2">
        <v>27</v>
      </c>
      <c r="T74" s="2">
        <v>37</v>
      </c>
      <c r="U74" s="2">
        <f t="shared" si="18"/>
        <v>24</v>
      </c>
      <c r="V74" s="2">
        <f t="shared" si="18"/>
        <v>33</v>
      </c>
      <c r="W74" s="2" t="str">
        <f t="shared" si="13"/>
        <v>within</v>
      </c>
      <c r="X74" s="2" t="str">
        <f t="shared" si="14"/>
        <v>above</v>
      </c>
      <c r="Y74" s="2" t="str">
        <f t="shared" si="15"/>
        <v>above</v>
      </c>
      <c r="Z74" s="2" t="str">
        <f t="shared" si="16"/>
        <v>within</v>
      </c>
      <c r="AA74" s="2" t="str">
        <f t="shared" si="17"/>
        <v>above</v>
      </c>
      <c r="AC74" s="1"/>
      <c r="AD74" s="1"/>
      <c r="AE74" s="1"/>
      <c r="AF74" s="1"/>
      <c r="AG74" s="1"/>
      <c r="AH74" s="1"/>
      <c r="AI74" s="1"/>
      <c r="AJ74" s="1"/>
      <c r="AK74" s="1"/>
    </row>
    <row r="75" spans="1:37" s="2" customFormat="1" ht="15.95" customHeight="1" x14ac:dyDescent="0.25">
      <c r="A75" s="1"/>
      <c r="B75" s="12" t="s">
        <v>7</v>
      </c>
      <c r="C75" s="48" t="s">
        <v>63</v>
      </c>
      <c r="D75" s="14" t="s">
        <v>8</v>
      </c>
      <c r="E75" s="15" t="s">
        <v>64</v>
      </c>
      <c r="F75" s="15" t="s">
        <v>10</v>
      </c>
      <c r="G75" s="16">
        <v>6</v>
      </c>
      <c r="H75" s="1"/>
      <c r="I75" s="1"/>
      <c r="J75" s="16" t="s">
        <v>63</v>
      </c>
      <c r="K75" s="16" t="str">
        <f t="shared" si="2"/>
        <v>37 - 47</v>
      </c>
      <c r="L75" s="171" t="str">
        <f t="shared" si="3"/>
        <v>33 - 42</v>
      </c>
      <c r="M75" s="166"/>
      <c r="N75" s="166"/>
      <c r="O75" s="166"/>
      <c r="P75" s="166"/>
      <c r="Q75" s="166"/>
      <c r="R75" s="199"/>
      <c r="S75" s="2">
        <v>37</v>
      </c>
      <c r="T75" s="2">
        <v>47</v>
      </c>
      <c r="U75" s="2">
        <f t="shared" si="18"/>
        <v>33</v>
      </c>
      <c r="V75" s="2">
        <f t="shared" si="18"/>
        <v>42</v>
      </c>
      <c r="W75" s="2" t="str">
        <f t="shared" ref="W75:W106" si="19">IF(ISNUMBER(M75),IF(M75&lt;$U75,"below",IF(M75&gt;$V75,"above","within")),"")</f>
        <v/>
      </c>
      <c r="AC75" s="1"/>
      <c r="AD75" s="1"/>
      <c r="AE75" s="1"/>
      <c r="AF75" s="1"/>
      <c r="AG75" s="1"/>
      <c r="AH75" s="1"/>
      <c r="AI75" s="1"/>
      <c r="AJ75" s="1"/>
      <c r="AK75" s="1"/>
    </row>
    <row r="76" spans="1:37" s="2" customFormat="1" ht="15.95" customHeight="1" x14ac:dyDescent="0.25">
      <c r="A76" s="1"/>
      <c r="B76" s="12" t="s">
        <v>7</v>
      </c>
      <c r="C76" s="48" t="s">
        <v>65</v>
      </c>
      <c r="D76" s="14" t="s">
        <v>44</v>
      </c>
      <c r="E76" s="15" t="s">
        <v>66</v>
      </c>
      <c r="F76" s="15" t="s">
        <v>10</v>
      </c>
      <c r="G76" s="16">
        <v>6</v>
      </c>
      <c r="H76" s="1"/>
      <c r="I76" s="1"/>
      <c r="J76" s="16" t="s">
        <v>65</v>
      </c>
      <c r="K76" s="16" t="str">
        <f t="shared" si="2"/>
        <v>27 - 37</v>
      </c>
      <c r="L76" s="171" t="str">
        <f t="shared" si="3"/>
        <v>24 - 33</v>
      </c>
      <c r="M76" s="166">
        <v>31.0552744043882</v>
      </c>
      <c r="N76" s="166">
        <v>28.370248254460844</v>
      </c>
      <c r="O76" s="166">
        <v>36.167967159485499</v>
      </c>
      <c r="P76" s="166">
        <v>31.3034618988613</v>
      </c>
      <c r="Q76" s="166">
        <v>30.0213542581584</v>
      </c>
      <c r="R76" s="199"/>
      <c r="S76" s="2">
        <v>27</v>
      </c>
      <c r="T76" s="2">
        <v>37</v>
      </c>
      <c r="U76" s="2">
        <f t="shared" si="18"/>
        <v>24</v>
      </c>
      <c r="V76" s="2">
        <f t="shared" si="18"/>
        <v>33</v>
      </c>
      <c r="W76" s="2" t="str">
        <f t="shared" si="19"/>
        <v>within</v>
      </c>
      <c r="X76" s="2" t="str">
        <f t="shared" ref="X76:AA79" si="20">IF(ISNUMBER(N76),IF(N76&lt;$U76,"below",IF(N76&gt;$V76,"above","within")),"")</f>
        <v>within</v>
      </c>
      <c r="Y76" s="2" t="str">
        <f t="shared" si="20"/>
        <v>above</v>
      </c>
      <c r="Z76" s="2" t="str">
        <f t="shared" si="20"/>
        <v>within</v>
      </c>
      <c r="AA76" s="2" t="str">
        <f t="shared" si="20"/>
        <v>within</v>
      </c>
      <c r="AC76" s="1"/>
      <c r="AD76" s="1"/>
      <c r="AE76" s="1"/>
      <c r="AF76" s="1"/>
      <c r="AG76" s="1"/>
      <c r="AH76" s="1"/>
      <c r="AI76" s="1"/>
      <c r="AJ76" s="1"/>
      <c r="AK76" s="1"/>
    </row>
    <row r="77" spans="1:37" s="2" customFormat="1" ht="15.95" customHeight="1" x14ac:dyDescent="0.25">
      <c r="A77" s="1"/>
      <c r="B77" s="12" t="s">
        <v>7</v>
      </c>
      <c r="C77" s="48" t="s">
        <v>67</v>
      </c>
      <c r="D77" s="14" t="s">
        <v>44</v>
      </c>
      <c r="E77" s="15" t="s">
        <v>68</v>
      </c>
      <c r="F77" s="15" t="s">
        <v>10</v>
      </c>
      <c r="G77" s="16">
        <v>6</v>
      </c>
      <c r="H77" s="1"/>
      <c r="I77" s="1"/>
      <c r="J77" s="16" t="s">
        <v>67</v>
      </c>
      <c r="K77" s="16" t="str">
        <f t="shared" si="2"/>
        <v>27 - 37</v>
      </c>
      <c r="L77" s="171" t="str">
        <f t="shared" si="3"/>
        <v>24 - 33</v>
      </c>
      <c r="M77" s="166">
        <v>26.3560094753147</v>
      </c>
      <c r="N77" s="166">
        <v>30.561494252873526</v>
      </c>
      <c r="O77" s="166">
        <v>33.638061035273701</v>
      </c>
      <c r="P77" s="166">
        <v>29.279236059992101</v>
      </c>
      <c r="Q77" s="166">
        <v>29.236608567339701</v>
      </c>
      <c r="R77" s="199"/>
      <c r="S77" s="2">
        <v>27</v>
      </c>
      <c r="T77" s="2">
        <v>37</v>
      </c>
      <c r="U77" s="2">
        <f t="shared" si="18"/>
        <v>24</v>
      </c>
      <c r="V77" s="2">
        <f t="shared" si="18"/>
        <v>33</v>
      </c>
      <c r="W77" s="2" t="str">
        <f t="shared" si="19"/>
        <v>within</v>
      </c>
      <c r="X77" s="2" t="str">
        <f t="shared" si="20"/>
        <v>within</v>
      </c>
      <c r="Y77" s="2" t="str">
        <f t="shared" si="20"/>
        <v>above</v>
      </c>
      <c r="Z77" s="2" t="str">
        <f t="shared" si="20"/>
        <v>within</v>
      </c>
      <c r="AA77" s="2" t="str">
        <f t="shared" si="20"/>
        <v>within</v>
      </c>
      <c r="AC77" s="1"/>
      <c r="AD77" s="1"/>
      <c r="AE77" s="1"/>
      <c r="AF77" s="1"/>
      <c r="AG77" s="1"/>
      <c r="AH77" s="1"/>
      <c r="AI77" s="1"/>
      <c r="AJ77" s="1"/>
      <c r="AK77" s="1"/>
    </row>
    <row r="78" spans="1:37" s="2" customFormat="1" ht="15.95" customHeight="1" x14ac:dyDescent="0.25">
      <c r="A78" s="1"/>
      <c r="B78" s="12" t="s">
        <v>7</v>
      </c>
      <c r="C78" s="49" t="s">
        <v>69</v>
      </c>
      <c r="D78" s="14" t="s">
        <v>44</v>
      </c>
      <c r="E78" s="15" t="s">
        <v>70</v>
      </c>
      <c r="F78" s="15" t="s">
        <v>10</v>
      </c>
      <c r="G78" s="16">
        <v>7</v>
      </c>
      <c r="H78" s="1"/>
      <c r="I78" s="1"/>
      <c r="J78" s="16" t="s">
        <v>69</v>
      </c>
      <c r="K78" s="16" t="str">
        <f t="shared" si="2"/>
        <v>27 - 37</v>
      </c>
      <c r="L78" s="171" t="str">
        <f t="shared" si="3"/>
        <v>24 - 33</v>
      </c>
      <c r="M78" s="166">
        <v>23.497879643336098</v>
      </c>
      <c r="N78" s="166">
        <v>29.679964539007081</v>
      </c>
      <c r="O78" s="166">
        <v>31.506863794581498</v>
      </c>
      <c r="P78" s="166">
        <v>26.346733787177499</v>
      </c>
      <c r="Q78" s="166">
        <v>27.386064138938099</v>
      </c>
      <c r="R78" s="199"/>
      <c r="S78" s="2">
        <v>27</v>
      </c>
      <c r="T78" s="2">
        <v>37</v>
      </c>
      <c r="U78" s="2">
        <f t="shared" si="18"/>
        <v>24</v>
      </c>
      <c r="V78" s="2">
        <f t="shared" si="18"/>
        <v>33</v>
      </c>
      <c r="W78" s="2" t="str">
        <f t="shared" si="19"/>
        <v>below</v>
      </c>
      <c r="X78" s="2" t="str">
        <f t="shared" si="20"/>
        <v>within</v>
      </c>
      <c r="Y78" s="2" t="str">
        <f t="shared" si="20"/>
        <v>within</v>
      </c>
      <c r="Z78" s="2" t="str">
        <f t="shared" si="20"/>
        <v>within</v>
      </c>
      <c r="AA78" s="2" t="str">
        <f t="shared" si="20"/>
        <v>within</v>
      </c>
      <c r="AC78" s="1"/>
      <c r="AD78" s="1"/>
      <c r="AE78" s="1"/>
      <c r="AF78" s="1"/>
      <c r="AG78" s="1"/>
      <c r="AH78" s="1"/>
      <c r="AI78" s="1"/>
      <c r="AJ78" s="1"/>
      <c r="AK78" s="1"/>
    </row>
    <row r="79" spans="1:37" s="2" customFormat="1" ht="15.95" customHeight="1" x14ac:dyDescent="0.25">
      <c r="A79" s="1"/>
      <c r="B79" s="12" t="s">
        <v>7</v>
      </c>
      <c r="C79" s="49" t="s">
        <v>71</v>
      </c>
      <c r="D79" s="14" t="s">
        <v>44</v>
      </c>
      <c r="E79" s="15" t="s">
        <v>72</v>
      </c>
      <c r="F79" s="15" t="s">
        <v>10</v>
      </c>
      <c r="G79" s="16">
        <v>7</v>
      </c>
      <c r="H79" s="1"/>
      <c r="I79" s="1"/>
      <c r="J79" s="16" t="s">
        <v>71</v>
      </c>
      <c r="K79" s="16" t="str">
        <f t="shared" si="2"/>
        <v>27 - 37</v>
      </c>
      <c r="L79" s="171" t="str">
        <f t="shared" si="3"/>
        <v>24 - 33</v>
      </c>
      <c r="M79" s="166">
        <v>24.670085874192701</v>
      </c>
      <c r="N79" s="166">
        <v>28.039487726787627</v>
      </c>
      <c r="O79" s="166">
        <v>33.022443671504099</v>
      </c>
      <c r="P79" s="166">
        <v>28.8629750875653</v>
      </c>
      <c r="Q79" s="166">
        <v>28.8599414134281</v>
      </c>
      <c r="R79" s="199"/>
      <c r="S79" s="2">
        <v>27</v>
      </c>
      <c r="T79" s="2">
        <v>37</v>
      </c>
      <c r="U79" s="2">
        <f t="shared" si="18"/>
        <v>24</v>
      </c>
      <c r="V79" s="2">
        <f t="shared" si="18"/>
        <v>33</v>
      </c>
      <c r="W79" s="2" t="str">
        <f t="shared" si="19"/>
        <v>within</v>
      </c>
      <c r="X79" s="2" t="str">
        <f t="shared" si="20"/>
        <v>within</v>
      </c>
      <c r="Y79" s="2" t="str">
        <f t="shared" si="20"/>
        <v>above</v>
      </c>
      <c r="Z79" s="2" t="str">
        <f t="shared" si="20"/>
        <v>within</v>
      </c>
      <c r="AA79" s="2" t="str">
        <f t="shared" si="20"/>
        <v>within</v>
      </c>
      <c r="AC79" s="1"/>
      <c r="AD79" s="1"/>
      <c r="AE79" s="1"/>
      <c r="AF79" s="1"/>
      <c r="AG79" s="1"/>
      <c r="AH79" s="1"/>
      <c r="AI79" s="1"/>
      <c r="AJ79" s="1"/>
      <c r="AK79" s="1"/>
    </row>
    <row r="80" spans="1:37" s="2" customFormat="1" ht="15.95" customHeight="1" x14ac:dyDescent="0.25">
      <c r="A80" s="1"/>
      <c r="B80" s="12" t="s">
        <v>7</v>
      </c>
      <c r="C80" s="49" t="s">
        <v>73</v>
      </c>
      <c r="D80" s="14" t="s">
        <v>8</v>
      </c>
      <c r="E80" s="15" t="s">
        <v>74</v>
      </c>
      <c r="F80" s="15" t="s">
        <v>10</v>
      </c>
      <c r="G80" s="16">
        <v>7</v>
      </c>
      <c r="H80" s="1"/>
      <c r="I80" s="1"/>
      <c r="J80" s="16" t="s">
        <v>73</v>
      </c>
      <c r="K80" s="16" t="str">
        <f t="shared" si="2"/>
        <v>37 - 47</v>
      </c>
      <c r="L80" s="171" t="str">
        <f t="shared" si="3"/>
        <v>33 - 42</v>
      </c>
      <c r="M80" s="166"/>
      <c r="N80" s="166"/>
      <c r="O80" s="166"/>
      <c r="P80" s="166"/>
      <c r="Q80" s="166"/>
      <c r="R80" s="199"/>
      <c r="S80" s="2">
        <v>37</v>
      </c>
      <c r="T80" s="2">
        <v>47</v>
      </c>
      <c r="U80" s="2">
        <f t="shared" si="18"/>
        <v>33</v>
      </c>
      <c r="V80" s="2">
        <f t="shared" si="18"/>
        <v>42</v>
      </c>
      <c r="W80" s="2" t="str">
        <f t="shared" si="19"/>
        <v/>
      </c>
      <c r="AC80" s="1"/>
      <c r="AD80" s="1"/>
      <c r="AE80" s="1"/>
      <c r="AF80" s="1"/>
      <c r="AG80" s="1"/>
      <c r="AH80" s="1"/>
      <c r="AI80" s="1"/>
      <c r="AJ80" s="1"/>
      <c r="AK80" s="1"/>
    </row>
    <row r="81" spans="1:37" s="2" customFormat="1" ht="15.95" customHeight="1" x14ac:dyDescent="0.25">
      <c r="A81" s="1"/>
      <c r="B81" s="12" t="s">
        <v>7</v>
      </c>
      <c r="C81" s="50">
        <v>252</v>
      </c>
      <c r="D81" s="14" t="s">
        <v>8</v>
      </c>
      <c r="E81" s="15" t="s">
        <v>75</v>
      </c>
      <c r="F81" s="15" t="s">
        <v>10</v>
      </c>
      <c r="G81" s="16">
        <v>8</v>
      </c>
      <c r="H81" s="1"/>
      <c r="I81" s="1"/>
      <c r="J81" s="16">
        <v>252</v>
      </c>
      <c r="K81" s="16" t="str">
        <f t="shared" si="2"/>
        <v>37 - 47</v>
      </c>
      <c r="L81" s="171" t="str">
        <f t="shared" si="3"/>
        <v>33 - 42</v>
      </c>
      <c r="M81" s="166">
        <v>52.549125767693198</v>
      </c>
      <c r="N81" s="166">
        <v>71.070707070707073</v>
      </c>
      <c r="O81" s="166">
        <v>70.505192939783697</v>
      </c>
      <c r="P81" s="166">
        <v>67.020337414823103</v>
      </c>
      <c r="Q81" s="166">
        <v>67.202595139190905</v>
      </c>
      <c r="R81" s="199"/>
      <c r="S81" s="2">
        <v>37</v>
      </c>
      <c r="T81" s="2">
        <v>47</v>
      </c>
      <c r="U81" s="2">
        <f t="shared" si="18"/>
        <v>33</v>
      </c>
      <c r="V81" s="2">
        <f t="shared" si="18"/>
        <v>42</v>
      </c>
      <c r="W81" s="2" t="str">
        <f t="shared" si="19"/>
        <v>above</v>
      </c>
      <c r="X81" s="2" t="str">
        <f t="shared" ref="X81:X126" si="21">IF(ISNUMBER(N81),IF(N81&lt;$U81,"below",IF(N81&gt;$V81,"above","within")),"")</f>
        <v>above</v>
      </c>
      <c r="Y81" s="2" t="str">
        <f t="shared" ref="Y81:Y126" si="22">IF(ISNUMBER(O81),IF(O81&lt;$U81,"below",IF(O81&gt;$V81,"above","within")),"")</f>
        <v>above</v>
      </c>
      <c r="Z81" s="2" t="str">
        <f t="shared" ref="Z81:Z126" si="23">IF(ISNUMBER(P81),IF(P81&lt;$U81,"below",IF(P81&gt;$V81,"above","within")),"")</f>
        <v>above</v>
      </c>
      <c r="AA81" s="2" t="str">
        <f t="shared" ref="AA81:AA126" si="24">IF(ISNUMBER(Q81),IF(Q81&lt;$U81,"below",IF(Q81&gt;$V81,"above","within")),"")</f>
        <v>above</v>
      </c>
      <c r="AC81" s="1"/>
      <c r="AD81" s="1"/>
      <c r="AE81" s="1"/>
      <c r="AF81" s="1"/>
      <c r="AG81" s="1"/>
      <c r="AH81" s="1"/>
      <c r="AI81" s="1"/>
      <c r="AJ81" s="1"/>
      <c r="AK81" s="1"/>
    </row>
    <row r="82" spans="1:37" s="2" customFormat="1" ht="15.95" customHeight="1" x14ac:dyDescent="0.25">
      <c r="A82" s="1"/>
      <c r="B82" s="12" t="s">
        <v>7</v>
      </c>
      <c r="C82" s="50">
        <v>253</v>
      </c>
      <c r="D82" s="14" t="s">
        <v>8</v>
      </c>
      <c r="E82" s="15" t="s">
        <v>76</v>
      </c>
      <c r="F82" s="15" t="s">
        <v>10</v>
      </c>
      <c r="G82" s="16">
        <v>8</v>
      </c>
      <c r="H82" s="1"/>
      <c r="I82" s="1"/>
      <c r="J82" s="16">
        <v>253</v>
      </c>
      <c r="K82" s="16" t="str">
        <f t="shared" si="2"/>
        <v>37 - 47</v>
      </c>
      <c r="L82" s="171" t="str">
        <f t="shared" si="3"/>
        <v>33 - 42</v>
      </c>
      <c r="M82" s="166">
        <v>53.6729492424776</v>
      </c>
      <c r="N82" s="166">
        <v>73.070121951219505</v>
      </c>
      <c r="O82" s="166">
        <v>82.811076598873996</v>
      </c>
      <c r="P82" s="166">
        <v>72.009234157602705</v>
      </c>
      <c r="Q82" s="166">
        <v>74.061596151469402</v>
      </c>
      <c r="R82" s="199"/>
      <c r="S82" s="2">
        <v>37</v>
      </c>
      <c r="T82" s="2">
        <v>47</v>
      </c>
      <c r="U82" s="2">
        <f t="shared" si="18"/>
        <v>33</v>
      </c>
      <c r="V82" s="2">
        <f t="shared" si="18"/>
        <v>42</v>
      </c>
      <c r="W82" s="2" t="str">
        <f t="shared" si="19"/>
        <v>above</v>
      </c>
      <c r="X82" s="2" t="str">
        <f t="shared" si="21"/>
        <v>above</v>
      </c>
      <c r="Y82" s="2" t="str">
        <f t="shared" si="22"/>
        <v>above</v>
      </c>
      <c r="Z82" s="2" t="str">
        <f t="shared" si="23"/>
        <v>above</v>
      </c>
      <c r="AA82" s="2" t="str">
        <f t="shared" si="24"/>
        <v>above</v>
      </c>
      <c r="AC82" s="1"/>
      <c r="AD82" s="1"/>
      <c r="AE82" s="1"/>
      <c r="AF82" s="1"/>
      <c r="AG82" s="1"/>
      <c r="AH82" s="1"/>
      <c r="AI82" s="1"/>
      <c r="AJ82" s="1"/>
      <c r="AK82" s="1"/>
    </row>
    <row r="83" spans="1:37" s="2" customFormat="1" ht="15.95" customHeight="1" x14ac:dyDescent="0.25">
      <c r="A83" s="1"/>
      <c r="B83" s="12" t="s">
        <v>7</v>
      </c>
      <c r="C83" s="51" t="s">
        <v>77</v>
      </c>
      <c r="D83" s="14" t="s">
        <v>44</v>
      </c>
      <c r="E83" s="15" t="s">
        <v>78</v>
      </c>
      <c r="F83" s="15" t="s">
        <v>10</v>
      </c>
      <c r="G83" s="16">
        <v>8</v>
      </c>
      <c r="H83" s="1"/>
      <c r="I83" s="1"/>
      <c r="J83" s="16" t="s">
        <v>77</v>
      </c>
      <c r="K83" s="16" t="str">
        <f t="shared" si="2"/>
        <v>27 - 37</v>
      </c>
      <c r="L83" s="171" t="str">
        <f t="shared" si="3"/>
        <v>24 - 33</v>
      </c>
      <c r="M83" s="166">
        <v>29.868284382329598</v>
      </c>
      <c r="N83" s="166">
        <v>34.054922135706292</v>
      </c>
      <c r="O83" s="166">
        <v>39.996582864819899</v>
      </c>
      <c r="P83" s="166">
        <v>34.515067555578902</v>
      </c>
      <c r="Q83" s="166">
        <v>34.482930350984802</v>
      </c>
      <c r="R83" s="199"/>
      <c r="S83" s="2">
        <v>27</v>
      </c>
      <c r="T83" s="2">
        <v>37</v>
      </c>
      <c r="U83" s="2">
        <f t="shared" si="18"/>
        <v>24</v>
      </c>
      <c r="V83" s="2">
        <f t="shared" si="18"/>
        <v>33</v>
      </c>
      <c r="W83" s="2" t="str">
        <f t="shared" si="19"/>
        <v>within</v>
      </c>
      <c r="X83" s="2" t="str">
        <f t="shared" si="21"/>
        <v>above</v>
      </c>
      <c r="Y83" s="2" t="str">
        <f t="shared" si="22"/>
        <v>above</v>
      </c>
      <c r="Z83" s="2" t="str">
        <f t="shared" si="23"/>
        <v>above</v>
      </c>
      <c r="AA83" s="2" t="str">
        <f t="shared" si="24"/>
        <v>above</v>
      </c>
      <c r="AC83" s="1"/>
      <c r="AD83" s="1"/>
      <c r="AE83" s="1"/>
      <c r="AF83" s="1"/>
      <c r="AG83" s="1"/>
      <c r="AH83" s="1"/>
      <c r="AI83" s="1"/>
      <c r="AJ83" s="1"/>
      <c r="AK83" s="1"/>
    </row>
    <row r="84" spans="1:37" s="2" customFormat="1" ht="15.95" customHeight="1" x14ac:dyDescent="0.25">
      <c r="A84" s="1"/>
      <c r="B84" s="12" t="s">
        <v>7</v>
      </c>
      <c r="C84" s="51" t="s">
        <v>79</v>
      </c>
      <c r="D84" s="14" t="s">
        <v>44</v>
      </c>
      <c r="E84" s="15" t="s">
        <v>80</v>
      </c>
      <c r="F84" s="15" t="s">
        <v>10</v>
      </c>
      <c r="G84" s="16">
        <v>8</v>
      </c>
      <c r="H84" s="1"/>
      <c r="I84" s="1"/>
      <c r="J84" s="16" t="s">
        <v>79</v>
      </c>
      <c r="K84" s="16" t="str">
        <f t="shared" si="2"/>
        <v>27 - 37</v>
      </c>
      <c r="L84" s="171" t="str">
        <f t="shared" si="3"/>
        <v>24 - 33</v>
      </c>
      <c r="M84" s="166">
        <v>27.155202978046098</v>
      </c>
      <c r="N84" s="166">
        <v>31.050978792822168</v>
      </c>
      <c r="O84" s="166">
        <v>35.350555329095101</v>
      </c>
      <c r="P84" s="166">
        <v>30.8576712392743</v>
      </c>
      <c r="Q84" s="166">
        <v>32.314089013871502</v>
      </c>
      <c r="R84" s="199"/>
      <c r="S84" s="2">
        <v>27</v>
      </c>
      <c r="T84" s="2">
        <v>37</v>
      </c>
      <c r="U84" s="2">
        <f t="shared" si="18"/>
        <v>24</v>
      </c>
      <c r="V84" s="2">
        <f t="shared" si="18"/>
        <v>33</v>
      </c>
      <c r="W84" s="2" t="str">
        <f t="shared" si="19"/>
        <v>within</v>
      </c>
      <c r="X84" s="2" t="str">
        <f t="shared" si="21"/>
        <v>within</v>
      </c>
      <c r="Y84" s="2" t="str">
        <f t="shared" si="22"/>
        <v>above</v>
      </c>
      <c r="Z84" s="2" t="str">
        <f t="shared" si="23"/>
        <v>within</v>
      </c>
      <c r="AA84" s="2" t="str">
        <f t="shared" si="24"/>
        <v>within</v>
      </c>
      <c r="AC84" s="1"/>
      <c r="AD84" s="1"/>
      <c r="AE84" s="1"/>
      <c r="AF84" s="1"/>
      <c r="AG84" s="1"/>
      <c r="AH84" s="1"/>
      <c r="AI84" s="1"/>
      <c r="AJ84" s="1"/>
      <c r="AK84" s="1"/>
    </row>
    <row r="85" spans="1:37" s="2" customFormat="1" ht="15.95" customHeight="1" x14ac:dyDescent="0.25">
      <c r="A85" s="1"/>
      <c r="B85" s="12" t="s">
        <v>7</v>
      </c>
      <c r="C85" s="52" t="s">
        <v>81</v>
      </c>
      <c r="D85" s="14" t="s">
        <v>44</v>
      </c>
      <c r="E85" s="15" t="s">
        <v>82</v>
      </c>
      <c r="F85" s="15" t="s">
        <v>10</v>
      </c>
      <c r="G85" s="16">
        <v>9</v>
      </c>
      <c r="H85" s="1"/>
      <c r="I85" s="1"/>
      <c r="J85" s="16" t="s">
        <v>81</v>
      </c>
      <c r="K85" s="16" t="str">
        <f t="shared" si="2"/>
        <v>27 - 37</v>
      </c>
      <c r="L85" s="171" t="str">
        <f t="shared" si="3"/>
        <v>24 - 33</v>
      </c>
      <c r="M85" s="166">
        <v>30.873938313024599</v>
      </c>
      <c r="N85" s="166">
        <v>39.176664469347429</v>
      </c>
      <c r="O85" s="166">
        <v>49.270329568689299</v>
      </c>
      <c r="P85" s="166">
        <v>40.090601059769398</v>
      </c>
      <c r="Q85" s="166">
        <v>41.383217147127901</v>
      </c>
      <c r="R85" s="199"/>
      <c r="S85" s="2">
        <v>27</v>
      </c>
      <c r="T85" s="2">
        <v>37</v>
      </c>
      <c r="U85" s="2">
        <f t="shared" si="18"/>
        <v>24</v>
      </c>
      <c r="V85" s="2">
        <f t="shared" si="18"/>
        <v>33</v>
      </c>
      <c r="W85" s="2" t="str">
        <f t="shared" si="19"/>
        <v>within</v>
      </c>
      <c r="X85" s="2" t="str">
        <f t="shared" si="21"/>
        <v>above</v>
      </c>
      <c r="Y85" s="2" t="str">
        <f t="shared" si="22"/>
        <v>above</v>
      </c>
      <c r="Z85" s="2" t="str">
        <f t="shared" si="23"/>
        <v>above</v>
      </c>
      <c r="AA85" s="2" t="str">
        <f t="shared" si="24"/>
        <v>above</v>
      </c>
      <c r="AC85" s="1"/>
      <c r="AD85" s="1"/>
      <c r="AE85" s="1"/>
      <c r="AF85" s="1"/>
      <c r="AG85" s="1"/>
      <c r="AH85" s="1"/>
      <c r="AI85" s="1"/>
      <c r="AJ85" s="1"/>
      <c r="AK85" s="1"/>
    </row>
    <row r="86" spans="1:37" s="2" customFormat="1" ht="15.95" customHeight="1" x14ac:dyDescent="0.25">
      <c r="A86" s="1"/>
      <c r="B86" s="12" t="s">
        <v>7</v>
      </c>
      <c r="C86" s="52" t="s">
        <v>83</v>
      </c>
      <c r="D86" s="14" t="s">
        <v>8</v>
      </c>
      <c r="E86" s="15" t="s">
        <v>84</v>
      </c>
      <c r="F86" s="15" t="s">
        <v>10</v>
      </c>
      <c r="G86" s="16">
        <v>9</v>
      </c>
      <c r="H86" s="1"/>
      <c r="I86" s="1"/>
      <c r="J86" s="16" t="s">
        <v>83</v>
      </c>
      <c r="K86" s="16" t="str">
        <f t="shared" si="2"/>
        <v>37 - 47</v>
      </c>
      <c r="L86" s="171" t="str">
        <f t="shared" si="3"/>
        <v>33 - 42</v>
      </c>
      <c r="M86" s="166">
        <v>43.452484410677201</v>
      </c>
      <c r="N86" s="166">
        <v>60.083333333333336</v>
      </c>
      <c r="O86" s="166">
        <v>93.143078912092605</v>
      </c>
      <c r="P86" s="166">
        <v>48.680059745929597</v>
      </c>
      <c r="Q86" s="166">
        <v>55.0769384424595</v>
      </c>
      <c r="R86" s="199"/>
      <c r="S86" s="2">
        <v>37</v>
      </c>
      <c r="T86" s="2">
        <v>47</v>
      </c>
      <c r="U86" s="2">
        <f t="shared" si="18"/>
        <v>33</v>
      </c>
      <c r="V86" s="2">
        <f t="shared" si="18"/>
        <v>42</v>
      </c>
      <c r="W86" s="2" t="str">
        <f t="shared" si="19"/>
        <v>above</v>
      </c>
      <c r="X86" s="2" t="str">
        <f t="shared" si="21"/>
        <v>above</v>
      </c>
      <c r="Y86" s="2" t="str">
        <f t="shared" si="22"/>
        <v>above</v>
      </c>
      <c r="Z86" s="2" t="str">
        <f t="shared" si="23"/>
        <v>above</v>
      </c>
      <c r="AA86" s="2" t="str">
        <f t="shared" si="24"/>
        <v>above</v>
      </c>
      <c r="AC86" s="1"/>
      <c r="AD86" s="1"/>
      <c r="AE86" s="1"/>
      <c r="AF86" s="1"/>
      <c r="AG86" s="1"/>
      <c r="AH86" s="1"/>
      <c r="AI86" s="1"/>
      <c r="AJ86" s="1"/>
      <c r="AK86" s="1"/>
    </row>
    <row r="87" spans="1:37" s="2" customFormat="1" ht="15.95" customHeight="1" x14ac:dyDescent="0.25">
      <c r="A87" s="1"/>
      <c r="B87" s="12" t="s">
        <v>7</v>
      </c>
      <c r="C87" s="52" t="s">
        <v>85</v>
      </c>
      <c r="D87" s="14" t="s">
        <v>44</v>
      </c>
      <c r="E87" s="15" t="s">
        <v>86</v>
      </c>
      <c r="F87" s="15" t="s">
        <v>10</v>
      </c>
      <c r="G87" s="16">
        <v>9</v>
      </c>
      <c r="H87" s="1"/>
      <c r="I87" s="1"/>
      <c r="J87" s="16" t="s">
        <v>85</v>
      </c>
      <c r="K87" s="16" t="str">
        <f t="shared" si="2"/>
        <v>27 - 37</v>
      </c>
      <c r="L87" s="171" t="str">
        <f t="shared" si="3"/>
        <v>24 - 33</v>
      </c>
      <c r="M87" s="166">
        <v>35.192199664107498</v>
      </c>
      <c r="N87" s="166">
        <v>44.455537866727326</v>
      </c>
      <c r="O87" s="166">
        <v>57.889723852501596</v>
      </c>
      <c r="P87" s="166">
        <v>46.541807674873603</v>
      </c>
      <c r="Q87" s="166">
        <v>49.760506424161598</v>
      </c>
      <c r="R87" s="199"/>
      <c r="S87" s="2">
        <v>27</v>
      </c>
      <c r="T87" s="2">
        <v>37</v>
      </c>
      <c r="U87" s="2">
        <f t="shared" si="18"/>
        <v>24</v>
      </c>
      <c r="V87" s="2">
        <f t="shared" si="18"/>
        <v>33</v>
      </c>
      <c r="W87" s="2" t="str">
        <f t="shared" si="19"/>
        <v>above</v>
      </c>
      <c r="X87" s="2" t="str">
        <f t="shared" si="21"/>
        <v>above</v>
      </c>
      <c r="Y87" s="2" t="str">
        <f t="shared" si="22"/>
        <v>above</v>
      </c>
      <c r="Z87" s="2" t="str">
        <f t="shared" si="23"/>
        <v>above</v>
      </c>
      <c r="AA87" s="2" t="str">
        <f t="shared" si="24"/>
        <v>above</v>
      </c>
      <c r="AC87" s="1"/>
      <c r="AD87" s="1"/>
      <c r="AE87" s="1"/>
      <c r="AF87" s="1"/>
      <c r="AG87" s="1"/>
      <c r="AH87" s="1"/>
      <c r="AI87" s="1"/>
      <c r="AJ87" s="1"/>
      <c r="AK87" s="1"/>
    </row>
    <row r="88" spans="1:37" s="2" customFormat="1" ht="15.95" customHeight="1" x14ac:dyDescent="0.25">
      <c r="A88" s="1"/>
      <c r="B88" s="12" t="s">
        <v>7</v>
      </c>
      <c r="C88" s="53">
        <v>295</v>
      </c>
      <c r="D88" s="14" t="s">
        <v>11</v>
      </c>
      <c r="E88" s="15" t="s">
        <v>87</v>
      </c>
      <c r="F88" s="15" t="s">
        <v>10</v>
      </c>
      <c r="G88" s="16">
        <v>17</v>
      </c>
      <c r="H88" s="1"/>
      <c r="I88" s="1"/>
      <c r="J88" s="16">
        <v>295</v>
      </c>
      <c r="K88" s="16" t="str">
        <f t="shared" si="2"/>
        <v>17 - 27</v>
      </c>
      <c r="L88" s="171" t="str">
        <f t="shared" si="3"/>
        <v>15 - 24</v>
      </c>
      <c r="M88" s="166">
        <v>14.6297383153751</v>
      </c>
      <c r="N88" s="166">
        <v>19.165994962216633</v>
      </c>
      <c r="O88" s="166">
        <v>19.931488154306201</v>
      </c>
      <c r="P88" s="166">
        <v>16.403276211917099</v>
      </c>
      <c r="Q88" s="166">
        <v>17.616911204419999</v>
      </c>
      <c r="R88" s="199"/>
      <c r="S88" s="2">
        <v>17</v>
      </c>
      <c r="T88" s="2">
        <v>27</v>
      </c>
      <c r="U88" s="2">
        <f t="shared" si="18"/>
        <v>15</v>
      </c>
      <c r="V88" s="2">
        <f t="shared" si="18"/>
        <v>24</v>
      </c>
      <c r="W88" s="2" t="str">
        <f t="shared" si="19"/>
        <v>below</v>
      </c>
      <c r="X88" s="2" t="str">
        <f t="shared" si="21"/>
        <v>within</v>
      </c>
      <c r="Y88" s="2" t="str">
        <f t="shared" si="22"/>
        <v>within</v>
      </c>
      <c r="Z88" s="2" t="str">
        <f t="shared" si="23"/>
        <v>within</v>
      </c>
      <c r="AA88" s="2" t="str">
        <f t="shared" si="24"/>
        <v>within</v>
      </c>
      <c r="AC88" s="1"/>
      <c r="AD88" s="1"/>
      <c r="AE88" s="1"/>
      <c r="AF88" s="1"/>
      <c r="AG88" s="1"/>
      <c r="AH88" s="1"/>
      <c r="AI88" s="1"/>
      <c r="AJ88" s="1"/>
      <c r="AK88" s="1"/>
    </row>
    <row r="89" spans="1:37" s="2" customFormat="1" ht="15.95" customHeight="1" x14ac:dyDescent="0.25">
      <c r="A89" s="1"/>
      <c r="B89" s="12" t="s">
        <v>7</v>
      </c>
      <c r="C89" s="54">
        <v>298</v>
      </c>
      <c r="D89" s="14" t="s">
        <v>16</v>
      </c>
      <c r="E89" s="15" t="s">
        <v>88</v>
      </c>
      <c r="F89" s="15" t="s">
        <v>89</v>
      </c>
      <c r="G89" s="16">
        <v>14</v>
      </c>
      <c r="H89" s="1"/>
      <c r="I89" s="1"/>
      <c r="J89" s="16">
        <v>298</v>
      </c>
      <c r="K89" s="16" t="str">
        <f t="shared" si="2"/>
        <v>7 - 17</v>
      </c>
      <c r="L89" s="171" t="str">
        <f t="shared" si="3"/>
        <v>6 - 15</v>
      </c>
      <c r="M89" s="166">
        <v>13.8612773340411</v>
      </c>
      <c r="N89" s="166">
        <v>20.991869918699177</v>
      </c>
      <c r="O89" s="166">
        <v>22.047871778235798</v>
      </c>
      <c r="P89" s="166">
        <v>18.3354552949035</v>
      </c>
      <c r="Q89" s="166">
        <v>19.7243804158533</v>
      </c>
      <c r="R89" s="199"/>
      <c r="S89" s="2">
        <v>7</v>
      </c>
      <c r="T89" s="2">
        <v>17</v>
      </c>
      <c r="U89" s="2">
        <f t="shared" si="18"/>
        <v>6</v>
      </c>
      <c r="V89" s="2">
        <f t="shared" si="18"/>
        <v>15</v>
      </c>
      <c r="W89" s="2" t="str">
        <f t="shared" si="19"/>
        <v>within</v>
      </c>
      <c r="X89" s="2" t="str">
        <f t="shared" si="21"/>
        <v>above</v>
      </c>
      <c r="Y89" s="2" t="str">
        <f t="shared" si="22"/>
        <v>above</v>
      </c>
      <c r="Z89" s="2" t="str">
        <f t="shared" si="23"/>
        <v>above</v>
      </c>
      <c r="AA89" s="2" t="str">
        <f t="shared" si="24"/>
        <v>above</v>
      </c>
      <c r="AC89" s="1"/>
      <c r="AD89" s="1"/>
      <c r="AE89" s="1"/>
      <c r="AF89" s="1"/>
      <c r="AG89" s="1"/>
      <c r="AH89" s="1"/>
      <c r="AI89" s="1"/>
      <c r="AJ89" s="1"/>
      <c r="AK89" s="1"/>
    </row>
    <row r="90" spans="1:37" s="2" customFormat="1" ht="15.95" customHeight="1" x14ac:dyDescent="0.25">
      <c r="A90" s="1"/>
      <c r="B90" s="12" t="s">
        <v>7</v>
      </c>
      <c r="C90" s="55">
        <v>30</v>
      </c>
      <c r="D90" s="14" t="s">
        <v>56</v>
      </c>
      <c r="E90" s="15" t="s">
        <v>90</v>
      </c>
      <c r="F90" s="15" t="s">
        <v>10</v>
      </c>
      <c r="G90" s="16">
        <v>10</v>
      </c>
      <c r="H90" s="1"/>
      <c r="I90" s="1"/>
      <c r="J90" s="16">
        <v>30</v>
      </c>
      <c r="K90" s="16" t="str">
        <f t="shared" si="2"/>
        <v>27 - 37</v>
      </c>
      <c r="L90" s="171" t="str">
        <f t="shared" si="3"/>
        <v>24 - 33</v>
      </c>
      <c r="M90" s="166">
        <v>38.912982043043201</v>
      </c>
      <c r="N90" s="166">
        <v>44.470398773006139</v>
      </c>
      <c r="O90" s="166">
        <v>46.484390961233501</v>
      </c>
      <c r="P90" s="166">
        <v>41.967137030462503</v>
      </c>
      <c r="Q90" s="166">
        <v>42.505817447092099</v>
      </c>
      <c r="R90" s="199"/>
      <c r="S90" s="2">
        <v>27</v>
      </c>
      <c r="T90" s="2">
        <v>37</v>
      </c>
      <c r="U90" s="2">
        <f t="shared" si="18"/>
        <v>24</v>
      </c>
      <c r="V90" s="2">
        <f t="shared" si="18"/>
        <v>33</v>
      </c>
      <c r="W90" s="2" t="str">
        <f t="shared" si="19"/>
        <v>above</v>
      </c>
      <c r="X90" s="2" t="str">
        <f t="shared" si="21"/>
        <v>above</v>
      </c>
      <c r="Y90" s="2" t="str">
        <f t="shared" si="22"/>
        <v>above</v>
      </c>
      <c r="Z90" s="2" t="str">
        <f t="shared" si="23"/>
        <v>above</v>
      </c>
      <c r="AA90" s="2" t="str">
        <f t="shared" si="24"/>
        <v>above</v>
      </c>
      <c r="AC90" s="1"/>
      <c r="AD90" s="1"/>
      <c r="AE90" s="1"/>
      <c r="AF90" s="1"/>
      <c r="AG90" s="1"/>
      <c r="AH90" s="1"/>
      <c r="AI90" s="1"/>
      <c r="AJ90" s="1"/>
      <c r="AK90" s="1"/>
    </row>
    <row r="91" spans="1:37" s="2" customFormat="1" ht="15.95" customHeight="1" x14ac:dyDescent="0.25">
      <c r="A91" s="1"/>
      <c r="B91" s="56" t="s">
        <v>91</v>
      </c>
      <c r="C91" s="57">
        <v>309</v>
      </c>
      <c r="D91" s="14" t="s">
        <v>11</v>
      </c>
      <c r="E91" s="15" t="s">
        <v>92</v>
      </c>
      <c r="F91" s="15" t="s">
        <v>89</v>
      </c>
      <c r="G91" s="16">
        <v>61</v>
      </c>
      <c r="H91" s="1"/>
      <c r="I91" s="1"/>
      <c r="J91" s="16">
        <v>309</v>
      </c>
      <c r="K91" s="16" t="str">
        <f t="shared" si="2"/>
        <v>17 - 27</v>
      </c>
      <c r="L91" s="171" t="str">
        <f t="shared" si="3"/>
        <v>15 - 24</v>
      </c>
      <c r="M91" s="166">
        <v>18.1256627519973</v>
      </c>
      <c r="N91" s="166">
        <v>23.437969610953417</v>
      </c>
      <c r="O91" s="166">
        <v>24.950243776940599</v>
      </c>
      <c r="P91" s="166">
        <v>21.157445557492899</v>
      </c>
      <c r="Q91" s="166">
        <v>22.543505175432198</v>
      </c>
      <c r="R91" s="199"/>
      <c r="S91" s="2">
        <v>17</v>
      </c>
      <c r="T91" s="2">
        <v>27</v>
      </c>
      <c r="U91" s="2">
        <f t="shared" si="18"/>
        <v>15</v>
      </c>
      <c r="V91" s="2">
        <f t="shared" si="18"/>
        <v>24</v>
      </c>
      <c r="W91" s="2" t="str">
        <f t="shared" si="19"/>
        <v>within</v>
      </c>
      <c r="X91" s="2" t="str">
        <f t="shared" si="21"/>
        <v>within</v>
      </c>
      <c r="Y91" s="2" t="str">
        <f t="shared" si="22"/>
        <v>above</v>
      </c>
      <c r="Z91" s="2" t="str">
        <f t="shared" si="23"/>
        <v>within</v>
      </c>
      <c r="AA91" s="2" t="str">
        <f t="shared" si="24"/>
        <v>within</v>
      </c>
      <c r="AC91" s="1"/>
      <c r="AD91" s="1"/>
      <c r="AE91" s="1"/>
      <c r="AF91" s="1"/>
      <c r="AG91" s="1"/>
      <c r="AH91" s="1"/>
      <c r="AI91" s="1"/>
      <c r="AJ91" s="1"/>
      <c r="AK91" s="1"/>
    </row>
    <row r="92" spans="1:37" s="2" customFormat="1" ht="15.95" customHeight="1" x14ac:dyDescent="0.25">
      <c r="A92" s="1"/>
      <c r="B92" s="56" t="s">
        <v>91</v>
      </c>
      <c r="C92" s="57" t="s">
        <v>93</v>
      </c>
      <c r="D92" s="14" t="s">
        <v>8</v>
      </c>
      <c r="E92" s="15" t="s">
        <v>94</v>
      </c>
      <c r="F92" s="15" t="s">
        <v>89</v>
      </c>
      <c r="G92" s="16">
        <v>61</v>
      </c>
      <c r="H92" s="1"/>
      <c r="I92" s="1"/>
      <c r="J92" s="16" t="s">
        <v>93</v>
      </c>
      <c r="K92" s="16" t="str">
        <f t="shared" si="2"/>
        <v>27 - 37</v>
      </c>
      <c r="L92" s="171" t="str">
        <f t="shared" si="3"/>
        <v>24 - 33</v>
      </c>
      <c r="M92" s="166">
        <v>19.965062123494199</v>
      </c>
      <c r="N92" s="166">
        <v>29.849721706864564</v>
      </c>
      <c r="O92" s="166">
        <v>31.012963997800401</v>
      </c>
      <c r="P92" s="166">
        <v>26.5213161251828</v>
      </c>
      <c r="Q92" s="166">
        <v>28.8650265743128</v>
      </c>
      <c r="R92" s="199"/>
      <c r="S92" s="2">
        <v>27</v>
      </c>
      <c r="T92" s="2">
        <v>37</v>
      </c>
      <c r="U92" s="2">
        <f t="shared" si="18"/>
        <v>24</v>
      </c>
      <c r="V92" s="2">
        <f t="shared" si="18"/>
        <v>33</v>
      </c>
      <c r="W92" s="2" t="str">
        <f t="shared" si="19"/>
        <v>below</v>
      </c>
      <c r="X92" s="2" t="str">
        <f t="shared" si="21"/>
        <v>within</v>
      </c>
      <c r="Y92" s="2" t="str">
        <f t="shared" si="22"/>
        <v>within</v>
      </c>
      <c r="Z92" s="2" t="str">
        <f t="shared" si="23"/>
        <v>within</v>
      </c>
      <c r="AA92" s="2" t="str">
        <f t="shared" si="24"/>
        <v>within</v>
      </c>
      <c r="AC92" s="1"/>
      <c r="AD92" s="1"/>
      <c r="AE92" s="1"/>
      <c r="AF92" s="1"/>
      <c r="AG92" s="1"/>
      <c r="AH92" s="1"/>
      <c r="AI92" s="1"/>
      <c r="AJ92" s="1"/>
      <c r="AK92" s="1"/>
    </row>
    <row r="93" spans="1:37" s="2" customFormat="1" ht="15.95" customHeight="1" x14ac:dyDescent="0.25">
      <c r="A93" s="1"/>
      <c r="B93" s="56" t="s">
        <v>91</v>
      </c>
      <c r="C93" s="58">
        <v>31</v>
      </c>
      <c r="D93" s="14" t="s">
        <v>56</v>
      </c>
      <c r="E93" s="15" t="s">
        <v>95</v>
      </c>
      <c r="F93" s="15" t="s">
        <v>89</v>
      </c>
      <c r="G93" s="16">
        <v>63</v>
      </c>
      <c r="H93" s="1"/>
      <c r="I93" s="1"/>
      <c r="J93" s="16">
        <v>31</v>
      </c>
      <c r="K93" s="16" t="str">
        <f t="shared" si="2"/>
        <v>17 - 27</v>
      </c>
      <c r="L93" s="171" t="str">
        <f t="shared" si="3"/>
        <v>15 - 24</v>
      </c>
      <c r="M93" s="166">
        <v>14.6856613806364</v>
      </c>
      <c r="N93" s="166">
        <v>18.215057451552038</v>
      </c>
      <c r="O93" s="166">
        <v>18.788702597357101</v>
      </c>
      <c r="P93" s="166">
        <v>16.817686971231701</v>
      </c>
      <c r="Q93" s="166">
        <v>17.294508428752099</v>
      </c>
      <c r="R93" s="199"/>
      <c r="S93" s="2">
        <v>17</v>
      </c>
      <c r="T93" s="2">
        <v>27</v>
      </c>
      <c r="U93" s="2">
        <f t="shared" si="18"/>
        <v>15</v>
      </c>
      <c r="V93" s="2">
        <f t="shared" si="18"/>
        <v>24</v>
      </c>
      <c r="W93" s="2" t="str">
        <f t="shared" si="19"/>
        <v>below</v>
      </c>
      <c r="X93" s="2" t="str">
        <f t="shared" si="21"/>
        <v>within</v>
      </c>
      <c r="Y93" s="2" t="str">
        <f t="shared" si="22"/>
        <v>within</v>
      </c>
      <c r="Z93" s="2" t="str">
        <f t="shared" si="23"/>
        <v>within</v>
      </c>
      <c r="AA93" s="2" t="str">
        <f t="shared" si="24"/>
        <v>within</v>
      </c>
      <c r="AC93" s="1"/>
      <c r="AD93" s="1"/>
      <c r="AE93" s="1"/>
      <c r="AF93" s="1"/>
      <c r="AG93" s="1"/>
      <c r="AH93" s="1"/>
      <c r="AI93" s="1"/>
      <c r="AJ93" s="1"/>
      <c r="AK93" s="1"/>
    </row>
    <row r="94" spans="1:37" s="2" customFormat="1" ht="15.95" customHeight="1" x14ac:dyDescent="0.25">
      <c r="A94" s="1"/>
      <c r="B94" s="56" t="s">
        <v>91</v>
      </c>
      <c r="C94" s="59">
        <v>313</v>
      </c>
      <c r="D94" s="14" t="s">
        <v>11</v>
      </c>
      <c r="E94" s="15" t="s">
        <v>96</v>
      </c>
      <c r="F94" s="15" t="s">
        <v>89</v>
      </c>
      <c r="G94" s="16">
        <v>63</v>
      </c>
      <c r="H94" s="1"/>
      <c r="I94" s="1"/>
      <c r="J94" s="16">
        <v>313</v>
      </c>
      <c r="K94" s="16" t="str">
        <f t="shared" si="2"/>
        <v>17 - 27</v>
      </c>
      <c r="L94" s="171" t="str">
        <f t="shared" si="3"/>
        <v>15 - 24</v>
      </c>
      <c r="M94" s="166">
        <v>9.2306998297995406</v>
      </c>
      <c r="N94" s="166">
        <v>13.138972809667667</v>
      </c>
      <c r="O94" s="166">
        <v>14.2678894943498</v>
      </c>
      <c r="P94" s="166">
        <v>11.898351181027801</v>
      </c>
      <c r="Q94" s="166">
        <v>12.715105409493599</v>
      </c>
      <c r="R94" s="199"/>
      <c r="S94" s="2">
        <v>17</v>
      </c>
      <c r="T94" s="2">
        <v>27</v>
      </c>
      <c r="U94" s="2">
        <f t="shared" si="18"/>
        <v>15</v>
      </c>
      <c r="V94" s="2">
        <f t="shared" si="18"/>
        <v>24</v>
      </c>
      <c r="W94" s="2" t="str">
        <f t="shared" si="19"/>
        <v>below</v>
      </c>
      <c r="X94" s="2" t="str">
        <f t="shared" si="21"/>
        <v>below</v>
      </c>
      <c r="Y94" s="2" t="str">
        <f t="shared" si="22"/>
        <v>below</v>
      </c>
      <c r="Z94" s="2" t="str">
        <f t="shared" si="23"/>
        <v>below</v>
      </c>
      <c r="AA94" s="2" t="str">
        <f t="shared" si="24"/>
        <v>below</v>
      </c>
      <c r="AC94" s="1"/>
      <c r="AD94" s="1"/>
      <c r="AE94" s="1"/>
      <c r="AF94" s="1"/>
      <c r="AG94" s="1"/>
      <c r="AH94" s="1"/>
      <c r="AI94" s="1"/>
      <c r="AJ94" s="1"/>
      <c r="AK94" s="1"/>
    </row>
    <row r="95" spans="1:37" s="2" customFormat="1" ht="15.95" customHeight="1" x14ac:dyDescent="0.25">
      <c r="A95" s="1"/>
      <c r="B95" s="56" t="s">
        <v>91</v>
      </c>
      <c r="C95" s="60">
        <v>314</v>
      </c>
      <c r="D95" s="14" t="s">
        <v>11</v>
      </c>
      <c r="E95" s="15" t="s">
        <v>97</v>
      </c>
      <c r="F95" s="15" t="s">
        <v>89</v>
      </c>
      <c r="G95" s="16">
        <v>63</v>
      </c>
      <c r="H95" s="1"/>
      <c r="I95" s="1"/>
      <c r="J95" s="16">
        <v>314</v>
      </c>
      <c r="K95" s="16" t="str">
        <f t="shared" si="2"/>
        <v>17 - 27</v>
      </c>
      <c r="L95" s="171" t="str">
        <f t="shared" si="3"/>
        <v>15 - 24</v>
      </c>
      <c r="M95" s="166">
        <v>17.196966687421501</v>
      </c>
      <c r="N95" s="166">
        <v>23.914925373134327</v>
      </c>
      <c r="O95" s="166">
        <v>25.015000044776301</v>
      </c>
      <c r="P95" s="166">
        <v>21.747826112913799</v>
      </c>
      <c r="Q95" s="166">
        <v>22.629528939541402</v>
      </c>
      <c r="R95" s="199"/>
      <c r="S95" s="2">
        <v>17</v>
      </c>
      <c r="T95" s="2">
        <v>27</v>
      </c>
      <c r="U95" s="2">
        <f t="shared" si="18"/>
        <v>15</v>
      </c>
      <c r="V95" s="2">
        <f t="shared" si="18"/>
        <v>24</v>
      </c>
      <c r="W95" s="2" t="str">
        <f t="shared" si="19"/>
        <v>within</v>
      </c>
      <c r="X95" s="2" t="str">
        <f t="shared" si="21"/>
        <v>within</v>
      </c>
      <c r="Y95" s="2" t="str">
        <f t="shared" si="22"/>
        <v>above</v>
      </c>
      <c r="Z95" s="2" t="str">
        <f t="shared" si="23"/>
        <v>within</v>
      </c>
      <c r="AA95" s="2" t="str">
        <f t="shared" si="24"/>
        <v>within</v>
      </c>
      <c r="AC95" s="1"/>
      <c r="AD95" s="1"/>
      <c r="AE95" s="1"/>
      <c r="AF95" s="1"/>
      <c r="AG95" s="1"/>
      <c r="AH95" s="1"/>
      <c r="AI95" s="1"/>
      <c r="AJ95" s="1"/>
      <c r="AK95" s="1"/>
    </row>
    <row r="96" spans="1:37" s="2" customFormat="1" ht="15.95" customHeight="1" x14ac:dyDescent="0.25">
      <c r="A96" s="1"/>
      <c r="B96" s="56" t="s">
        <v>91</v>
      </c>
      <c r="C96" s="174">
        <v>32</v>
      </c>
      <c r="D96" s="14" t="s">
        <v>56</v>
      </c>
      <c r="E96" s="15" t="s">
        <v>98</v>
      </c>
      <c r="F96" s="15" t="s">
        <v>89</v>
      </c>
      <c r="G96" s="16">
        <v>62</v>
      </c>
      <c r="H96" s="1"/>
      <c r="I96" s="1"/>
      <c r="J96" s="16">
        <v>32</v>
      </c>
      <c r="K96" s="16" t="str">
        <f t="shared" si="2"/>
        <v>17 - 27</v>
      </c>
      <c r="L96" s="171" t="str">
        <f t="shared" si="3"/>
        <v>15 - 24</v>
      </c>
      <c r="M96" s="166">
        <v>16.870636815741701</v>
      </c>
      <c r="N96" s="166">
        <v>20.931803420653811</v>
      </c>
      <c r="O96" s="166">
        <v>21.528014932048499</v>
      </c>
      <c r="P96" s="166">
        <v>19.489263985578699</v>
      </c>
      <c r="Q96" s="166">
        <v>20.4250669637503</v>
      </c>
      <c r="R96" s="199"/>
      <c r="S96" s="2">
        <v>17</v>
      </c>
      <c r="T96" s="2">
        <v>27</v>
      </c>
      <c r="U96" s="2">
        <f t="shared" si="18"/>
        <v>15</v>
      </c>
      <c r="V96" s="2">
        <f t="shared" si="18"/>
        <v>24</v>
      </c>
      <c r="W96" s="2" t="str">
        <f t="shared" si="19"/>
        <v>within</v>
      </c>
      <c r="X96" s="2" t="str">
        <f t="shared" si="21"/>
        <v>within</v>
      </c>
      <c r="Y96" s="2" t="str">
        <f t="shared" si="22"/>
        <v>within</v>
      </c>
      <c r="Z96" s="2" t="str">
        <f t="shared" si="23"/>
        <v>within</v>
      </c>
      <c r="AA96" s="2" t="str">
        <f t="shared" si="24"/>
        <v>within</v>
      </c>
      <c r="AC96" s="1"/>
      <c r="AD96" s="1"/>
      <c r="AE96" s="1"/>
      <c r="AF96" s="1"/>
      <c r="AG96" s="1"/>
      <c r="AH96" s="1"/>
      <c r="AI96" s="1"/>
      <c r="AJ96" s="1"/>
      <c r="AK96" s="1"/>
    </row>
    <row r="97" spans="1:37" s="2" customFormat="1" ht="15.95" customHeight="1" x14ac:dyDescent="0.25">
      <c r="A97" s="1"/>
      <c r="B97" s="12" t="s">
        <v>7</v>
      </c>
      <c r="C97" s="61">
        <v>321</v>
      </c>
      <c r="D97" s="14" t="s">
        <v>16</v>
      </c>
      <c r="E97" s="15" t="s">
        <v>99</v>
      </c>
      <c r="F97" s="15" t="s">
        <v>10</v>
      </c>
      <c r="G97" s="16">
        <v>17</v>
      </c>
      <c r="H97" s="1"/>
      <c r="I97" s="1"/>
      <c r="J97" s="16">
        <v>321</v>
      </c>
      <c r="K97" s="16" t="str">
        <f t="shared" si="2"/>
        <v>17 - 27</v>
      </c>
      <c r="L97" s="171" t="str">
        <f t="shared" si="3"/>
        <v>15 - 24</v>
      </c>
      <c r="M97" s="166">
        <v>11.9323979591836</v>
      </c>
      <c r="N97" s="166">
        <v>17.323341836734684</v>
      </c>
      <c r="O97" s="166">
        <v>21.631377551020201</v>
      </c>
      <c r="P97" s="166">
        <v>16.5031887755101</v>
      </c>
      <c r="Q97" s="166">
        <v>18.2908163265304</v>
      </c>
      <c r="R97" s="199"/>
      <c r="S97" s="2">
        <v>17</v>
      </c>
      <c r="T97" s="2">
        <v>27</v>
      </c>
      <c r="U97" s="2">
        <f t="shared" si="18"/>
        <v>15</v>
      </c>
      <c r="V97" s="2">
        <f t="shared" si="18"/>
        <v>24</v>
      </c>
      <c r="W97" s="2" t="str">
        <f t="shared" si="19"/>
        <v>below</v>
      </c>
      <c r="X97" s="2" t="str">
        <f t="shared" si="21"/>
        <v>within</v>
      </c>
      <c r="Y97" s="2" t="str">
        <f t="shared" si="22"/>
        <v>within</v>
      </c>
      <c r="Z97" s="2" t="str">
        <f t="shared" si="23"/>
        <v>within</v>
      </c>
      <c r="AA97" s="2" t="str">
        <f t="shared" si="24"/>
        <v>within</v>
      </c>
      <c r="AC97" s="1"/>
      <c r="AD97" s="1"/>
      <c r="AE97" s="1"/>
      <c r="AF97" s="1"/>
      <c r="AG97" s="1"/>
      <c r="AH97" s="1"/>
      <c r="AI97" s="1"/>
      <c r="AJ97" s="1"/>
      <c r="AK97" s="1"/>
    </row>
    <row r="98" spans="1:37" s="2" customFormat="1" ht="15.95" customHeight="1" x14ac:dyDescent="0.25">
      <c r="A98" s="1"/>
      <c r="B98" s="12" t="s">
        <v>7</v>
      </c>
      <c r="C98" s="62">
        <v>323</v>
      </c>
      <c r="D98" s="14" t="s">
        <v>11</v>
      </c>
      <c r="E98" s="15" t="s">
        <v>100</v>
      </c>
      <c r="F98" s="15" t="s">
        <v>89</v>
      </c>
      <c r="G98" s="16">
        <v>14</v>
      </c>
      <c r="H98" s="1"/>
      <c r="I98" s="1"/>
      <c r="J98" s="16">
        <v>323</v>
      </c>
      <c r="K98" s="16" t="str">
        <f t="shared" si="2"/>
        <v>17 - 27</v>
      </c>
      <c r="L98" s="171" t="str">
        <f t="shared" si="3"/>
        <v>15 - 24</v>
      </c>
      <c r="M98" s="166">
        <v>15.992762789251</v>
      </c>
      <c r="N98" s="166">
        <v>20.2359633027523</v>
      </c>
      <c r="O98" s="166">
        <v>20.250327248547102</v>
      </c>
      <c r="P98" s="166">
        <v>17.261328744697799</v>
      </c>
      <c r="Q98" s="166">
        <v>17.743005291166501</v>
      </c>
      <c r="R98" s="199"/>
      <c r="S98" s="2">
        <v>17</v>
      </c>
      <c r="T98" s="2">
        <v>27</v>
      </c>
      <c r="U98" s="2">
        <f t="shared" ref="U98:V126" si="25">ROUND(S98*$V$20,0)</f>
        <v>15</v>
      </c>
      <c r="V98" s="2">
        <f t="shared" si="25"/>
        <v>24</v>
      </c>
      <c r="W98" s="2" t="str">
        <f t="shared" si="19"/>
        <v>within</v>
      </c>
      <c r="X98" s="2" t="str">
        <f t="shared" si="21"/>
        <v>within</v>
      </c>
      <c r="Y98" s="2" t="str">
        <f t="shared" si="22"/>
        <v>within</v>
      </c>
      <c r="Z98" s="2" t="str">
        <f t="shared" si="23"/>
        <v>within</v>
      </c>
      <c r="AA98" s="2" t="str">
        <f t="shared" si="24"/>
        <v>within</v>
      </c>
      <c r="AC98" s="1"/>
      <c r="AD98" s="1"/>
      <c r="AE98" s="1"/>
      <c r="AF98" s="1"/>
      <c r="AG98" s="1"/>
      <c r="AH98" s="1"/>
      <c r="AI98" s="1"/>
      <c r="AJ98" s="1"/>
      <c r="AK98" s="1"/>
    </row>
    <row r="99" spans="1:37" s="2" customFormat="1" ht="15.95" customHeight="1" x14ac:dyDescent="0.25">
      <c r="A99" s="1"/>
      <c r="B99" s="56" t="s">
        <v>91</v>
      </c>
      <c r="C99" s="63">
        <v>324</v>
      </c>
      <c r="D99" s="14" t="s">
        <v>16</v>
      </c>
      <c r="E99" s="15" t="s">
        <v>101</v>
      </c>
      <c r="F99" s="15" t="s">
        <v>89</v>
      </c>
      <c r="G99" s="16">
        <v>62</v>
      </c>
      <c r="H99" s="1"/>
      <c r="I99" s="1"/>
      <c r="J99" s="16">
        <v>324</v>
      </c>
      <c r="K99" s="16" t="str">
        <f t="shared" ref="K99:K126" si="26">_xlfn.CONCAT(S99," - ",T99)</f>
        <v>7 - 17</v>
      </c>
      <c r="L99" s="171" t="str">
        <f t="shared" ref="L99:L163" si="27">_xlfn.CONCAT(U99," - ",V99)</f>
        <v>6 - 15</v>
      </c>
      <c r="M99" s="166">
        <v>12.678708979664201</v>
      </c>
      <c r="N99" s="166">
        <v>19.581344902386114</v>
      </c>
      <c r="O99" s="166">
        <v>21.197350981884998</v>
      </c>
      <c r="P99" s="166">
        <v>18.006468532606199</v>
      </c>
      <c r="Q99" s="166">
        <v>20.8355673660237</v>
      </c>
      <c r="R99" s="199"/>
      <c r="S99" s="2">
        <v>7</v>
      </c>
      <c r="T99" s="2">
        <v>17</v>
      </c>
      <c r="U99" s="2">
        <f t="shared" si="25"/>
        <v>6</v>
      </c>
      <c r="V99" s="2">
        <f t="shared" si="25"/>
        <v>15</v>
      </c>
      <c r="W99" s="2" t="str">
        <f t="shared" si="19"/>
        <v>within</v>
      </c>
      <c r="X99" s="2" t="str">
        <f t="shared" si="21"/>
        <v>above</v>
      </c>
      <c r="Y99" s="2" t="str">
        <f t="shared" si="22"/>
        <v>above</v>
      </c>
      <c r="Z99" s="2" t="str">
        <f t="shared" si="23"/>
        <v>above</v>
      </c>
      <c r="AA99" s="2" t="str">
        <f t="shared" si="24"/>
        <v>above</v>
      </c>
      <c r="AC99" s="1"/>
      <c r="AD99" s="1"/>
      <c r="AE99" s="1"/>
      <c r="AF99" s="1"/>
      <c r="AG99" s="1"/>
      <c r="AH99" s="1"/>
      <c r="AI99" s="1"/>
      <c r="AJ99" s="1"/>
      <c r="AK99" s="1"/>
    </row>
    <row r="100" spans="1:37" s="2" customFormat="1" ht="15.95" customHeight="1" x14ac:dyDescent="0.25">
      <c r="A100" s="1"/>
      <c r="B100" s="56" t="s">
        <v>91</v>
      </c>
      <c r="C100" s="31">
        <v>325</v>
      </c>
      <c r="D100" s="14" t="s">
        <v>11</v>
      </c>
      <c r="E100" s="15" t="s">
        <v>102</v>
      </c>
      <c r="F100" s="15" t="s">
        <v>89</v>
      </c>
      <c r="G100" s="16">
        <v>62</v>
      </c>
      <c r="H100" s="1"/>
      <c r="I100" s="1"/>
      <c r="J100" s="16">
        <v>325</v>
      </c>
      <c r="K100" s="16" t="str">
        <f t="shared" si="26"/>
        <v>17 - 27</v>
      </c>
      <c r="L100" s="171" t="str">
        <f t="shared" si="27"/>
        <v>15 - 24</v>
      </c>
      <c r="M100" s="166">
        <v>11.473907453969501</v>
      </c>
      <c r="N100" s="166">
        <v>17.692388059701511</v>
      </c>
      <c r="O100" s="166">
        <v>18.935822026019299</v>
      </c>
      <c r="P100" s="166">
        <v>14.766269538284799</v>
      </c>
      <c r="Q100" s="166">
        <v>16.2186901311612</v>
      </c>
      <c r="R100" s="199"/>
      <c r="S100" s="2">
        <v>17</v>
      </c>
      <c r="T100" s="2">
        <v>27</v>
      </c>
      <c r="U100" s="2">
        <f t="shared" si="25"/>
        <v>15</v>
      </c>
      <c r="V100" s="2">
        <f t="shared" si="25"/>
        <v>24</v>
      </c>
      <c r="W100" s="2" t="str">
        <f t="shared" si="19"/>
        <v>below</v>
      </c>
      <c r="X100" s="2" t="str">
        <f t="shared" si="21"/>
        <v>within</v>
      </c>
      <c r="Y100" s="2" t="str">
        <f t="shared" si="22"/>
        <v>within</v>
      </c>
      <c r="Z100" s="2" t="str">
        <f t="shared" si="23"/>
        <v>below</v>
      </c>
      <c r="AA100" s="2" t="str">
        <f t="shared" si="24"/>
        <v>within</v>
      </c>
      <c r="AC100" s="1"/>
      <c r="AD100" s="1"/>
      <c r="AE100" s="1"/>
      <c r="AF100" s="1"/>
      <c r="AG100" s="1"/>
      <c r="AH100" s="1"/>
      <c r="AI100" s="1"/>
      <c r="AJ100" s="1"/>
      <c r="AK100" s="1"/>
    </row>
    <row r="101" spans="1:37" s="2" customFormat="1" ht="15.95" customHeight="1" x14ac:dyDescent="0.25">
      <c r="A101" s="1"/>
      <c r="B101" s="56" t="s">
        <v>91</v>
      </c>
      <c r="C101" s="64">
        <v>326</v>
      </c>
      <c r="D101" s="14" t="s">
        <v>16</v>
      </c>
      <c r="E101" s="15" t="s">
        <v>103</v>
      </c>
      <c r="F101" s="15" t="s">
        <v>89</v>
      </c>
      <c r="G101" s="16">
        <v>62</v>
      </c>
      <c r="H101" s="1"/>
      <c r="I101" s="1"/>
      <c r="J101" s="16">
        <v>326</v>
      </c>
      <c r="K101" s="16" t="str">
        <f t="shared" si="26"/>
        <v>7 - 17</v>
      </c>
      <c r="L101" s="171" t="str">
        <f t="shared" si="27"/>
        <v>6 - 15</v>
      </c>
      <c r="M101" s="166">
        <v>5.7453053268304597</v>
      </c>
      <c r="N101" s="166">
        <v>14.322654462242562</v>
      </c>
      <c r="O101" s="166">
        <v>15.2517162471396</v>
      </c>
      <c r="P101" s="166">
        <v>10.837528604119001</v>
      </c>
      <c r="Q101" s="166">
        <v>12.341060590986</v>
      </c>
      <c r="R101" s="199"/>
      <c r="S101" s="2">
        <v>7</v>
      </c>
      <c r="T101" s="2">
        <v>17</v>
      </c>
      <c r="U101" s="2">
        <f t="shared" si="25"/>
        <v>6</v>
      </c>
      <c r="V101" s="2">
        <f t="shared" si="25"/>
        <v>15</v>
      </c>
      <c r="W101" s="2" t="str">
        <f t="shared" si="19"/>
        <v>below</v>
      </c>
      <c r="X101" s="2" t="str">
        <f t="shared" si="21"/>
        <v>within</v>
      </c>
      <c r="Y101" s="2" t="str">
        <f t="shared" si="22"/>
        <v>above</v>
      </c>
      <c r="Z101" s="2" t="str">
        <f t="shared" si="23"/>
        <v>within</v>
      </c>
      <c r="AA101" s="2" t="str">
        <f t="shared" si="24"/>
        <v>within</v>
      </c>
      <c r="AC101" s="1"/>
      <c r="AD101" s="1"/>
      <c r="AE101" s="1"/>
      <c r="AF101" s="1"/>
      <c r="AG101" s="1"/>
      <c r="AH101" s="1"/>
      <c r="AI101" s="1"/>
      <c r="AJ101" s="1"/>
      <c r="AK101" s="1"/>
    </row>
    <row r="102" spans="1:37" s="2" customFormat="1" ht="15.95" customHeight="1" x14ac:dyDescent="0.25">
      <c r="A102" s="1"/>
      <c r="B102" s="56" t="s">
        <v>91</v>
      </c>
      <c r="C102" s="32">
        <v>33</v>
      </c>
      <c r="D102" s="14" t="s">
        <v>56</v>
      </c>
      <c r="E102" s="15" t="s">
        <v>104</v>
      </c>
      <c r="F102" s="15" t="s">
        <v>22</v>
      </c>
      <c r="G102" s="16">
        <v>64</v>
      </c>
      <c r="H102" s="1"/>
      <c r="I102" s="1"/>
      <c r="J102" s="16">
        <v>33</v>
      </c>
      <c r="K102" s="16" t="str">
        <f t="shared" si="26"/>
        <v>17 - 27</v>
      </c>
      <c r="L102" s="171" t="str">
        <f t="shared" si="27"/>
        <v>15 - 24</v>
      </c>
      <c r="M102" s="166">
        <v>25.625999213219899</v>
      </c>
      <c r="N102" s="166">
        <v>26.998838859502005</v>
      </c>
      <c r="O102" s="166">
        <v>27.330158000299001</v>
      </c>
      <c r="P102" s="166">
        <v>25.119057137485498</v>
      </c>
      <c r="Q102" s="166">
        <v>24.0860988930493</v>
      </c>
      <c r="R102" s="199"/>
      <c r="S102" s="2">
        <v>17</v>
      </c>
      <c r="T102" s="2">
        <v>27</v>
      </c>
      <c r="U102" s="2">
        <f t="shared" si="25"/>
        <v>15</v>
      </c>
      <c r="V102" s="2">
        <f t="shared" si="25"/>
        <v>24</v>
      </c>
      <c r="W102" s="2" t="str">
        <f t="shared" si="19"/>
        <v>above</v>
      </c>
      <c r="X102" s="2" t="str">
        <f t="shared" si="21"/>
        <v>above</v>
      </c>
      <c r="Y102" s="2" t="str">
        <f t="shared" si="22"/>
        <v>above</v>
      </c>
      <c r="Z102" s="2" t="str">
        <f t="shared" si="23"/>
        <v>above</v>
      </c>
      <c r="AA102" s="2" t="str">
        <f t="shared" si="24"/>
        <v>above</v>
      </c>
      <c r="AC102" s="1"/>
      <c r="AD102" s="1"/>
      <c r="AE102" s="1"/>
      <c r="AF102" s="1"/>
      <c r="AG102" s="1"/>
      <c r="AH102" s="1"/>
      <c r="AI102" s="1"/>
      <c r="AJ102" s="1"/>
      <c r="AK102" s="1"/>
    </row>
    <row r="103" spans="1:37" s="2" customFormat="1" ht="15.95" customHeight="1" x14ac:dyDescent="0.25">
      <c r="A103" s="1"/>
      <c r="B103" s="12" t="s">
        <v>7</v>
      </c>
      <c r="C103" s="56" t="s">
        <v>105</v>
      </c>
      <c r="D103" s="14" t="s">
        <v>16</v>
      </c>
      <c r="E103" s="15" t="s">
        <v>106</v>
      </c>
      <c r="F103" s="15" t="s">
        <v>10</v>
      </c>
      <c r="G103" s="16">
        <v>17</v>
      </c>
      <c r="H103" s="1"/>
      <c r="I103" s="1"/>
      <c r="J103" s="16" t="s">
        <v>105</v>
      </c>
      <c r="K103" s="16" t="str">
        <f t="shared" si="26"/>
        <v>7 - 17</v>
      </c>
      <c r="L103" s="171" t="str">
        <f t="shared" si="27"/>
        <v>6 - 15</v>
      </c>
      <c r="M103" s="166">
        <v>2.5714432653900898</v>
      </c>
      <c r="N103" s="166">
        <v>2.5714285714285712</v>
      </c>
      <c r="O103" s="166">
        <v>3.3214475511288599</v>
      </c>
      <c r="P103" s="166">
        <v>2.5714432653900898</v>
      </c>
      <c r="Q103" s="166">
        <v>2.1904887075545201</v>
      </c>
      <c r="R103" s="199"/>
      <c r="S103" s="2">
        <v>7</v>
      </c>
      <c r="T103" s="2">
        <v>17</v>
      </c>
      <c r="U103" s="2">
        <f t="shared" si="25"/>
        <v>6</v>
      </c>
      <c r="V103" s="2">
        <f t="shared" si="25"/>
        <v>15</v>
      </c>
      <c r="W103" s="2" t="str">
        <f t="shared" si="19"/>
        <v>below</v>
      </c>
      <c r="X103" s="2" t="str">
        <f t="shared" si="21"/>
        <v>below</v>
      </c>
      <c r="Y103" s="2" t="str">
        <f t="shared" si="22"/>
        <v>below</v>
      </c>
      <c r="Z103" s="2" t="str">
        <f t="shared" si="23"/>
        <v>below</v>
      </c>
      <c r="AA103" s="2" t="str">
        <f t="shared" si="24"/>
        <v>below</v>
      </c>
      <c r="AC103" s="1"/>
      <c r="AD103" s="1"/>
      <c r="AE103" s="1"/>
      <c r="AF103" s="1"/>
      <c r="AG103" s="1"/>
      <c r="AH103" s="1"/>
      <c r="AI103" s="1"/>
      <c r="AJ103" s="1"/>
      <c r="AK103" s="1"/>
    </row>
    <row r="104" spans="1:37" s="2" customFormat="1" ht="15.95" customHeight="1" x14ac:dyDescent="0.25">
      <c r="A104" s="1"/>
      <c r="B104" s="56" t="s">
        <v>91</v>
      </c>
      <c r="C104" s="65">
        <v>35</v>
      </c>
      <c r="D104" s="14" t="s">
        <v>56</v>
      </c>
      <c r="E104" s="15" t="s">
        <v>107</v>
      </c>
      <c r="F104" s="15" t="s">
        <v>108</v>
      </c>
      <c r="G104" s="16">
        <v>53</v>
      </c>
      <c r="H104" s="1"/>
      <c r="I104" s="1"/>
      <c r="J104" s="16">
        <v>35</v>
      </c>
      <c r="K104" s="16" t="str">
        <f t="shared" si="26"/>
        <v>17 - 27</v>
      </c>
      <c r="L104" s="171" t="str">
        <f t="shared" si="27"/>
        <v>15 - 24</v>
      </c>
      <c r="M104" s="166">
        <v>21.317606217641401</v>
      </c>
      <c r="N104" s="166">
        <v>28.838337737208757</v>
      </c>
      <c r="O104" s="166">
        <v>36.2076770498253</v>
      </c>
      <c r="P104" s="166">
        <v>26.0309137238131</v>
      </c>
      <c r="Q104" s="166">
        <v>27.218662609525801</v>
      </c>
      <c r="R104" s="199"/>
      <c r="S104" s="2">
        <v>17</v>
      </c>
      <c r="T104" s="2">
        <v>27</v>
      </c>
      <c r="U104" s="2">
        <f t="shared" si="25"/>
        <v>15</v>
      </c>
      <c r="V104" s="2">
        <f t="shared" si="25"/>
        <v>24</v>
      </c>
      <c r="W104" s="2" t="str">
        <f t="shared" si="19"/>
        <v>within</v>
      </c>
      <c r="X104" s="2" t="str">
        <f t="shared" si="21"/>
        <v>above</v>
      </c>
      <c r="Y104" s="2" t="str">
        <f t="shared" si="22"/>
        <v>above</v>
      </c>
      <c r="Z104" s="2" t="str">
        <f t="shared" si="23"/>
        <v>above</v>
      </c>
      <c r="AA104" s="2" t="str">
        <f t="shared" si="24"/>
        <v>above</v>
      </c>
      <c r="AC104" s="1"/>
      <c r="AD104" s="1"/>
      <c r="AE104" s="1"/>
      <c r="AF104" s="1"/>
      <c r="AG104" s="1"/>
      <c r="AH104" s="1"/>
      <c r="AI104" s="1"/>
      <c r="AJ104" s="1"/>
      <c r="AK104" s="1"/>
    </row>
    <row r="105" spans="1:37" s="2" customFormat="1" ht="15.95" customHeight="1" x14ac:dyDescent="0.25">
      <c r="A105" s="1"/>
      <c r="B105" s="56" t="s">
        <v>91</v>
      </c>
      <c r="C105" s="66">
        <v>351</v>
      </c>
      <c r="D105" s="14" t="s">
        <v>16</v>
      </c>
      <c r="E105" s="15" t="s">
        <v>109</v>
      </c>
      <c r="F105" s="15" t="s">
        <v>108</v>
      </c>
      <c r="G105" s="16">
        <v>54</v>
      </c>
      <c r="H105" s="1"/>
      <c r="I105" s="1"/>
      <c r="J105" s="16">
        <v>351</v>
      </c>
      <c r="K105" s="16" t="str">
        <f t="shared" si="26"/>
        <v>7 - 17</v>
      </c>
      <c r="L105" s="171" t="str">
        <f t="shared" si="27"/>
        <v>6 - 15</v>
      </c>
      <c r="M105" s="166">
        <v>8.1219950034753801</v>
      </c>
      <c r="N105" s="166">
        <v>9.7625329815303434</v>
      </c>
      <c r="O105" s="166">
        <v>11.8738016921256</v>
      </c>
      <c r="P105" s="166">
        <v>9.1472710641325996</v>
      </c>
      <c r="Q105" s="166">
        <v>9.3432980256739793</v>
      </c>
      <c r="R105" s="199"/>
      <c r="S105" s="2">
        <v>7</v>
      </c>
      <c r="T105" s="2">
        <v>17</v>
      </c>
      <c r="U105" s="2">
        <f t="shared" si="25"/>
        <v>6</v>
      </c>
      <c r="V105" s="2">
        <f t="shared" si="25"/>
        <v>15</v>
      </c>
      <c r="W105" s="2" t="str">
        <f t="shared" si="19"/>
        <v>within</v>
      </c>
      <c r="X105" s="2" t="str">
        <f t="shared" si="21"/>
        <v>within</v>
      </c>
      <c r="Y105" s="2" t="str">
        <f t="shared" si="22"/>
        <v>within</v>
      </c>
      <c r="Z105" s="2" t="str">
        <f t="shared" si="23"/>
        <v>within</v>
      </c>
      <c r="AA105" s="2" t="str">
        <f t="shared" si="24"/>
        <v>within</v>
      </c>
      <c r="AC105" s="1"/>
      <c r="AD105" s="1"/>
      <c r="AE105" s="1"/>
      <c r="AF105" s="1"/>
      <c r="AG105" s="1"/>
      <c r="AH105" s="1"/>
      <c r="AI105" s="1"/>
      <c r="AJ105" s="1"/>
      <c r="AK105" s="1"/>
    </row>
    <row r="106" spans="1:37" s="2" customFormat="1" ht="15.95" customHeight="1" x14ac:dyDescent="0.25">
      <c r="A106" s="1"/>
      <c r="B106" s="56" t="s">
        <v>91</v>
      </c>
      <c r="C106" s="23">
        <v>352</v>
      </c>
      <c r="D106" s="14" t="s">
        <v>8</v>
      </c>
      <c r="E106" s="15" t="s">
        <v>110</v>
      </c>
      <c r="F106" s="15" t="s">
        <v>108</v>
      </c>
      <c r="G106" s="16">
        <v>54</v>
      </c>
      <c r="H106" s="1"/>
      <c r="I106" s="1"/>
      <c r="J106" s="16">
        <v>352</v>
      </c>
      <c r="K106" s="16" t="str">
        <f t="shared" si="26"/>
        <v>7 - 17</v>
      </c>
      <c r="L106" s="171" t="str">
        <f t="shared" si="27"/>
        <v>6 - 15</v>
      </c>
      <c r="M106" s="166">
        <v>7.1132157225770296</v>
      </c>
      <c r="N106" s="166">
        <v>9.2523274478330624</v>
      </c>
      <c r="O106" s="166">
        <v>10.8844995289866</v>
      </c>
      <c r="P106" s="166">
        <v>8.0674519928381798</v>
      </c>
      <c r="Q106" s="166">
        <v>8.9225198998961304</v>
      </c>
      <c r="R106" s="199"/>
      <c r="S106" s="2">
        <v>7</v>
      </c>
      <c r="T106" s="2">
        <v>17</v>
      </c>
      <c r="U106" s="2">
        <f t="shared" si="25"/>
        <v>6</v>
      </c>
      <c r="V106" s="2">
        <f t="shared" si="25"/>
        <v>15</v>
      </c>
      <c r="W106" s="2" t="str">
        <f t="shared" si="19"/>
        <v>within</v>
      </c>
      <c r="X106" s="2" t="str">
        <f t="shared" si="21"/>
        <v>within</v>
      </c>
      <c r="Y106" s="2" t="str">
        <f t="shared" si="22"/>
        <v>within</v>
      </c>
      <c r="Z106" s="2" t="str">
        <f t="shared" si="23"/>
        <v>within</v>
      </c>
      <c r="AA106" s="2" t="str">
        <f t="shared" si="24"/>
        <v>within</v>
      </c>
      <c r="AC106" s="1"/>
      <c r="AD106" s="1"/>
      <c r="AE106" s="1"/>
      <c r="AF106" s="1"/>
      <c r="AG106" s="1"/>
      <c r="AH106" s="1"/>
      <c r="AI106" s="1"/>
      <c r="AJ106" s="1"/>
      <c r="AK106" s="1"/>
    </row>
    <row r="107" spans="1:37" s="2" customFormat="1" ht="15.95" customHeight="1" x14ac:dyDescent="0.25">
      <c r="A107" s="1"/>
      <c r="B107" s="56" t="s">
        <v>91</v>
      </c>
      <c r="C107" s="67">
        <v>353</v>
      </c>
      <c r="D107" s="14" t="s">
        <v>11</v>
      </c>
      <c r="E107" s="15" t="s">
        <v>111</v>
      </c>
      <c r="F107" s="15" t="s">
        <v>108</v>
      </c>
      <c r="G107" s="16">
        <v>54</v>
      </c>
      <c r="H107" s="1"/>
      <c r="I107" s="1"/>
      <c r="J107" s="16">
        <v>353</v>
      </c>
      <c r="K107" s="16" t="str">
        <f t="shared" si="26"/>
        <v>7 - 17</v>
      </c>
      <c r="L107" s="171" t="str">
        <f t="shared" si="27"/>
        <v>6 - 15</v>
      </c>
      <c r="M107" s="166">
        <v>11.8310796193815</v>
      </c>
      <c r="N107" s="166">
        <v>13.986286341195823</v>
      </c>
      <c r="O107" s="166">
        <v>17.042281610913601</v>
      </c>
      <c r="P107" s="166">
        <v>11.4973730936417</v>
      </c>
      <c r="Q107" s="166">
        <v>11.2482919534852</v>
      </c>
      <c r="R107" s="199"/>
      <c r="S107" s="2">
        <v>7</v>
      </c>
      <c r="T107" s="2">
        <v>17</v>
      </c>
      <c r="U107" s="2">
        <f t="shared" si="25"/>
        <v>6</v>
      </c>
      <c r="V107" s="2">
        <f t="shared" si="25"/>
        <v>15</v>
      </c>
      <c r="W107" s="2" t="str">
        <f t="shared" ref="W107:W126" si="28">IF(ISNUMBER(M107),IF(M107&lt;$U107,"below",IF(M107&gt;$V107,"above","within")),"")</f>
        <v>within</v>
      </c>
      <c r="X107" s="2" t="str">
        <f t="shared" si="21"/>
        <v>within</v>
      </c>
      <c r="Y107" s="2" t="str">
        <f t="shared" si="22"/>
        <v>above</v>
      </c>
      <c r="Z107" s="2" t="str">
        <f t="shared" si="23"/>
        <v>within</v>
      </c>
      <c r="AA107" s="2" t="str">
        <f t="shared" si="24"/>
        <v>within</v>
      </c>
      <c r="AC107" s="1"/>
      <c r="AD107" s="1"/>
      <c r="AE107" s="1"/>
      <c r="AF107" s="1"/>
      <c r="AG107" s="1"/>
      <c r="AH107" s="1"/>
      <c r="AI107" s="1"/>
      <c r="AJ107" s="1"/>
      <c r="AK107" s="1"/>
    </row>
    <row r="108" spans="1:37" s="2" customFormat="1" ht="15.95" customHeight="1" x14ac:dyDescent="0.25">
      <c r="A108" s="1"/>
      <c r="B108" s="56" t="s">
        <v>91</v>
      </c>
      <c r="C108" s="68">
        <v>355</v>
      </c>
      <c r="D108" s="14" t="s">
        <v>11</v>
      </c>
      <c r="E108" s="15" t="s">
        <v>112</v>
      </c>
      <c r="F108" s="15" t="s">
        <v>108</v>
      </c>
      <c r="G108" s="16">
        <v>53</v>
      </c>
      <c r="H108" s="1"/>
      <c r="I108" s="1"/>
      <c r="J108" s="16">
        <v>355</v>
      </c>
      <c r="K108" s="16" t="str">
        <f t="shared" si="26"/>
        <v>17 - 27</v>
      </c>
      <c r="L108" s="171" t="str">
        <f t="shared" si="27"/>
        <v>15 - 24</v>
      </c>
      <c r="M108" s="166">
        <v>15.238983365406</v>
      </c>
      <c r="N108" s="166">
        <v>23.650994575045221</v>
      </c>
      <c r="O108" s="166">
        <v>30.4486294152433</v>
      </c>
      <c r="P108" s="166">
        <v>21.561343845840302</v>
      </c>
      <c r="Q108" s="166">
        <v>23.426734099547101</v>
      </c>
      <c r="R108" s="199"/>
      <c r="S108" s="2">
        <v>17</v>
      </c>
      <c r="T108" s="2">
        <v>27</v>
      </c>
      <c r="U108" s="2">
        <f t="shared" si="25"/>
        <v>15</v>
      </c>
      <c r="V108" s="2">
        <f t="shared" si="25"/>
        <v>24</v>
      </c>
      <c r="W108" s="2" t="str">
        <f t="shared" si="28"/>
        <v>within</v>
      </c>
      <c r="X108" s="2" t="str">
        <f t="shared" si="21"/>
        <v>within</v>
      </c>
      <c r="Y108" s="2" t="str">
        <f t="shared" si="22"/>
        <v>above</v>
      </c>
      <c r="Z108" s="2" t="str">
        <f t="shared" si="23"/>
        <v>within</v>
      </c>
      <c r="AA108" s="2" t="str">
        <f t="shared" si="24"/>
        <v>within</v>
      </c>
      <c r="AC108" s="1"/>
      <c r="AD108" s="1"/>
      <c r="AE108" s="1"/>
      <c r="AF108" s="1"/>
      <c r="AG108" s="1"/>
      <c r="AH108" s="1"/>
      <c r="AI108" s="1"/>
      <c r="AJ108" s="1"/>
      <c r="AK108" s="1"/>
    </row>
    <row r="109" spans="1:37" s="2" customFormat="1" ht="15.95" customHeight="1" x14ac:dyDescent="0.25">
      <c r="A109" s="1"/>
      <c r="B109" s="56" t="s">
        <v>91</v>
      </c>
      <c r="C109" s="69">
        <v>36</v>
      </c>
      <c r="D109" s="14" t="s">
        <v>113</v>
      </c>
      <c r="E109" s="15" t="s">
        <v>114</v>
      </c>
      <c r="F109" s="15" t="s">
        <v>89</v>
      </c>
      <c r="G109" s="16">
        <v>60</v>
      </c>
      <c r="H109" s="1"/>
      <c r="I109" s="1"/>
      <c r="J109" s="16">
        <v>36</v>
      </c>
      <c r="K109" s="16" t="str">
        <f t="shared" si="26"/>
        <v>17 - 27</v>
      </c>
      <c r="L109" s="171" t="str">
        <f t="shared" si="27"/>
        <v>15 - 24</v>
      </c>
      <c r="M109" s="166">
        <v>14.244714684218099</v>
      </c>
      <c r="N109" s="166">
        <v>17.086801426872761</v>
      </c>
      <c r="O109" s="166">
        <v>17.590821361257198</v>
      </c>
      <c r="P109" s="166">
        <v>16.171590285875499</v>
      </c>
      <c r="Q109" s="166">
        <v>15.668151545811201</v>
      </c>
      <c r="R109" s="199"/>
      <c r="S109" s="2">
        <v>17</v>
      </c>
      <c r="T109" s="2">
        <v>27</v>
      </c>
      <c r="U109" s="2">
        <f t="shared" si="25"/>
        <v>15</v>
      </c>
      <c r="V109" s="2">
        <f t="shared" si="25"/>
        <v>24</v>
      </c>
      <c r="W109" s="2" t="str">
        <f t="shared" si="28"/>
        <v>below</v>
      </c>
      <c r="X109" s="2" t="str">
        <f t="shared" si="21"/>
        <v>within</v>
      </c>
      <c r="Y109" s="2" t="str">
        <f t="shared" si="22"/>
        <v>within</v>
      </c>
      <c r="Z109" s="2" t="str">
        <f t="shared" si="23"/>
        <v>within</v>
      </c>
      <c r="AA109" s="2" t="str">
        <f t="shared" si="24"/>
        <v>within</v>
      </c>
      <c r="AC109" s="1"/>
      <c r="AD109" s="1"/>
      <c r="AE109" s="1"/>
      <c r="AF109" s="1"/>
      <c r="AG109" s="1"/>
      <c r="AH109" s="1"/>
      <c r="AI109" s="1"/>
      <c r="AJ109" s="1"/>
      <c r="AK109" s="1"/>
    </row>
    <row r="110" spans="1:37" s="2" customFormat="1" ht="15.95" customHeight="1" x14ac:dyDescent="0.25">
      <c r="A110" s="1"/>
      <c r="B110" s="56" t="s">
        <v>91</v>
      </c>
      <c r="C110" s="70">
        <v>361</v>
      </c>
      <c r="D110" s="14" t="s">
        <v>11</v>
      </c>
      <c r="E110" s="15" t="s">
        <v>115</v>
      </c>
      <c r="F110" s="15" t="s">
        <v>22</v>
      </c>
      <c r="G110" s="16">
        <v>64</v>
      </c>
      <c r="H110" s="1"/>
      <c r="I110" s="1"/>
      <c r="J110" s="16">
        <v>361</v>
      </c>
      <c r="K110" s="16" t="str">
        <f t="shared" si="26"/>
        <v>17 - 27</v>
      </c>
      <c r="L110" s="171" t="str">
        <f t="shared" si="27"/>
        <v>15 - 24</v>
      </c>
      <c r="M110" s="166">
        <v>11.817195483703699</v>
      </c>
      <c r="N110" s="166">
        <v>18.852617079889804</v>
      </c>
      <c r="O110" s="166">
        <v>20.1074324772914</v>
      </c>
      <c r="P110" s="166">
        <v>16.660463729899799</v>
      </c>
      <c r="Q110" s="166">
        <v>16.741521319259899</v>
      </c>
      <c r="R110" s="199"/>
      <c r="S110" s="2">
        <v>17</v>
      </c>
      <c r="T110" s="2">
        <v>27</v>
      </c>
      <c r="U110" s="2">
        <f t="shared" si="25"/>
        <v>15</v>
      </c>
      <c r="V110" s="2">
        <f t="shared" si="25"/>
        <v>24</v>
      </c>
      <c r="W110" s="2" t="str">
        <f t="shared" si="28"/>
        <v>below</v>
      </c>
      <c r="X110" s="2" t="str">
        <f t="shared" si="21"/>
        <v>within</v>
      </c>
      <c r="Y110" s="2" t="str">
        <f t="shared" si="22"/>
        <v>within</v>
      </c>
      <c r="Z110" s="2" t="str">
        <f t="shared" si="23"/>
        <v>within</v>
      </c>
      <c r="AA110" s="2" t="str">
        <f t="shared" si="24"/>
        <v>within</v>
      </c>
      <c r="AC110" s="1"/>
      <c r="AD110" s="1"/>
      <c r="AE110" s="1"/>
      <c r="AF110" s="1"/>
      <c r="AG110" s="1"/>
      <c r="AH110" s="1"/>
      <c r="AI110" s="1"/>
      <c r="AJ110" s="1"/>
      <c r="AK110" s="1"/>
    </row>
    <row r="111" spans="1:37" s="2" customFormat="1" ht="15.95" customHeight="1" x14ac:dyDescent="0.25">
      <c r="A111" s="1"/>
      <c r="B111" s="56" t="s">
        <v>91</v>
      </c>
      <c r="C111" s="71">
        <v>362</v>
      </c>
      <c r="D111" s="14" t="s">
        <v>11</v>
      </c>
      <c r="E111" s="15" t="s">
        <v>116</v>
      </c>
      <c r="F111" s="15" t="s">
        <v>22</v>
      </c>
      <c r="G111" s="16">
        <v>64</v>
      </c>
      <c r="H111" s="1"/>
      <c r="I111" s="1"/>
      <c r="J111" s="16">
        <v>362</v>
      </c>
      <c r="K111" s="16" t="str">
        <f t="shared" si="26"/>
        <v>17 - 27</v>
      </c>
      <c r="L111" s="171" t="str">
        <f t="shared" si="27"/>
        <v>15 - 24</v>
      </c>
      <c r="M111" s="166">
        <v>18.979718841127301</v>
      </c>
      <c r="N111" s="166">
        <v>23.552402745995416</v>
      </c>
      <c r="O111" s="166">
        <v>25.7121610956757</v>
      </c>
      <c r="P111" s="166">
        <v>22.930464167185399</v>
      </c>
      <c r="Q111" s="166">
        <v>23.681256095371602</v>
      </c>
      <c r="R111" s="199"/>
      <c r="S111" s="2">
        <v>17</v>
      </c>
      <c r="T111" s="2">
        <v>27</v>
      </c>
      <c r="U111" s="2">
        <f t="shared" si="25"/>
        <v>15</v>
      </c>
      <c r="V111" s="2">
        <f t="shared" si="25"/>
        <v>24</v>
      </c>
      <c r="W111" s="2" t="str">
        <f t="shared" si="28"/>
        <v>within</v>
      </c>
      <c r="X111" s="2" t="str">
        <f t="shared" si="21"/>
        <v>within</v>
      </c>
      <c r="Y111" s="2" t="str">
        <f t="shared" si="22"/>
        <v>above</v>
      </c>
      <c r="Z111" s="2" t="str">
        <f t="shared" si="23"/>
        <v>within</v>
      </c>
      <c r="AA111" s="2" t="str">
        <f t="shared" si="24"/>
        <v>within</v>
      </c>
      <c r="AC111" s="1"/>
      <c r="AD111" s="1"/>
      <c r="AE111" s="1"/>
      <c r="AF111" s="1"/>
      <c r="AG111" s="1"/>
      <c r="AH111" s="1"/>
      <c r="AI111" s="1"/>
      <c r="AJ111" s="1"/>
      <c r="AK111" s="1"/>
    </row>
    <row r="112" spans="1:37" s="2" customFormat="1" ht="15.95" customHeight="1" x14ac:dyDescent="0.25">
      <c r="A112" s="1"/>
      <c r="B112" s="56" t="s">
        <v>91</v>
      </c>
      <c r="C112" s="72">
        <v>363</v>
      </c>
      <c r="D112" s="14" t="s">
        <v>16</v>
      </c>
      <c r="E112" s="15" t="s">
        <v>117</v>
      </c>
      <c r="F112" s="15" t="s">
        <v>22</v>
      </c>
      <c r="G112" s="16">
        <v>64</v>
      </c>
      <c r="H112" s="1"/>
      <c r="I112" s="1"/>
      <c r="J112" s="16">
        <v>363</v>
      </c>
      <c r="K112" s="16" t="str">
        <f t="shared" si="26"/>
        <v>7 - 17</v>
      </c>
      <c r="L112" s="171" t="str">
        <f t="shared" si="27"/>
        <v>6 - 15</v>
      </c>
      <c r="M112" s="166">
        <v>16.324389431597101</v>
      </c>
      <c r="N112" s="166">
        <v>26.091891891891898</v>
      </c>
      <c r="O112" s="166">
        <v>28.572911193705501</v>
      </c>
      <c r="P112" s="166">
        <v>22.740491371910501</v>
      </c>
      <c r="Q112" s="166">
        <v>25.588663827095701</v>
      </c>
      <c r="R112" s="199"/>
      <c r="S112" s="2">
        <v>7</v>
      </c>
      <c r="T112" s="2">
        <v>17</v>
      </c>
      <c r="U112" s="2">
        <f t="shared" si="25"/>
        <v>6</v>
      </c>
      <c r="V112" s="2">
        <f t="shared" si="25"/>
        <v>15</v>
      </c>
      <c r="W112" s="2" t="str">
        <f t="shared" si="28"/>
        <v>above</v>
      </c>
      <c r="X112" s="2" t="str">
        <f t="shared" si="21"/>
        <v>above</v>
      </c>
      <c r="Y112" s="2" t="str">
        <f t="shared" si="22"/>
        <v>above</v>
      </c>
      <c r="Z112" s="2" t="str">
        <f t="shared" si="23"/>
        <v>above</v>
      </c>
      <c r="AA112" s="2" t="str">
        <f t="shared" si="24"/>
        <v>above</v>
      </c>
      <c r="AC112" s="1"/>
      <c r="AD112" s="1"/>
      <c r="AE112" s="1"/>
      <c r="AF112" s="1"/>
      <c r="AG112" s="1"/>
      <c r="AH112" s="1"/>
      <c r="AI112" s="1"/>
      <c r="AJ112" s="1"/>
      <c r="AK112" s="1"/>
    </row>
    <row r="113" spans="1:37" s="2" customFormat="1" ht="15.95" customHeight="1" x14ac:dyDescent="0.25">
      <c r="A113" s="1"/>
      <c r="B113" s="56" t="s">
        <v>91</v>
      </c>
      <c r="C113" s="30">
        <v>365</v>
      </c>
      <c r="D113" s="14" t="s">
        <v>11</v>
      </c>
      <c r="E113" s="15" t="s">
        <v>118</v>
      </c>
      <c r="F113" s="15" t="s">
        <v>22</v>
      </c>
      <c r="G113" s="16">
        <v>64</v>
      </c>
      <c r="H113" s="1"/>
      <c r="I113" s="1"/>
      <c r="J113" s="16">
        <v>365</v>
      </c>
      <c r="K113" s="16" t="str">
        <f t="shared" si="26"/>
        <v>17 - 27</v>
      </c>
      <c r="L113" s="171" t="str">
        <f t="shared" si="27"/>
        <v>15 - 24</v>
      </c>
      <c r="M113" s="166">
        <v>14.608676705639899</v>
      </c>
      <c r="N113" s="166">
        <v>19.716393442622945</v>
      </c>
      <c r="O113" s="166">
        <v>20.150816368718601</v>
      </c>
      <c r="P113" s="166">
        <v>18.3114724079553</v>
      </c>
      <c r="Q113" s="166">
        <v>18.492513005503898</v>
      </c>
      <c r="R113" s="199"/>
      <c r="S113" s="2">
        <v>17</v>
      </c>
      <c r="T113" s="2">
        <v>27</v>
      </c>
      <c r="U113" s="2">
        <f t="shared" si="25"/>
        <v>15</v>
      </c>
      <c r="V113" s="2">
        <f t="shared" si="25"/>
        <v>24</v>
      </c>
      <c r="W113" s="2" t="str">
        <f t="shared" si="28"/>
        <v>below</v>
      </c>
      <c r="X113" s="2" t="str">
        <f t="shared" si="21"/>
        <v>within</v>
      </c>
      <c r="Y113" s="2" t="str">
        <f t="shared" si="22"/>
        <v>within</v>
      </c>
      <c r="Z113" s="2" t="str">
        <f t="shared" si="23"/>
        <v>within</v>
      </c>
      <c r="AA113" s="2" t="str">
        <f t="shared" si="24"/>
        <v>within</v>
      </c>
      <c r="AC113" s="1"/>
      <c r="AD113" s="1"/>
      <c r="AE113" s="1"/>
      <c r="AF113" s="1"/>
      <c r="AG113" s="1"/>
      <c r="AH113" s="1"/>
      <c r="AI113" s="1"/>
      <c r="AJ113" s="1"/>
      <c r="AK113" s="1"/>
    </row>
    <row r="114" spans="1:37" s="2" customFormat="1" ht="15.95" customHeight="1" x14ac:dyDescent="0.25">
      <c r="A114" s="1"/>
      <c r="B114" s="56" t="s">
        <v>91</v>
      </c>
      <c r="C114" s="27">
        <v>366</v>
      </c>
      <c r="D114" s="14" t="s">
        <v>11</v>
      </c>
      <c r="E114" s="15" t="s">
        <v>119</v>
      </c>
      <c r="F114" s="15" t="s">
        <v>22</v>
      </c>
      <c r="G114" s="16">
        <v>64</v>
      </c>
      <c r="H114" s="1"/>
      <c r="I114" s="1"/>
      <c r="J114" s="16">
        <v>366</v>
      </c>
      <c r="K114" s="16" t="str">
        <f t="shared" si="26"/>
        <v>17 - 27</v>
      </c>
      <c r="L114" s="171" t="str">
        <f t="shared" si="27"/>
        <v>15 - 24</v>
      </c>
      <c r="M114" s="166">
        <v>11.7966045574508</v>
      </c>
      <c r="N114" s="166">
        <v>17.576950608446673</v>
      </c>
      <c r="O114" s="166">
        <v>18.601319100239099</v>
      </c>
      <c r="P114" s="166">
        <v>15.2974482348826</v>
      </c>
      <c r="Q114" s="166">
        <v>16.538261332483501</v>
      </c>
      <c r="R114" s="199"/>
      <c r="S114" s="2">
        <v>17</v>
      </c>
      <c r="T114" s="2">
        <v>27</v>
      </c>
      <c r="U114" s="2">
        <f t="shared" si="25"/>
        <v>15</v>
      </c>
      <c r="V114" s="2">
        <f t="shared" si="25"/>
        <v>24</v>
      </c>
      <c r="W114" s="2" t="str">
        <f t="shared" si="28"/>
        <v>below</v>
      </c>
      <c r="X114" s="2" t="str">
        <f t="shared" si="21"/>
        <v>within</v>
      </c>
      <c r="Y114" s="2" t="str">
        <f t="shared" si="22"/>
        <v>within</v>
      </c>
      <c r="Z114" s="2" t="str">
        <f t="shared" si="23"/>
        <v>within</v>
      </c>
      <c r="AA114" s="2" t="str">
        <f t="shared" si="24"/>
        <v>within</v>
      </c>
      <c r="AC114" s="1"/>
      <c r="AD114" s="1"/>
      <c r="AE114" s="1"/>
      <c r="AF114" s="1"/>
      <c r="AG114" s="1"/>
      <c r="AH114" s="1"/>
      <c r="AI114" s="1"/>
      <c r="AJ114" s="1"/>
      <c r="AK114" s="1"/>
    </row>
    <row r="115" spans="1:37" s="2" customFormat="1" ht="15.95" customHeight="1" x14ac:dyDescent="0.25">
      <c r="A115" s="1"/>
      <c r="B115" s="56" t="s">
        <v>91</v>
      </c>
      <c r="C115" s="37">
        <v>372</v>
      </c>
      <c r="D115" s="14" t="s">
        <v>11</v>
      </c>
      <c r="E115" s="15" t="s">
        <v>120</v>
      </c>
      <c r="F115" s="15" t="s">
        <v>22</v>
      </c>
      <c r="G115" s="16">
        <v>65</v>
      </c>
      <c r="H115" s="1"/>
      <c r="I115" s="1"/>
      <c r="J115" s="16">
        <v>372</v>
      </c>
      <c r="K115" s="16" t="str">
        <f t="shared" si="26"/>
        <v>17 - 27</v>
      </c>
      <c r="L115" s="171" t="str">
        <f t="shared" si="27"/>
        <v>15 - 24</v>
      </c>
      <c r="M115" s="166">
        <v>17.507368068724599</v>
      </c>
      <c r="N115" s="166">
        <v>22.516014234875453</v>
      </c>
      <c r="O115" s="166">
        <v>24.967918217968101</v>
      </c>
      <c r="P115" s="166">
        <v>23.249060678162099</v>
      </c>
      <c r="Q115" s="166">
        <v>23.685544350841202</v>
      </c>
      <c r="R115" s="199"/>
      <c r="S115" s="2">
        <v>17</v>
      </c>
      <c r="T115" s="2">
        <v>27</v>
      </c>
      <c r="U115" s="2">
        <f t="shared" si="25"/>
        <v>15</v>
      </c>
      <c r="V115" s="2">
        <f t="shared" si="25"/>
        <v>24</v>
      </c>
      <c r="W115" s="2" t="str">
        <f t="shared" si="28"/>
        <v>within</v>
      </c>
      <c r="X115" s="2" t="str">
        <f t="shared" si="21"/>
        <v>within</v>
      </c>
      <c r="Y115" s="2" t="str">
        <f t="shared" si="22"/>
        <v>above</v>
      </c>
      <c r="Z115" s="2" t="str">
        <f t="shared" si="23"/>
        <v>within</v>
      </c>
      <c r="AA115" s="2" t="str">
        <f t="shared" si="24"/>
        <v>within</v>
      </c>
      <c r="AC115" s="1"/>
      <c r="AD115" s="1"/>
      <c r="AE115" s="1"/>
      <c r="AF115" s="1"/>
      <c r="AG115" s="1"/>
      <c r="AH115" s="1"/>
      <c r="AI115" s="1"/>
      <c r="AJ115" s="1"/>
      <c r="AK115" s="1"/>
    </row>
    <row r="116" spans="1:37" s="2" customFormat="1" ht="15.95" customHeight="1" x14ac:dyDescent="0.25">
      <c r="A116" s="1"/>
      <c r="B116" s="56" t="s">
        <v>91</v>
      </c>
      <c r="C116" s="73">
        <v>373</v>
      </c>
      <c r="D116" s="14" t="s">
        <v>16</v>
      </c>
      <c r="E116" s="15" t="s">
        <v>121</v>
      </c>
      <c r="F116" s="15" t="s">
        <v>22</v>
      </c>
      <c r="G116" s="16">
        <v>65</v>
      </c>
      <c r="H116" s="1"/>
      <c r="I116" s="1"/>
      <c r="J116" s="16">
        <v>373</v>
      </c>
      <c r="K116" s="16" t="str">
        <f t="shared" si="26"/>
        <v>7 - 17</v>
      </c>
      <c r="L116" s="171" t="str">
        <f t="shared" si="27"/>
        <v>6 - 15</v>
      </c>
      <c r="M116" s="166">
        <v>11.039727029818099</v>
      </c>
      <c r="N116" s="166">
        <v>14.846153846153847</v>
      </c>
      <c r="O116" s="166">
        <v>15.159005454370099</v>
      </c>
      <c r="P116" s="166">
        <v>14.589773517484099</v>
      </c>
      <c r="Q116" s="166">
        <v>15.2642453580952</v>
      </c>
      <c r="R116" s="199"/>
      <c r="S116" s="2">
        <v>7</v>
      </c>
      <c r="T116" s="2">
        <v>17</v>
      </c>
      <c r="U116" s="2">
        <f t="shared" si="25"/>
        <v>6</v>
      </c>
      <c r="V116" s="2">
        <f t="shared" si="25"/>
        <v>15</v>
      </c>
      <c r="W116" s="2" t="str">
        <f t="shared" si="28"/>
        <v>within</v>
      </c>
      <c r="X116" s="2" t="str">
        <f t="shared" si="21"/>
        <v>within</v>
      </c>
      <c r="Y116" s="2" t="str">
        <f t="shared" si="22"/>
        <v>above</v>
      </c>
      <c r="Z116" s="2" t="str">
        <f t="shared" si="23"/>
        <v>within</v>
      </c>
      <c r="AA116" s="2" t="str">
        <f t="shared" si="24"/>
        <v>above</v>
      </c>
      <c r="AC116" s="1"/>
      <c r="AD116" s="1"/>
      <c r="AE116" s="1"/>
      <c r="AF116" s="1"/>
      <c r="AG116" s="1"/>
      <c r="AH116" s="1"/>
      <c r="AI116" s="1"/>
      <c r="AJ116" s="1"/>
      <c r="AK116" s="1"/>
    </row>
    <row r="117" spans="1:37" s="2" customFormat="1" ht="15.95" customHeight="1" x14ac:dyDescent="0.25">
      <c r="A117" s="1"/>
      <c r="B117" s="56" t="s">
        <v>91</v>
      </c>
      <c r="C117" s="22">
        <v>376</v>
      </c>
      <c r="D117" s="14" t="s">
        <v>11</v>
      </c>
      <c r="E117" s="15" t="s">
        <v>122</v>
      </c>
      <c r="F117" s="15" t="s">
        <v>22</v>
      </c>
      <c r="G117" s="16">
        <v>65</v>
      </c>
      <c r="H117" s="1"/>
      <c r="I117" s="1"/>
      <c r="J117" s="16">
        <v>376</v>
      </c>
      <c r="K117" s="16" t="str">
        <f t="shared" si="26"/>
        <v>7 - 17</v>
      </c>
      <c r="L117" s="171" t="str">
        <f t="shared" si="27"/>
        <v>6 - 15</v>
      </c>
      <c r="M117" s="166">
        <v>6.63389687246252</v>
      </c>
      <c r="N117" s="166">
        <v>8.6385542168674725</v>
      </c>
      <c r="O117" s="166">
        <v>9.1310130951650699</v>
      </c>
      <c r="P117" s="166">
        <v>8.9209229868398996</v>
      </c>
      <c r="Q117" s="166">
        <v>10.2088666943986</v>
      </c>
      <c r="R117" s="199"/>
      <c r="S117" s="2">
        <v>7</v>
      </c>
      <c r="T117" s="2">
        <v>17</v>
      </c>
      <c r="U117" s="2">
        <f t="shared" si="25"/>
        <v>6</v>
      </c>
      <c r="V117" s="2">
        <f t="shared" si="25"/>
        <v>15</v>
      </c>
      <c r="W117" s="2" t="str">
        <f t="shared" si="28"/>
        <v>within</v>
      </c>
      <c r="X117" s="2" t="str">
        <f t="shared" si="21"/>
        <v>within</v>
      </c>
      <c r="Y117" s="2" t="str">
        <f t="shared" si="22"/>
        <v>within</v>
      </c>
      <c r="Z117" s="2" t="str">
        <f t="shared" si="23"/>
        <v>within</v>
      </c>
      <c r="AA117" s="2" t="str">
        <f t="shared" si="24"/>
        <v>within</v>
      </c>
      <c r="AC117" s="1"/>
      <c r="AD117" s="1"/>
      <c r="AE117" s="1"/>
      <c r="AF117" s="1"/>
      <c r="AG117" s="1"/>
      <c r="AH117" s="1"/>
      <c r="AI117" s="1"/>
      <c r="AJ117" s="1"/>
      <c r="AK117" s="1"/>
    </row>
    <row r="118" spans="1:37" s="2" customFormat="1" ht="15.95" customHeight="1" x14ac:dyDescent="0.25">
      <c r="A118" s="1"/>
      <c r="B118" s="56" t="s">
        <v>91</v>
      </c>
      <c r="C118" s="29">
        <v>377</v>
      </c>
      <c r="D118" s="14" t="s">
        <v>11</v>
      </c>
      <c r="E118" s="15" t="s">
        <v>123</v>
      </c>
      <c r="F118" s="15" t="s">
        <v>22</v>
      </c>
      <c r="G118" s="16">
        <v>65</v>
      </c>
      <c r="H118" s="1"/>
      <c r="I118" s="1"/>
      <c r="J118" s="16">
        <v>377</v>
      </c>
      <c r="K118" s="16" t="str">
        <f t="shared" si="26"/>
        <v>17 - 27</v>
      </c>
      <c r="L118" s="171" t="str">
        <f t="shared" si="27"/>
        <v>15 - 24</v>
      </c>
      <c r="M118" s="166">
        <v>6.3830863397448701</v>
      </c>
      <c r="N118" s="166">
        <v>11.87966417910447</v>
      </c>
      <c r="O118" s="166">
        <v>13.1893263005185</v>
      </c>
      <c r="P118" s="166">
        <v>10.292879722747101</v>
      </c>
      <c r="Q118" s="166">
        <v>12.379099971538</v>
      </c>
      <c r="R118" s="199"/>
      <c r="S118" s="2">
        <v>17</v>
      </c>
      <c r="T118" s="2">
        <v>27</v>
      </c>
      <c r="U118" s="2">
        <f t="shared" si="25"/>
        <v>15</v>
      </c>
      <c r="V118" s="2">
        <f t="shared" si="25"/>
        <v>24</v>
      </c>
      <c r="W118" s="2" t="str">
        <f t="shared" si="28"/>
        <v>below</v>
      </c>
      <c r="X118" s="2" t="str">
        <f t="shared" si="21"/>
        <v>below</v>
      </c>
      <c r="Y118" s="2" t="str">
        <f t="shared" si="22"/>
        <v>below</v>
      </c>
      <c r="Z118" s="2" t="str">
        <f t="shared" si="23"/>
        <v>below</v>
      </c>
      <c r="AA118" s="2" t="str">
        <f t="shared" si="24"/>
        <v>below</v>
      </c>
      <c r="AC118" s="1"/>
      <c r="AD118" s="1"/>
      <c r="AE118" s="1"/>
      <c r="AF118" s="1"/>
      <c r="AG118" s="1"/>
      <c r="AH118" s="1"/>
      <c r="AI118" s="1"/>
      <c r="AJ118" s="1"/>
      <c r="AK118" s="1"/>
    </row>
    <row r="119" spans="1:37" s="2" customFormat="1" ht="15.95" customHeight="1" x14ac:dyDescent="0.25">
      <c r="A119" s="1"/>
      <c r="B119" s="56" t="s">
        <v>91</v>
      </c>
      <c r="C119" s="74">
        <v>378</v>
      </c>
      <c r="D119" s="14" t="s">
        <v>16</v>
      </c>
      <c r="E119" s="15" t="s">
        <v>124</v>
      </c>
      <c r="F119" s="15" t="s">
        <v>22</v>
      </c>
      <c r="G119" s="16">
        <v>65</v>
      </c>
      <c r="H119" s="1"/>
      <c r="I119" s="1"/>
      <c r="J119" s="16">
        <v>378</v>
      </c>
      <c r="K119" s="16" t="str">
        <f t="shared" si="26"/>
        <v>7 - 17</v>
      </c>
      <c r="L119" s="171" t="str">
        <f t="shared" si="27"/>
        <v>6 - 15</v>
      </c>
      <c r="M119" s="166">
        <v>5.0610347237885502</v>
      </c>
      <c r="N119" s="166">
        <v>7.695051783659383</v>
      </c>
      <c r="O119" s="166">
        <v>8.4303758663402295</v>
      </c>
      <c r="P119" s="166">
        <v>7.5189838807899401</v>
      </c>
      <c r="Q119" s="166">
        <v>8.1502939419270302</v>
      </c>
      <c r="R119" s="199"/>
      <c r="S119" s="2">
        <v>7</v>
      </c>
      <c r="T119" s="2">
        <v>17</v>
      </c>
      <c r="U119" s="2">
        <f t="shared" si="25"/>
        <v>6</v>
      </c>
      <c r="V119" s="2">
        <f t="shared" si="25"/>
        <v>15</v>
      </c>
      <c r="W119" s="2" t="str">
        <f t="shared" si="28"/>
        <v>below</v>
      </c>
      <c r="X119" s="2" t="str">
        <f t="shared" si="21"/>
        <v>within</v>
      </c>
      <c r="Y119" s="2" t="str">
        <f t="shared" si="22"/>
        <v>within</v>
      </c>
      <c r="Z119" s="2" t="str">
        <f t="shared" si="23"/>
        <v>within</v>
      </c>
      <c r="AA119" s="2" t="str">
        <f t="shared" si="24"/>
        <v>within</v>
      </c>
      <c r="AC119" s="1"/>
      <c r="AD119" s="1"/>
      <c r="AE119" s="1"/>
      <c r="AF119" s="1"/>
      <c r="AG119" s="1"/>
      <c r="AH119" s="1"/>
      <c r="AI119" s="1"/>
      <c r="AJ119" s="1"/>
      <c r="AK119" s="1"/>
    </row>
    <row r="120" spans="1:37" s="2" customFormat="1" ht="15.95" customHeight="1" x14ac:dyDescent="0.25">
      <c r="A120" s="1"/>
      <c r="B120" s="56" t="s">
        <v>91</v>
      </c>
      <c r="C120" s="75">
        <v>38</v>
      </c>
      <c r="D120" s="14" t="s">
        <v>56</v>
      </c>
      <c r="E120" s="15" t="s">
        <v>125</v>
      </c>
      <c r="F120" s="15" t="s">
        <v>89</v>
      </c>
      <c r="G120" s="16">
        <v>60</v>
      </c>
      <c r="H120" s="1"/>
      <c r="I120" s="1"/>
      <c r="J120" s="16">
        <v>38</v>
      </c>
      <c r="K120" s="16" t="str">
        <f t="shared" si="26"/>
        <v>17 - 27</v>
      </c>
      <c r="L120" s="171" t="str">
        <f t="shared" si="27"/>
        <v>15 - 24</v>
      </c>
      <c r="M120" s="166">
        <v>9.93156001193565</v>
      </c>
      <c r="N120" s="166">
        <v>11.098484848484846</v>
      </c>
      <c r="O120" s="166">
        <v>11.7315407565571</v>
      </c>
      <c r="P120" s="166">
        <v>10.4629645233407</v>
      </c>
      <c r="Q120" s="166">
        <v>9.6879172304536603</v>
      </c>
      <c r="R120" s="199"/>
      <c r="S120" s="2">
        <v>17</v>
      </c>
      <c r="T120" s="2">
        <v>27</v>
      </c>
      <c r="U120" s="2">
        <f t="shared" si="25"/>
        <v>15</v>
      </c>
      <c r="V120" s="2">
        <f t="shared" si="25"/>
        <v>24</v>
      </c>
      <c r="W120" s="2" t="str">
        <f t="shared" si="28"/>
        <v>below</v>
      </c>
      <c r="X120" s="2" t="str">
        <f t="shared" si="21"/>
        <v>below</v>
      </c>
      <c r="Y120" s="2" t="str">
        <f t="shared" si="22"/>
        <v>below</v>
      </c>
      <c r="Z120" s="2" t="str">
        <f t="shared" si="23"/>
        <v>below</v>
      </c>
      <c r="AA120" s="2" t="str">
        <f t="shared" si="24"/>
        <v>below</v>
      </c>
      <c r="AC120" s="1"/>
      <c r="AD120" s="1"/>
      <c r="AE120" s="1"/>
      <c r="AF120" s="1"/>
      <c r="AG120" s="1"/>
      <c r="AH120" s="1"/>
      <c r="AI120" s="1"/>
      <c r="AJ120" s="1"/>
      <c r="AK120" s="1"/>
    </row>
    <row r="121" spans="1:37" s="2" customFormat="1" ht="15.95" customHeight="1" x14ac:dyDescent="0.25">
      <c r="A121" s="1"/>
      <c r="B121" s="56" t="s">
        <v>91</v>
      </c>
      <c r="C121" s="74">
        <v>391</v>
      </c>
      <c r="D121" s="14" t="s">
        <v>11</v>
      </c>
      <c r="E121" s="15" t="s">
        <v>126</v>
      </c>
      <c r="F121" s="15" t="s">
        <v>22</v>
      </c>
      <c r="G121" s="16">
        <v>67</v>
      </c>
      <c r="H121" s="1"/>
      <c r="I121" s="1"/>
      <c r="J121" s="16">
        <v>391</v>
      </c>
      <c r="K121" s="16" t="str">
        <f t="shared" si="26"/>
        <v>7 - 17</v>
      </c>
      <c r="L121" s="171" t="str">
        <f t="shared" si="27"/>
        <v>6 - 15</v>
      </c>
      <c r="M121" s="166">
        <v>4.4267649459366698</v>
      </c>
      <c r="N121" s="166" t="s">
        <v>366</v>
      </c>
      <c r="O121" s="166">
        <v>8.6305299677418699</v>
      </c>
      <c r="P121" s="166">
        <v>6.8469317888450796</v>
      </c>
      <c r="Q121" s="166">
        <v>8.9041612779187993</v>
      </c>
      <c r="R121" s="199"/>
      <c r="S121" s="2">
        <v>7</v>
      </c>
      <c r="T121" s="2">
        <v>17</v>
      </c>
      <c r="U121" s="2">
        <f t="shared" si="25"/>
        <v>6</v>
      </c>
      <c r="V121" s="2">
        <f t="shared" si="25"/>
        <v>15</v>
      </c>
      <c r="W121" s="2" t="str">
        <f t="shared" si="28"/>
        <v>below</v>
      </c>
      <c r="X121" s="2" t="str">
        <f t="shared" si="21"/>
        <v/>
      </c>
      <c r="Y121" s="2" t="str">
        <f t="shared" si="22"/>
        <v>within</v>
      </c>
      <c r="Z121" s="2" t="str">
        <f t="shared" si="23"/>
        <v>within</v>
      </c>
      <c r="AA121" s="2" t="str">
        <f t="shared" si="24"/>
        <v>within</v>
      </c>
      <c r="AC121" s="1"/>
      <c r="AD121" s="1"/>
      <c r="AE121" s="1"/>
      <c r="AF121" s="1"/>
      <c r="AG121" s="1"/>
      <c r="AH121" s="1"/>
      <c r="AI121" s="1"/>
      <c r="AJ121" s="1"/>
      <c r="AK121" s="1"/>
    </row>
    <row r="122" spans="1:37" s="2" customFormat="1" ht="15.95" customHeight="1" x14ac:dyDescent="0.25">
      <c r="A122" s="1"/>
      <c r="B122" s="56" t="s">
        <v>91</v>
      </c>
      <c r="C122" s="59">
        <v>392</v>
      </c>
      <c r="D122" s="14" t="s">
        <v>11</v>
      </c>
      <c r="E122" s="15" t="s">
        <v>127</v>
      </c>
      <c r="F122" s="15" t="s">
        <v>22</v>
      </c>
      <c r="G122" s="16">
        <v>67</v>
      </c>
      <c r="H122" s="1"/>
      <c r="I122" s="1"/>
      <c r="J122" s="16">
        <v>392</v>
      </c>
      <c r="K122" s="16" t="str">
        <f t="shared" si="26"/>
        <v>7 - 17</v>
      </c>
      <c r="L122" s="171" t="str">
        <f t="shared" si="27"/>
        <v>6 - 15</v>
      </c>
      <c r="M122" s="166">
        <v>6.64856630364054</v>
      </c>
      <c r="N122" s="166" t="s">
        <v>366</v>
      </c>
      <c r="O122" s="166">
        <v>13.3480985887504</v>
      </c>
      <c r="P122" s="166">
        <v>12.928558236164999</v>
      </c>
      <c r="Q122" s="166">
        <v>15.763071759065999</v>
      </c>
      <c r="R122" s="199"/>
      <c r="S122" s="2">
        <v>7</v>
      </c>
      <c r="T122" s="2">
        <v>17</v>
      </c>
      <c r="U122" s="2">
        <f t="shared" si="25"/>
        <v>6</v>
      </c>
      <c r="V122" s="2">
        <f t="shared" si="25"/>
        <v>15</v>
      </c>
      <c r="W122" s="2" t="str">
        <f t="shared" si="28"/>
        <v>within</v>
      </c>
      <c r="X122" s="2" t="str">
        <f t="shared" si="21"/>
        <v/>
      </c>
      <c r="Y122" s="2" t="str">
        <f t="shared" si="22"/>
        <v>within</v>
      </c>
      <c r="Z122" s="2" t="str">
        <f t="shared" si="23"/>
        <v>within</v>
      </c>
      <c r="AA122" s="2" t="str">
        <f t="shared" si="24"/>
        <v>above</v>
      </c>
      <c r="AC122" s="1"/>
      <c r="AD122" s="1"/>
      <c r="AE122" s="1"/>
      <c r="AF122" s="1"/>
      <c r="AG122" s="1"/>
      <c r="AH122" s="1"/>
      <c r="AI122" s="1"/>
      <c r="AJ122" s="1"/>
      <c r="AK122" s="1"/>
    </row>
    <row r="123" spans="1:37" s="2" customFormat="1" ht="15.95" customHeight="1" x14ac:dyDescent="0.25">
      <c r="A123" s="1"/>
      <c r="B123" s="56" t="s">
        <v>91</v>
      </c>
      <c r="C123" s="76">
        <v>393</v>
      </c>
      <c r="D123" s="14" t="s">
        <v>11</v>
      </c>
      <c r="E123" s="15" t="s">
        <v>128</v>
      </c>
      <c r="F123" s="15" t="s">
        <v>22</v>
      </c>
      <c r="G123" s="16">
        <v>67</v>
      </c>
      <c r="H123" s="1"/>
      <c r="I123" s="1"/>
      <c r="J123" s="16">
        <v>393</v>
      </c>
      <c r="K123" s="16" t="str">
        <f t="shared" si="26"/>
        <v>7 - 17</v>
      </c>
      <c r="L123" s="171" t="str">
        <f t="shared" si="27"/>
        <v>6 - 15</v>
      </c>
      <c r="M123" s="166">
        <v>5.23920787770163</v>
      </c>
      <c r="N123" s="166" t="s">
        <v>366</v>
      </c>
      <c r="O123" s="166">
        <v>5.3802555382257804</v>
      </c>
      <c r="P123" s="166">
        <v>5.0068844661409102</v>
      </c>
      <c r="Q123" s="166">
        <v>4.0794504229157402</v>
      </c>
      <c r="R123" s="199"/>
      <c r="S123" s="2">
        <v>7</v>
      </c>
      <c r="T123" s="2">
        <v>17</v>
      </c>
      <c r="U123" s="2">
        <f t="shared" si="25"/>
        <v>6</v>
      </c>
      <c r="V123" s="2">
        <f t="shared" si="25"/>
        <v>15</v>
      </c>
      <c r="W123" s="2" t="str">
        <f t="shared" si="28"/>
        <v>below</v>
      </c>
      <c r="X123" s="2" t="str">
        <f t="shared" si="21"/>
        <v/>
      </c>
      <c r="Y123" s="2" t="str">
        <f t="shared" si="22"/>
        <v>below</v>
      </c>
      <c r="Z123" s="2" t="str">
        <f t="shared" si="23"/>
        <v>below</v>
      </c>
      <c r="AA123" s="2" t="str">
        <f t="shared" si="24"/>
        <v>below</v>
      </c>
      <c r="AC123" s="1"/>
      <c r="AD123" s="1"/>
      <c r="AE123" s="1"/>
      <c r="AF123" s="1"/>
      <c r="AG123" s="1"/>
      <c r="AH123" s="1"/>
      <c r="AI123" s="1"/>
      <c r="AJ123" s="1"/>
      <c r="AK123" s="1"/>
    </row>
    <row r="124" spans="1:37" s="2" customFormat="1" ht="15.95" customHeight="1" x14ac:dyDescent="0.25">
      <c r="A124" s="1"/>
      <c r="B124" s="56" t="s">
        <v>91</v>
      </c>
      <c r="C124" s="77">
        <v>394</v>
      </c>
      <c r="D124" s="14" t="s">
        <v>16</v>
      </c>
      <c r="E124" s="15" t="s">
        <v>129</v>
      </c>
      <c r="F124" s="15" t="s">
        <v>22</v>
      </c>
      <c r="G124" s="16">
        <v>67</v>
      </c>
      <c r="H124" s="1"/>
      <c r="I124" s="1"/>
      <c r="J124" s="16">
        <v>394</v>
      </c>
      <c r="K124" s="16" t="str">
        <f t="shared" si="26"/>
        <v>7 - 17</v>
      </c>
      <c r="L124" s="171" t="str">
        <f t="shared" si="27"/>
        <v>6 - 15</v>
      </c>
      <c r="M124" s="166">
        <v>9.2857964963520701</v>
      </c>
      <c r="N124" s="166" t="s">
        <v>366</v>
      </c>
      <c r="O124" s="166">
        <v>16.250994462855498</v>
      </c>
      <c r="P124" s="166">
        <v>14.2610407362583</v>
      </c>
      <c r="Q124" s="166">
        <v>15.1649956295827</v>
      </c>
      <c r="R124" s="199"/>
      <c r="S124" s="2">
        <v>7</v>
      </c>
      <c r="T124" s="2">
        <v>17</v>
      </c>
      <c r="U124" s="2">
        <f t="shared" si="25"/>
        <v>6</v>
      </c>
      <c r="V124" s="2">
        <f t="shared" si="25"/>
        <v>15</v>
      </c>
      <c r="W124" s="2" t="str">
        <f t="shared" si="28"/>
        <v>within</v>
      </c>
      <c r="X124" s="2" t="str">
        <f t="shared" si="21"/>
        <v/>
      </c>
      <c r="Y124" s="2" t="str">
        <f t="shared" si="22"/>
        <v>above</v>
      </c>
      <c r="Z124" s="2" t="str">
        <f t="shared" si="23"/>
        <v>within</v>
      </c>
      <c r="AA124" s="2" t="str">
        <f t="shared" si="24"/>
        <v>above</v>
      </c>
      <c r="AC124" s="1"/>
      <c r="AD124" s="1"/>
      <c r="AE124" s="1"/>
      <c r="AF124" s="1"/>
      <c r="AG124" s="1"/>
      <c r="AH124" s="1"/>
      <c r="AI124" s="1"/>
      <c r="AJ124" s="1"/>
      <c r="AK124" s="1"/>
    </row>
    <row r="125" spans="1:37" s="2" customFormat="1" ht="15.95" customHeight="1" x14ac:dyDescent="0.25">
      <c r="A125" s="1"/>
      <c r="B125" s="56" t="s">
        <v>91</v>
      </c>
      <c r="C125" s="31">
        <v>395</v>
      </c>
      <c r="D125" s="14" t="s">
        <v>8</v>
      </c>
      <c r="E125" s="15" t="s">
        <v>130</v>
      </c>
      <c r="F125" s="15" t="s">
        <v>22</v>
      </c>
      <c r="G125" s="16">
        <v>67</v>
      </c>
      <c r="H125" s="1"/>
      <c r="I125" s="1"/>
      <c r="J125" s="16">
        <v>395</v>
      </c>
      <c r="K125" s="16" t="str">
        <f t="shared" si="26"/>
        <v>7 - 17</v>
      </c>
      <c r="L125" s="171" t="str">
        <f t="shared" si="27"/>
        <v>6 - 15</v>
      </c>
      <c r="M125" s="166">
        <v>5.7049891540130098</v>
      </c>
      <c r="N125" s="166">
        <v>8.24</v>
      </c>
      <c r="O125" s="166">
        <v>9.4599999999999902</v>
      </c>
      <c r="P125" s="166">
        <v>8.7799999999999905</v>
      </c>
      <c r="Q125" s="166">
        <v>9.3565217391304198</v>
      </c>
      <c r="R125" s="199"/>
      <c r="S125" s="2">
        <v>7</v>
      </c>
      <c r="T125" s="2">
        <v>17</v>
      </c>
      <c r="U125" s="2">
        <f t="shared" si="25"/>
        <v>6</v>
      </c>
      <c r="V125" s="2">
        <f t="shared" si="25"/>
        <v>15</v>
      </c>
      <c r="W125" s="2" t="str">
        <f t="shared" si="28"/>
        <v>below</v>
      </c>
      <c r="X125" s="2" t="str">
        <f t="shared" si="21"/>
        <v>within</v>
      </c>
      <c r="Y125" s="2" t="str">
        <f t="shared" si="22"/>
        <v>within</v>
      </c>
      <c r="Z125" s="2" t="str">
        <f t="shared" si="23"/>
        <v>within</v>
      </c>
      <c r="AA125" s="2" t="str">
        <f t="shared" si="24"/>
        <v>within</v>
      </c>
      <c r="AC125" s="1"/>
      <c r="AD125" s="1"/>
      <c r="AE125" s="1"/>
      <c r="AF125" s="1"/>
      <c r="AG125" s="1"/>
      <c r="AH125" s="1"/>
      <c r="AI125" s="1"/>
      <c r="AJ125" s="1"/>
      <c r="AK125" s="1"/>
    </row>
    <row r="126" spans="1:37" s="2" customFormat="1" ht="15.95" customHeight="1" x14ac:dyDescent="0.25">
      <c r="A126" s="1"/>
      <c r="B126" s="56" t="s">
        <v>91</v>
      </c>
      <c r="C126" s="78">
        <v>396</v>
      </c>
      <c r="D126" s="14" t="s">
        <v>16</v>
      </c>
      <c r="E126" s="15" t="s">
        <v>131</v>
      </c>
      <c r="F126" s="15" t="s">
        <v>22</v>
      </c>
      <c r="G126" s="16">
        <v>67</v>
      </c>
      <c r="H126" s="1"/>
      <c r="I126" s="1"/>
      <c r="J126" s="16">
        <v>396</v>
      </c>
      <c r="K126" s="16" t="str">
        <f t="shared" si="26"/>
        <v>7 - 17</v>
      </c>
      <c r="L126" s="171" t="str">
        <f t="shared" si="27"/>
        <v>6 - 15</v>
      </c>
      <c r="M126" s="166">
        <v>8.4936489671378794</v>
      </c>
      <c r="N126" s="166">
        <v>4.7194029850746269</v>
      </c>
      <c r="O126" s="166">
        <v>9.6397156283889505</v>
      </c>
      <c r="P126" s="166">
        <v>9.1482770890164797</v>
      </c>
      <c r="Q126" s="166">
        <v>9.10012227530963</v>
      </c>
      <c r="R126" s="199"/>
      <c r="S126" s="2">
        <v>7</v>
      </c>
      <c r="T126" s="2">
        <v>17</v>
      </c>
      <c r="U126" s="2">
        <f t="shared" si="25"/>
        <v>6</v>
      </c>
      <c r="V126" s="2">
        <f t="shared" si="25"/>
        <v>15</v>
      </c>
      <c r="W126" s="2" t="str">
        <f t="shared" si="28"/>
        <v>within</v>
      </c>
      <c r="X126" s="2" t="str">
        <f t="shared" si="21"/>
        <v>below</v>
      </c>
      <c r="Y126" s="2" t="str">
        <f t="shared" si="22"/>
        <v>within</v>
      </c>
      <c r="Z126" s="2" t="str">
        <f t="shared" si="23"/>
        <v>within</v>
      </c>
      <c r="AA126" s="2" t="str">
        <f t="shared" si="24"/>
        <v>within</v>
      </c>
      <c r="AC126" s="1"/>
      <c r="AD126" s="1"/>
      <c r="AE126" s="1"/>
      <c r="AF126" s="1"/>
      <c r="AG126" s="1"/>
      <c r="AH126" s="1"/>
      <c r="AI126" s="1"/>
      <c r="AJ126" s="1"/>
      <c r="AK126" s="1"/>
    </row>
    <row r="127" spans="1:37" s="2" customFormat="1" ht="15.95" customHeight="1" x14ac:dyDescent="0.25">
      <c r="A127" s="1"/>
      <c r="B127" s="56" t="s">
        <v>91</v>
      </c>
      <c r="C127" s="79">
        <v>399</v>
      </c>
      <c r="D127" s="14" t="s">
        <v>132</v>
      </c>
      <c r="E127" s="15" t="s">
        <v>133</v>
      </c>
      <c r="F127" s="15" t="s">
        <v>22</v>
      </c>
      <c r="G127" s="16">
        <v>67</v>
      </c>
      <c r="H127" s="1"/>
      <c r="I127" s="1"/>
      <c r="J127" s="16">
        <v>399</v>
      </c>
      <c r="K127" s="16" t="s">
        <v>257</v>
      </c>
      <c r="L127" s="171" t="s">
        <v>257</v>
      </c>
      <c r="M127" s="166">
        <v>2.7826111153140101</v>
      </c>
      <c r="N127" s="166" t="s">
        <v>257</v>
      </c>
      <c r="O127" s="166">
        <v>1.7608710964096499</v>
      </c>
      <c r="P127" s="166">
        <v>2.7826111153140101</v>
      </c>
      <c r="Q127" s="166">
        <v>1.82608854442482</v>
      </c>
      <c r="R127" s="199"/>
      <c r="AC127" s="1"/>
      <c r="AD127" s="1"/>
      <c r="AE127" s="1"/>
      <c r="AF127" s="1"/>
      <c r="AG127" s="1"/>
      <c r="AH127" s="1"/>
      <c r="AI127" s="1"/>
      <c r="AJ127" s="1"/>
      <c r="AK127" s="1"/>
    </row>
    <row r="128" spans="1:37" s="2" customFormat="1" ht="15.95" customHeight="1" x14ac:dyDescent="0.25">
      <c r="A128" s="1"/>
      <c r="B128" s="80" t="s">
        <v>134</v>
      </c>
      <c r="C128" s="81">
        <v>501</v>
      </c>
      <c r="D128" s="14" t="s">
        <v>16</v>
      </c>
      <c r="E128" s="15" t="s">
        <v>135</v>
      </c>
      <c r="F128" s="15" t="s">
        <v>136</v>
      </c>
      <c r="G128" s="16">
        <v>24</v>
      </c>
      <c r="H128" s="1"/>
      <c r="I128" s="1"/>
      <c r="J128" s="16">
        <v>501</v>
      </c>
      <c r="K128" s="16" t="str">
        <f>_xlfn.CONCAT(S128," - ",T128)</f>
        <v>7 - 17</v>
      </c>
      <c r="L128" s="171" t="str">
        <f t="shared" si="27"/>
        <v>6 - 15</v>
      </c>
      <c r="M128" s="166">
        <v>28.233480176211199</v>
      </c>
      <c r="N128" s="166">
        <v>21.656387665198235</v>
      </c>
      <c r="O128" s="166">
        <v>18.136563876651799</v>
      </c>
      <c r="P128" s="166">
        <v>17.242290748898501</v>
      </c>
      <c r="Q128" s="166">
        <v>11.1319670561194</v>
      </c>
      <c r="R128" s="199"/>
      <c r="S128" s="2">
        <v>7</v>
      </c>
      <c r="T128" s="2">
        <v>17</v>
      </c>
      <c r="U128" s="2">
        <f t="shared" ref="U128:V132" si="29">ROUND(S128*$V$20,0)</f>
        <v>6</v>
      </c>
      <c r="V128" s="2">
        <f t="shared" si="29"/>
        <v>15</v>
      </c>
      <c r="W128" s="2" t="str">
        <f t="shared" ref="W128:AA132" si="30">IF(ISNUMBER(M128),IF(M128&lt;$U128,"below",IF(M128&gt;$V128,"above","within")),"")</f>
        <v>above</v>
      </c>
      <c r="X128" s="2" t="str">
        <f t="shared" si="30"/>
        <v>above</v>
      </c>
      <c r="Y128" s="2" t="str">
        <f t="shared" si="30"/>
        <v>above</v>
      </c>
      <c r="Z128" s="2" t="str">
        <f t="shared" si="30"/>
        <v>above</v>
      </c>
      <c r="AA128" s="2" t="str">
        <f t="shared" si="30"/>
        <v>within</v>
      </c>
      <c r="AC128" s="1"/>
      <c r="AD128" s="1"/>
      <c r="AE128" s="1"/>
      <c r="AF128" s="1"/>
      <c r="AG128" s="1"/>
      <c r="AH128" s="1"/>
      <c r="AI128" s="1"/>
      <c r="AJ128" s="1"/>
      <c r="AK128" s="1"/>
    </row>
    <row r="129" spans="1:37" s="2" customFormat="1" ht="15.95" customHeight="1" x14ac:dyDescent="0.25">
      <c r="A129" s="1"/>
      <c r="B129" s="80" t="s">
        <v>134</v>
      </c>
      <c r="C129" s="82">
        <v>502</v>
      </c>
      <c r="D129" s="14" t="s">
        <v>16</v>
      </c>
      <c r="E129" s="15" t="s">
        <v>137</v>
      </c>
      <c r="F129" s="15" t="s">
        <v>136</v>
      </c>
      <c r="G129" s="16">
        <v>24</v>
      </c>
      <c r="H129" s="1"/>
      <c r="I129" s="1"/>
      <c r="J129" s="16">
        <v>502</v>
      </c>
      <c r="K129" s="16" t="str">
        <f>_xlfn.CONCAT(S129," - ",T129)</f>
        <v>7 - 17</v>
      </c>
      <c r="L129" s="171" t="str">
        <f t="shared" si="27"/>
        <v>6 - 15</v>
      </c>
      <c r="M129" s="166">
        <v>29.913056384615501</v>
      </c>
      <c r="N129" s="166">
        <v>22.072780816154829</v>
      </c>
      <c r="O129" s="166">
        <v>18.564243971195701</v>
      </c>
      <c r="P129" s="166">
        <v>17.4041808096129</v>
      </c>
      <c r="Q129" s="166">
        <v>13.0534170320686</v>
      </c>
      <c r="R129" s="199"/>
      <c r="S129" s="2">
        <v>7</v>
      </c>
      <c r="T129" s="2">
        <v>17</v>
      </c>
      <c r="U129" s="2">
        <f t="shared" si="29"/>
        <v>6</v>
      </c>
      <c r="V129" s="2">
        <f t="shared" si="29"/>
        <v>15</v>
      </c>
      <c r="W129" s="2" t="str">
        <f t="shared" si="30"/>
        <v>above</v>
      </c>
      <c r="X129" s="2" t="str">
        <f t="shared" si="30"/>
        <v>above</v>
      </c>
      <c r="Y129" s="2" t="str">
        <f t="shared" si="30"/>
        <v>above</v>
      </c>
      <c r="Z129" s="2" t="str">
        <f t="shared" si="30"/>
        <v>above</v>
      </c>
      <c r="AA129" s="2" t="str">
        <f t="shared" si="30"/>
        <v>within</v>
      </c>
      <c r="AC129" s="1"/>
      <c r="AD129" s="1"/>
      <c r="AE129" s="1"/>
      <c r="AF129" s="1"/>
      <c r="AG129" s="1"/>
      <c r="AH129" s="1"/>
      <c r="AI129" s="1"/>
      <c r="AJ129" s="1"/>
      <c r="AK129" s="1"/>
    </row>
    <row r="130" spans="1:37" s="2" customFormat="1" ht="15.95" customHeight="1" x14ac:dyDescent="0.25">
      <c r="A130" s="1"/>
      <c r="B130" s="80" t="s">
        <v>134</v>
      </c>
      <c r="C130" s="186">
        <v>503</v>
      </c>
      <c r="D130" s="14" t="s">
        <v>16</v>
      </c>
      <c r="E130" s="15" t="s">
        <v>322</v>
      </c>
      <c r="F130" s="15" t="s">
        <v>136</v>
      </c>
      <c r="G130" s="16">
        <v>24</v>
      </c>
      <c r="H130" s="1"/>
      <c r="I130" s="1"/>
      <c r="J130" s="16">
        <v>503</v>
      </c>
      <c r="K130" s="16" t="str">
        <f>_xlfn.CONCAT(S130," - ",T130)</f>
        <v>17 - 27</v>
      </c>
      <c r="L130" s="171" t="str">
        <f t="shared" si="27"/>
        <v>15 - 24</v>
      </c>
      <c r="M130" s="166">
        <v>106.50426017040699</v>
      </c>
      <c r="N130" s="166">
        <v>58.499999999999993</v>
      </c>
      <c r="O130" s="166">
        <v>50.5220208808352</v>
      </c>
      <c r="P130" s="166">
        <v>33.468005386882098</v>
      </c>
      <c r="Q130" s="166"/>
      <c r="R130" s="199"/>
      <c r="S130" s="2">
        <v>17</v>
      </c>
      <c r="T130" s="2">
        <v>27</v>
      </c>
      <c r="U130" s="2">
        <f t="shared" si="29"/>
        <v>15</v>
      </c>
      <c r="V130" s="2">
        <f t="shared" si="29"/>
        <v>24</v>
      </c>
      <c r="W130" s="2" t="str">
        <f t="shared" si="30"/>
        <v>above</v>
      </c>
      <c r="X130" s="2" t="str">
        <f t="shared" si="30"/>
        <v>above</v>
      </c>
      <c r="Y130" s="2" t="str">
        <f t="shared" si="30"/>
        <v>above</v>
      </c>
      <c r="Z130" s="2" t="str">
        <f t="shared" si="30"/>
        <v>above</v>
      </c>
      <c r="AA130" s="2" t="str">
        <f t="shared" si="30"/>
        <v/>
      </c>
      <c r="AC130" s="1"/>
      <c r="AD130" s="1"/>
      <c r="AE130" s="1"/>
      <c r="AF130" s="1"/>
      <c r="AG130" s="1"/>
      <c r="AH130" s="1"/>
      <c r="AI130" s="1"/>
      <c r="AJ130" s="1"/>
      <c r="AK130" s="1"/>
    </row>
    <row r="131" spans="1:37" s="2" customFormat="1" ht="15.95" customHeight="1" x14ac:dyDescent="0.25">
      <c r="A131" s="1"/>
      <c r="B131" s="80" t="s">
        <v>134</v>
      </c>
      <c r="C131" s="83" t="s">
        <v>138</v>
      </c>
      <c r="D131" s="14" t="s">
        <v>44</v>
      </c>
      <c r="E131" s="15" t="s">
        <v>139</v>
      </c>
      <c r="F131" s="15" t="s">
        <v>136</v>
      </c>
      <c r="G131" s="16">
        <v>24</v>
      </c>
      <c r="H131" s="1"/>
      <c r="I131" s="1"/>
      <c r="J131" s="16" t="s">
        <v>138</v>
      </c>
      <c r="K131" s="16" t="str">
        <f>_xlfn.CONCAT(S131," - ",T131)</f>
        <v>17 - 27</v>
      </c>
      <c r="L131" s="171" t="str">
        <f t="shared" si="27"/>
        <v>15 - 24</v>
      </c>
      <c r="M131" s="166">
        <v>40.369513304842599</v>
      </c>
      <c r="N131" s="166">
        <v>33.40029325513197</v>
      </c>
      <c r="O131" s="166">
        <v>27.939890891463602</v>
      </c>
      <c r="P131" s="166">
        <v>23.652754183957299</v>
      </c>
      <c r="Q131" s="166">
        <v>17.276557406105098</v>
      </c>
      <c r="R131" s="199"/>
      <c r="S131" s="2">
        <v>17</v>
      </c>
      <c r="T131" s="2">
        <v>27</v>
      </c>
      <c r="U131" s="2">
        <f t="shared" si="29"/>
        <v>15</v>
      </c>
      <c r="V131" s="2">
        <f t="shared" si="29"/>
        <v>24</v>
      </c>
      <c r="W131" s="2" t="str">
        <f t="shared" si="30"/>
        <v>above</v>
      </c>
      <c r="X131" s="2" t="str">
        <f t="shared" si="30"/>
        <v>above</v>
      </c>
      <c r="Y131" s="2" t="str">
        <f t="shared" si="30"/>
        <v>above</v>
      </c>
      <c r="Z131" s="2" t="str">
        <f t="shared" si="30"/>
        <v>within</v>
      </c>
      <c r="AA131" s="2" t="str">
        <f t="shared" si="30"/>
        <v>within</v>
      </c>
      <c r="AC131" s="1"/>
      <c r="AD131" s="1"/>
      <c r="AE131" s="1"/>
      <c r="AF131" s="1"/>
      <c r="AG131" s="1"/>
      <c r="AH131" s="1"/>
      <c r="AI131" s="1"/>
      <c r="AJ131" s="1"/>
      <c r="AK131" s="1"/>
    </row>
    <row r="132" spans="1:37" s="2" customFormat="1" ht="15.95" customHeight="1" x14ac:dyDescent="0.25">
      <c r="A132" s="1"/>
      <c r="B132" s="80" t="s">
        <v>134</v>
      </c>
      <c r="C132" s="84" t="s">
        <v>140</v>
      </c>
      <c r="D132" s="14" t="s">
        <v>44</v>
      </c>
      <c r="E132" s="15" t="s">
        <v>141</v>
      </c>
      <c r="F132" s="15" t="s">
        <v>136</v>
      </c>
      <c r="G132" s="16">
        <v>24</v>
      </c>
      <c r="H132" s="1"/>
      <c r="I132" s="1"/>
      <c r="J132" s="16" t="s">
        <v>140</v>
      </c>
      <c r="K132" s="16" t="str">
        <f>_xlfn.CONCAT(S132," - ",T132)</f>
        <v>7 - 17</v>
      </c>
      <c r="L132" s="171" t="str">
        <f t="shared" si="27"/>
        <v>6 - 15</v>
      </c>
      <c r="M132" s="166">
        <v>41.401453978147998</v>
      </c>
      <c r="N132" s="166">
        <v>31.802494802494756</v>
      </c>
      <c r="O132" s="166">
        <v>26.2309001125988</v>
      </c>
      <c r="P132" s="166">
        <v>23.085354272037499</v>
      </c>
      <c r="Q132" s="166">
        <v>15.4515821140133</v>
      </c>
      <c r="R132" s="199"/>
      <c r="S132" s="2">
        <v>7</v>
      </c>
      <c r="T132" s="2">
        <v>17</v>
      </c>
      <c r="U132" s="2">
        <f t="shared" si="29"/>
        <v>6</v>
      </c>
      <c r="V132" s="2">
        <f t="shared" si="29"/>
        <v>15</v>
      </c>
      <c r="W132" s="2" t="str">
        <f t="shared" si="30"/>
        <v>above</v>
      </c>
      <c r="X132" s="2" t="str">
        <f t="shared" si="30"/>
        <v>above</v>
      </c>
      <c r="Y132" s="2" t="str">
        <f t="shared" si="30"/>
        <v>above</v>
      </c>
      <c r="Z132" s="2" t="str">
        <f t="shared" si="30"/>
        <v>above</v>
      </c>
      <c r="AA132" s="2" t="str">
        <f t="shared" si="30"/>
        <v>above</v>
      </c>
      <c r="AC132" s="1"/>
      <c r="AD132" s="1"/>
      <c r="AE132" s="1"/>
      <c r="AF132" s="1"/>
      <c r="AG132" s="1"/>
      <c r="AH132" s="1"/>
      <c r="AI132" s="1"/>
      <c r="AJ132" s="1"/>
      <c r="AK132" s="1"/>
    </row>
    <row r="133" spans="1:37" s="2" customFormat="1" ht="15.95" customHeight="1" x14ac:dyDescent="0.25">
      <c r="A133" s="1"/>
      <c r="B133" s="12" t="s">
        <v>7</v>
      </c>
      <c r="C133" s="85">
        <v>64</v>
      </c>
      <c r="D133" s="14" t="s">
        <v>113</v>
      </c>
      <c r="E133" s="15" t="s">
        <v>142</v>
      </c>
      <c r="F133" s="15" t="s">
        <v>10</v>
      </c>
      <c r="G133" s="16">
        <v>19</v>
      </c>
      <c r="H133" s="1"/>
      <c r="I133" s="1"/>
      <c r="J133" s="16">
        <v>64</v>
      </c>
      <c r="K133" s="16" t="s">
        <v>257</v>
      </c>
      <c r="L133" s="171" t="s">
        <v>257</v>
      </c>
      <c r="M133" s="166">
        <v>24.141136449659498</v>
      </c>
      <c r="N133" s="166">
        <v>27.60764331210191</v>
      </c>
      <c r="O133" s="166">
        <v>28.528742373545501</v>
      </c>
      <c r="P133" s="166">
        <v>26.726189551104401</v>
      </c>
      <c r="Q133" s="166">
        <v>27.878228226992402</v>
      </c>
      <c r="R133" s="199"/>
      <c r="AC133" s="1"/>
      <c r="AD133" s="1"/>
      <c r="AE133" s="1"/>
      <c r="AF133" s="1"/>
      <c r="AG133" s="1"/>
      <c r="AH133" s="1"/>
      <c r="AI133" s="1"/>
      <c r="AJ133" s="1"/>
      <c r="AK133" s="1"/>
    </row>
    <row r="134" spans="1:37" s="2" customFormat="1" ht="15.95" customHeight="1" x14ac:dyDescent="0.25">
      <c r="A134" s="1"/>
      <c r="B134" s="12" t="s">
        <v>7</v>
      </c>
      <c r="C134" s="86">
        <v>650</v>
      </c>
      <c r="D134" s="14" t="s">
        <v>11</v>
      </c>
      <c r="E134" s="15" t="s">
        <v>143</v>
      </c>
      <c r="F134" s="15" t="s">
        <v>10</v>
      </c>
      <c r="G134" s="16">
        <v>19</v>
      </c>
      <c r="H134" s="1"/>
      <c r="I134" s="1"/>
      <c r="J134" s="16">
        <v>650</v>
      </c>
      <c r="K134" s="16" t="str">
        <f>_xlfn.CONCAT(S134," - ",T134)</f>
        <v>17 - 27</v>
      </c>
      <c r="L134" s="171" t="str">
        <f t="shared" si="27"/>
        <v>15 - 24</v>
      </c>
      <c r="M134" s="166">
        <v>16.777071692522501</v>
      </c>
      <c r="N134" s="166">
        <v>21.674704382100622</v>
      </c>
      <c r="O134" s="166">
        <v>21.6649432741157</v>
      </c>
      <c r="P134" s="166">
        <v>19.982357542581799</v>
      </c>
      <c r="Q134" s="166">
        <v>20.0729631980211</v>
      </c>
      <c r="R134" s="199"/>
      <c r="S134" s="2">
        <v>17</v>
      </c>
      <c r="T134" s="2">
        <v>27</v>
      </c>
      <c r="U134" s="2">
        <f t="shared" ref="U134:V138" si="31">ROUND(S134*$V$20,0)</f>
        <v>15</v>
      </c>
      <c r="V134" s="2">
        <f t="shared" si="31"/>
        <v>24</v>
      </c>
      <c r="W134" s="2" t="str">
        <f t="shared" ref="W134:AA138" si="32">IF(ISNUMBER(M134),IF(M134&lt;$U134,"below",IF(M134&gt;$V134,"above","within")),"")</f>
        <v>within</v>
      </c>
      <c r="X134" s="2" t="str">
        <f t="shared" si="32"/>
        <v>within</v>
      </c>
      <c r="Y134" s="2" t="str">
        <f t="shared" si="32"/>
        <v>within</v>
      </c>
      <c r="Z134" s="2" t="str">
        <f t="shared" si="32"/>
        <v>within</v>
      </c>
      <c r="AA134" s="2" t="str">
        <f t="shared" si="32"/>
        <v>within</v>
      </c>
      <c r="AC134" s="1"/>
      <c r="AD134" s="1"/>
      <c r="AE134" s="1"/>
      <c r="AF134" s="1"/>
      <c r="AG134" s="1"/>
      <c r="AH134" s="1"/>
      <c r="AI134" s="1"/>
      <c r="AJ134" s="1"/>
      <c r="AK134" s="1"/>
    </row>
    <row r="135" spans="1:37" s="2" customFormat="1" ht="15.95" customHeight="1" x14ac:dyDescent="0.25">
      <c r="A135" s="1"/>
      <c r="B135" s="12" t="s">
        <v>7</v>
      </c>
      <c r="C135" s="87">
        <v>66</v>
      </c>
      <c r="D135" s="14" t="s">
        <v>56</v>
      </c>
      <c r="E135" s="15" t="s">
        <v>144</v>
      </c>
      <c r="F135" s="15" t="s">
        <v>18</v>
      </c>
      <c r="G135" s="16">
        <v>20</v>
      </c>
      <c r="H135" s="1"/>
      <c r="I135" s="1"/>
      <c r="J135" s="16">
        <v>66</v>
      </c>
      <c r="K135" s="16" t="str">
        <f>_xlfn.CONCAT(S135," - ",T135)</f>
        <v>17 - 27</v>
      </c>
      <c r="L135" s="171" t="str">
        <f t="shared" si="27"/>
        <v>15 - 24</v>
      </c>
      <c r="M135" s="166">
        <v>24.388761913707501</v>
      </c>
      <c r="N135" s="166">
        <v>30.39162675729958</v>
      </c>
      <c r="O135" s="166">
        <v>32.080453489390202</v>
      </c>
      <c r="P135" s="166">
        <v>27.274340967033901</v>
      </c>
      <c r="Q135" s="166">
        <v>27.401954528746501</v>
      </c>
      <c r="R135" s="199"/>
      <c r="S135" s="2">
        <v>17</v>
      </c>
      <c r="T135" s="2">
        <v>27</v>
      </c>
      <c r="U135" s="2">
        <f t="shared" si="31"/>
        <v>15</v>
      </c>
      <c r="V135" s="2">
        <f t="shared" si="31"/>
        <v>24</v>
      </c>
      <c r="W135" s="2" t="str">
        <f t="shared" si="32"/>
        <v>above</v>
      </c>
      <c r="X135" s="2" t="str">
        <f t="shared" si="32"/>
        <v>above</v>
      </c>
      <c r="Y135" s="2" t="str">
        <f t="shared" si="32"/>
        <v>above</v>
      </c>
      <c r="Z135" s="2" t="str">
        <f t="shared" si="32"/>
        <v>above</v>
      </c>
      <c r="AA135" s="2" t="str">
        <f t="shared" si="32"/>
        <v>above</v>
      </c>
      <c r="AC135" s="1"/>
      <c r="AD135" s="1"/>
      <c r="AE135" s="1"/>
      <c r="AF135" s="1"/>
      <c r="AG135" s="1"/>
      <c r="AH135" s="1"/>
      <c r="AI135" s="1"/>
      <c r="AJ135" s="1"/>
      <c r="AK135" s="1"/>
    </row>
    <row r="136" spans="1:37" s="2" customFormat="1" ht="15.95" customHeight="1" x14ac:dyDescent="0.25">
      <c r="A136" s="1"/>
      <c r="B136" s="12" t="s">
        <v>7</v>
      </c>
      <c r="C136" s="88">
        <v>670</v>
      </c>
      <c r="D136" s="14" t="s">
        <v>11</v>
      </c>
      <c r="E136" s="15" t="s">
        <v>145</v>
      </c>
      <c r="F136" s="15" t="s">
        <v>10</v>
      </c>
      <c r="G136" s="16">
        <v>22</v>
      </c>
      <c r="H136" s="1"/>
      <c r="I136" s="1"/>
      <c r="J136" s="16">
        <v>670</v>
      </c>
      <c r="K136" s="16" t="str">
        <f>_xlfn.CONCAT(S136," - ",T136)</f>
        <v>17 - 27</v>
      </c>
      <c r="L136" s="171" t="str">
        <f t="shared" si="27"/>
        <v>15 - 24</v>
      </c>
      <c r="M136" s="166">
        <v>14.902478006391499</v>
      </c>
      <c r="N136" s="166">
        <v>17.494767822105938</v>
      </c>
      <c r="O136" s="166">
        <v>17.463363333313701</v>
      </c>
      <c r="P136" s="166">
        <v>15.385536046085001</v>
      </c>
      <c r="Q136" s="166">
        <v>15.9174690447923</v>
      </c>
      <c r="R136" s="199"/>
      <c r="S136" s="2">
        <v>17</v>
      </c>
      <c r="T136" s="2">
        <v>27</v>
      </c>
      <c r="U136" s="2">
        <f t="shared" si="31"/>
        <v>15</v>
      </c>
      <c r="V136" s="2">
        <f t="shared" si="31"/>
        <v>24</v>
      </c>
      <c r="W136" s="2" t="str">
        <f t="shared" si="32"/>
        <v>below</v>
      </c>
      <c r="X136" s="2" t="str">
        <f t="shared" si="32"/>
        <v>within</v>
      </c>
      <c r="Y136" s="2" t="str">
        <f t="shared" si="32"/>
        <v>within</v>
      </c>
      <c r="Z136" s="2" t="str">
        <f t="shared" si="32"/>
        <v>within</v>
      </c>
      <c r="AA136" s="2" t="str">
        <f t="shared" si="32"/>
        <v>within</v>
      </c>
      <c r="AC136" s="1"/>
      <c r="AD136" s="1"/>
      <c r="AE136" s="1"/>
      <c r="AF136" s="1"/>
      <c r="AG136" s="1"/>
      <c r="AH136" s="1"/>
      <c r="AI136" s="1"/>
      <c r="AJ136" s="1"/>
      <c r="AK136" s="1"/>
    </row>
    <row r="137" spans="1:37" s="2" customFormat="1" ht="15.95" customHeight="1" x14ac:dyDescent="0.25">
      <c r="A137" s="1"/>
      <c r="B137" s="12" t="s">
        <v>7</v>
      </c>
      <c r="C137" s="89">
        <v>68</v>
      </c>
      <c r="D137" s="14" t="s">
        <v>56</v>
      </c>
      <c r="E137" s="15" t="s">
        <v>146</v>
      </c>
      <c r="F137" s="15" t="s">
        <v>10</v>
      </c>
      <c r="G137" s="16">
        <v>22</v>
      </c>
      <c r="H137" s="1"/>
      <c r="I137" s="1"/>
      <c r="J137" s="16">
        <v>68</v>
      </c>
      <c r="K137" s="16" t="str">
        <f>_xlfn.CONCAT(S137," - ",T137)</f>
        <v>17 - 27</v>
      </c>
      <c r="L137" s="171" t="str">
        <f t="shared" si="27"/>
        <v>15 - 24</v>
      </c>
      <c r="M137" s="166">
        <v>22.452274048195498</v>
      </c>
      <c r="N137" s="166">
        <v>32.022973996465545</v>
      </c>
      <c r="O137" s="166">
        <v>33.127717998036303</v>
      </c>
      <c r="P137" s="166">
        <v>27.483851108443201</v>
      </c>
      <c r="Q137" s="166">
        <v>29.961268673147998</v>
      </c>
      <c r="R137" s="199"/>
      <c r="S137" s="2">
        <v>17</v>
      </c>
      <c r="T137" s="2">
        <v>27</v>
      </c>
      <c r="U137" s="2">
        <f t="shared" si="31"/>
        <v>15</v>
      </c>
      <c r="V137" s="2">
        <f t="shared" si="31"/>
        <v>24</v>
      </c>
      <c r="W137" s="2" t="str">
        <f t="shared" si="32"/>
        <v>within</v>
      </c>
      <c r="X137" s="2" t="str">
        <f t="shared" si="32"/>
        <v>above</v>
      </c>
      <c r="Y137" s="2" t="str">
        <f t="shared" si="32"/>
        <v>above</v>
      </c>
      <c r="Z137" s="2" t="str">
        <f t="shared" si="32"/>
        <v>above</v>
      </c>
      <c r="AA137" s="2" t="str">
        <f t="shared" si="32"/>
        <v>above</v>
      </c>
      <c r="AC137" s="1"/>
      <c r="AD137" s="1"/>
      <c r="AE137" s="1"/>
      <c r="AF137" s="1"/>
      <c r="AG137" s="1"/>
      <c r="AH137" s="1"/>
      <c r="AI137" s="1"/>
      <c r="AJ137" s="1"/>
      <c r="AK137" s="1"/>
    </row>
    <row r="138" spans="1:37" s="2" customFormat="1" ht="15.95" customHeight="1" x14ac:dyDescent="0.25">
      <c r="A138" s="1"/>
      <c r="B138" s="90" t="s">
        <v>147</v>
      </c>
      <c r="C138" s="91">
        <v>70</v>
      </c>
      <c r="D138" s="14" t="s">
        <v>56</v>
      </c>
      <c r="E138" s="15" t="s">
        <v>148</v>
      </c>
      <c r="F138" s="15" t="s">
        <v>108</v>
      </c>
      <c r="G138" s="16">
        <v>50</v>
      </c>
      <c r="H138" s="1"/>
      <c r="I138" s="1"/>
      <c r="J138" s="16">
        <v>70</v>
      </c>
      <c r="K138" s="16" t="str">
        <f>_xlfn.CONCAT(S138," - ",T138)</f>
        <v>37 - 47</v>
      </c>
      <c r="L138" s="171" t="str">
        <f t="shared" si="27"/>
        <v>33 - 42</v>
      </c>
      <c r="M138" s="166">
        <v>42.9504677788808</v>
      </c>
      <c r="N138" s="166">
        <v>47.667728928199821</v>
      </c>
      <c r="O138" s="166">
        <v>68.740689690734797</v>
      </c>
      <c r="P138" s="166">
        <v>48.164971933405099</v>
      </c>
      <c r="Q138" s="166">
        <v>51.134251056268198</v>
      </c>
      <c r="R138" s="199"/>
      <c r="S138" s="2">
        <v>37</v>
      </c>
      <c r="T138" s="2">
        <v>47</v>
      </c>
      <c r="U138" s="2">
        <f t="shared" si="31"/>
        <v>33</v>
      </c>
      <c r="V138" s="2">
        <f t="shared" si="31"/>
        <v>42</v>
      </c>
      <c r="W138" s="2" t="str">
        <f t="shared" si="32"/>
        <v>above</v>
      </c>
      <c r="X138" s="2" t="str">
        <f t="shared" si="32"/>
        <v>above</v>
      </c>
      <c r="Y138" s="2" t="str">
        <f t="shared" si="32"/>
        <v>above</v>
      </c>
      <c r="Z138" s="2" t="str">
        <f t="shared" si="32"/>
        <v>above</v>
      </c>
      <c r="AA138" s="2" t="str">
        <f t="shared" si="32"/>
        <v>above</v>
      </c>
      <c r="AC138" s="1"/>
      <c r="AD138" s="1"/>
      <c r="AE138" s="1"/>
      <c r="AF138" s="1"/>
      <c r="AG138" s="1"/>
      <c r="AH138" s="1"/>
      <c r="AI138" s="1"/>
      <c r="AJ138" s="1"/>
      <c r="AK138" s="1"/>
    </row>
    <row r="139" spans="1:37" s="2" customFormat="1" ht="15.95" customHeight="1" x14ac:dyDescent="0.25">
      <c r="A139" s="1"/>
      <c r="B139" s="90" t="s">
        <v>147</v>
      </c>
      <c r="C139" s="90" t="s">
        <v>149</v>
      </c>
      <c r="D139" s="14" t="s">
        <v>16</v>
      </c>
      <c r="E139" s="15" t="s">
        <v>150</v>
      </c>
      <c r="F139" s="15" t="s">
        <v>108</v>
      </c>
      <c r="G139" s="16">
        <v>55</v>
      </c>
      <c r="H139" s="1"/>
      <c r="I139" s="1"/>
      <c r="J139" s="16" t="s">
        <v>149</v>
      </c>
      <c r="K139" s="16" t="s">
        <v>257</v>
      </c>
      <c r="L139" s="171" t="s">
        <v>257</v>
      </c>
      <c r="M139" s="166">
        <v>6.8181570248835497</v>
      </c>
      <c r="N139" s="166" t="s">
        <v>257</v>
      </c>
      <c r="O139" s="166">
        <v>4.7272555372525904</v>
      </c>
      <c r="P139" s="166">
        <v>5.3636168595750604</v>
      </c>
      <c r="Q139" s="166">
        <v>4.1454394711292002</v>
      </c>
      <c r="R139" s="199"/>
      <c r="AC139" s="1"/>
      <c r="AD139" s="1"/>
      <c r="AE139" s="1"/>
      <c r="AF139" s="1"/>
      <c r="AG139" s="1"/>
      <c r="AH139" s="1"/>
      <c r="AI139" s="1"/>
      <c r="AJ139" s="1"/>
      <c r="AK139" s="1"/>
    </row>
    <row r="140" spans="1:37" s="2" customFormat="1" ht="15.95" customHeight="1" x14ac:dyDescent="0.25">
      <c r="A140" s="1"/>
      <c r="B140" s="90" t="s">
        <v>147</v>
      </c>
      <c r="C140" s="92">
        <v>711</v>
      </c>
      <c r="D140" s="14" t="s">
        <v>16</v>
      </c>
      <c r="E140" s="15" t="s">
        <v>151</v>
      </c>
      <c r="F140" s="15" t="s">
        <v>89</v>
      </c>
      <c r="G140" s="16">
        <v>52</v>
      </c>
      <c r="H140" s="1"/>
      <c r="I140" s="1"/>
      <c r="J140" s="16">
        <v>711</v>
      </c>
      <c r="K140" s="16" t="str">
        <f t="shared" ref="K140:K203" si="33">_xlfn.CONCAT(S140," - ",T140)</f>
        <v>7 - 17</v>
      </c>
      <c r="L140" s="171" t="str">
        <f t="shared" si="27"/>
        <v>6 - 15</v>
      </c>
      <c r="M140" s="166">
        <v>14.719229318169299</v>
      </c>
      <c r="N140" s="166">
        <v>19.285430463576159</v>
      </c>
      <c r="O140" s="166">
        <v>23.744893076376201</v>
      </c>
      <c r="P140" s="166">
        <v>18.516561196440001</v>
      </c>
      <c r="Q140" s="166">
        <v>18.516561196440001</v>
      </c>
      <c r="R140" s="199"/>
      <c r="S140" s="2">
        <v>7</v>
      </c>
      <c r="T140" s="2">
        <v>17</v>
      </c>
      <c r="U140" s="2">
        <f t="shared" ref="U140:V171" si="34">ROUND(S140*$V$20,0)</f>
        <v>6</v>
      </c>
      <c r="V140" s="2">
        <f t="shared" si="34"/>
        <v>15</v>
      </c>
      <c r="W140" s="2" t="str">
        <f t="shared" ref="W140:W149" si="35">IF(ISNUMBER(M140),IF(M140&lt;$U140,"below",IF(M140&gt;$V140,"above","within")),"")</f>
        <v>within</v>
      </c>
      <c r="X140" s="2" t="str">
        <f t="shared" ref="X140:X149" si="36">IF(ISNUMBER(N140),IF(N140&lt;$U140,"below",IF(N140&gt;$V140,"above","within")),"")</f>
        <v>above</v>
      </c>
      <c r="Y140" s="2" t="str">
        <f t="shared" ref="Y140:Y149" si="37">IF(ISNUMBER(O140),IF(O140&lt;$U140,"below",IF(O140&gt;$V140,"above","within")),"")</f>
        <v>above</v>
      </c>
      <c r="Z140" s="2" t="str">
        <f t="shared" ref="Z140:Z149" si="38">IF(ISNUMBER(P140),IF(P140&lt;$U140,"below",IF(P140&gt;$V140,"above","within")),"")</f>
        <v>above</v>
      </c>
      <c r="AA140" s="2" t="str">
        <f t="shared" ref="AA140:AA149" si="39">IF(ISNUMBER(Q140),IF(Q140&lt;$U140,"below",IF(Q140&gt;$V140,"above","within")),"")</f>
        <v>above</v>
      </c>
      <c r="AC140" s="1"/>
      <c r="AD140" s="1"/>
      <c r="AE140" s="1"/>
      <c r="AF140" s="1"/>
      <c r="AG140" s="1"/>
      <c r="AH140" s="1"/>
      <c r="AI140" s="1"/>
      <c r="AJ140" s="1"/>
      <c r="AK140" s="1"/>
    </row>
    <row r="141" spans="1:37" s="2" customFormat="1" ht="15.95" customHeight="1" x14ac:dyDescent="0.25">
      <c r="A141" s="1"/>
      <c r="B141" s="90" t="s">
        <v>147</v>
      </c>
      <c r="C141" s="93">
        <v>712</v>
      </c>
      <c r="D141" s="14" t="s">
        <v>11</v>
      </c>
      <c r="E141" s="15" t="s">
        <v>152</v>
      </c>
      <c r="F141" s="15" t="s">
        <v>89</v>
      </c>
      <c r="G141" s="16">
        <v>52</v>
      </c>
      <c r="H141" s="1"/>
      <c r="I141" s="1"/>
      <c r="J141" s="16">
        <v>712</v>
      </c>
      <c r="K141" s="16" t="str">
        <f t="shared" si="33"/>
        <v>17 - 27</v>
      </c>
      <c r="L141" s="171" t="str">
        <f t="shared" si="27"/>
        <v>15 - 24</v>
      </c>
      <c r="M141" s="166">
        <v>20.417934482588102</v>
      </c>
      <c r="N141" s="166">
        <v>30.002707581227444</v>
      </c>
      <c r="O141" s="166">
        <v>35.144483629250097</v>
      </c>
      <c r="P141" s="166">
        <v>27.148978224228799</v>
      </c>
      <c r="Q141" s="166">
        <v>30.067168767156002</v>
      </c>
      <c r="R141" s="199"/>
      <c r="S141" s="2">
        <v>17</v>
      </c>
      <c r="T141" s="2">
        <v>27</v>
      </c>
      <c r="U141" s="2">
        <f t="shared" si="34"/>
        <v>15</v>
      </c>
      <c r="V141" s="2">
        <f t="shared" si="34"/>
        <v>24</v>
      </c>
      <c r="W141" s="2" t="str">
        <f t="shared" si="35"/>
        <v>within</v>
      </c>
      <c r="X141" s="2" t="str">
        <f t="shared" si="36"/>
        <v>above</v>
      </c>
      <c r="Y141" s="2" t="str">
        <f t="shared" si="37"/>
        <v>above</v>
      </c>
      <c r="Z141" s="2" t="str">
        <f t="shared" si="38"/>
        <v>above</v>
      </c>
      <c r="AA141" s="2" t="str">
        <f t="shared" si="39"/>
        <v>above</v>
      </c>
      <c r="AC141" s="1"/>
      <c r="AD141" s="1"/>
      <c r="AE141" s="1"/>
      <c r="AF141" s="1"/>
      <c r="AG141" s="1"/>
      <c r="AH141" s="1"/>
      <c r="AI141" s="1"/>
      <c r="AJ141" s="1"/>
      <c r="AK141" s="1"/>
    </row>
    <row r="142" spans="1:37" s="2" customFormat="1" ht="15.95" customHeight="1" x14ac:dyDescent="0.25">
      <c r="A142" s="1"/>
      <c r="B142" s="90" t="s">
        <v>147</v>
      </c>
      <c r="C142" s="94" t="s">
        <v>153</v>
      </c>
      <c r="D142" s="14" t="s">
        <v>44</v>
      </c>
      <c r="E142" s="15" t="s">
        <v>154</v>
      </c>
      <c r="F142" s="15" t="s">
        <v>108</v>
      </c>
      <c r="G142" s="16">
        <v>55</v>
      </c>
      <c r="H142" s="1"/>
      <c r="I142" s="1"/>
      <c r="J142" s="16" t="s">
        <v>153</v>
      </c>
      <c r="K142" s="16" t="str">
        <f t="shared" si="33"/>
        <v>27 - 37</v>
      </c>
      <c r="L142" s="171" t="str">
        <f t="shared" si="27"/>
        <v>24 - 33</v>
      </c>
      <c r="M142" s="166">
        <v>23.822279767504298</v>
      </c>
      <c r="N142" s="166">
        <v>32.46958981612444</v>
      </c>
      <c r="O142" s="166">
        <v>41.9814393010694</v>
      </c>
      <c r="P142" s="166">
        <v>31.199377921159499</v>
      </c>
      <c r="Q142" s="166">
        <v>31.423074631208902</v>
      </c>
      <c r="R142" s="199"/>
      <c r="S142" s="2">
        <v>27</v>
      </c>
      <c r="T142" s="2">
        <v>37</v>
      </c>
      <c r="U142" s="2">
        <f t="shared" si="34"/>
        <v>24</v>
      </c>
      <c r="V142" s="2">
        <f t="shared" si="34"/>
        <v>33</v>
      </c>
      <c r="W142" s="2" t="str">
        <f t="shared" si="35"/>
        <v>below</v>
      </c>
      <c r="X142" s="2" t="str">
        <f t="shared" si="36"/>
        <v>within</v>
      </c>
      <c r="Y142" s="2" t="str">
        <f t="shared" si="37"/>
        <v>above</v>
      </c>
      <c r="Z142" s="2" t="str">
        <f t="shared" si="38"/>
        <v>within</v>
      </c>
      <c r="AA142" s="2" t="str">
        <f t="shared" si="39"/>
        <v>within</v>
      </c>
      <c r="AC142" s="1"/>
      <c r="AD142" s="1"/>
      <c r="AE142" s="1"/>
      <c r="AF142" s="1"/>
      <c r="AG142" s="1"/>
      <c r="AH142" s="1"/>
      <c r="AI142" s="1"/>
      <c r="AJ142" s="1"/>
      <c r="AK142" s="1"/>
    </row>
    <row r="143" spans="1:37" s="2" customFormat="1" ht="15.95" customHeight="1" x14ac:dyDescent="0.25">
      <c r="A143" s="1"/>
      <c r="B143" s="90" t="s">
        <v>147</v>
      </c>
      <c r="C143" s="94" t="s">
        <v>155</v>
      </c>
      <c r="D143" s="14" t="s">
        <v>44</v>
      </c>
      <c r="E143" s="15" t="s">
        <v>156</v>
      </c>
      <c r="F143" s="15" t="s">
        <v>108</v>
      </c>
      <c r="G143" s="16">
        <v>55</v>
      </c>
      <c r="H143" s="1"/>
      <c r="I143" s="1"/>
      <c r="J143" s="16" t="s">
        <v>155</v>
      </c>
      <c r="K143" s="16" t="str">
        <f t="shared" si="33"/>
        <v>27 - 37</v>
      </c>
      <c r="L143" s="171" t="str">
        <f t="shared" si="27"/>
        <v>24 - 33</v>
      </c>
      <c r="M143" s="166">
        <v>23.3685775190641</v>
      </c>
      <c r="N143" s="166">
        <v>35.019329896907216</v>
      </c>
      <c r="O143" s="166">
        <v>42.9658867454853</v>
      </c>
      <c r="P143" s="166">
        <v>30.857217486392798</v>
      </c>
      <c r="Q143" s="166">
        <v>35.001711742554001</v>
      </c>
      <c r="R143" s="199"/>
      <c r="S143" s="2">
        <v>27</v>
      </c>
      <c r="T143" s="2">
        <v>37</v>
      </c>
      <c r="U143" s="2">
        <f t="shared" si="34"/>
        <v>24</v>
      </c>
      <c r="V143" s="2">
        <f t="shared" si="34"/>
        <v>33</v>
      </c>
      <c r="W143" s="2" t="str">
        <f t="shared" si="35"/>
        <v>below</v>
      </c>
      <c r="X143" s="2" t="str">
        <f t="shared" si="36"/>
        <v>above</v>
      </c>
      <c r="Y143" s="2" t="str">
        <f t="shared" si="37"/>
        <v>above</v>
      </c>
      <c r="Z143" s="2" t="str">
        <f t="shared" si="38"/>
        <v>within</v>
      </c>
      <c r="AA143" s="2" t="str">
        <f t="shared" si="39"/>
        <v>above</v>
      </c>
      <c r="AC143" s="1"/>
      <c r="AD143" s="1"/>
      <c r="AE143" s="1"/>
      <c r="AF143" s="1"/>
      <c r="AG143" s="1"/>
      <c r="AH143" s="1"/>
      <c r="AI143" s="1"/>
      <c r="AJ143" s="1"/>
      <c r="AK143" s="1"/>
    </row>
    <row r="144" spans="1:37" s="2" customFormat="1" ht="15.95" customHeight="1" x14ac:dyDescent="0.25">
      <c r="A144" s="1"/>
      <c r="B144" s="90" t="s">
        <v>147</v>
      </c>
      <c r="C144" s="94" t="s">
        <v>157</v>
      </c>
      <c r="D144" s="14" t="s">
        <v>8</v>
      </c>
      <c r="E144" s="15" t="s">
        <v>158</v>
      </c>
      <c r="F144" s="15" t="s">
        <v>108</v>
      </c>
      <c r="G144" s="16">
        <v>55</v>
      </c>
      <c r="H144" s="1"/>
      <c r="I144" s="1"/>
      <c r="J144" s="16" t="s">
        <v>157</v>
      </c>
      <c r="K144" s="16" t="str">
        <f t="shared" si="33"/>
        <v>37 - 47</v>
      </c>
      <c r="L144" s="171" t="str">
        <f t="shared" si="27"/>
        <v>33 - 42</v>
      </c>
      <c r="M144" s="166">
        <v>28.149649174665999</v>
      </c>
      <c r="N144" s="166">
        <v>33.627746802230241</v>
      </c>
      <c r="O144" s="166">
        <v>49.035077478442297</v>
      </c>
      <c r="P144" s="166">
        <v>32.404198084670298</v>
      </c>
      <c r="Q144" s="166">
        <v>36.7361003638837</v>
      </c>
      <c r="R144" s="199"/>
      <c r="S144" s="2">
        <v>37</v>
      </c>
      <c r="T144" s="2">
        <v>47</v>
      </c>
      <c r="U144" s="2">
        <f t="shared" si="34"/>
        <v>33</v>
      </c>
      <c r="V144" s="2">
        <f t="shared" si="34"/>
        <v>42</v>
      </c>
      <c r="W144" s="2" t="str">
        <f t="shared" si="35"/>
        <v>below</v>
      </c>
      <c r="X144" s="2" t="str">
        <f t="shared" si="36"/>
        <v>within</v>
      </c>
      <c r="Y144" s="2" t="str">
        <f t="shared" si="37"/>
        <v>above</v>
      </c>
      <c r="Z144" s="2" t="str">
        <f t="shared" si="38"/>
        <v>below</v>
      </c>
      <c r="AA144" s="2" t="str">
        <f t="shared" si="39"/>
        <v>within</v>
      </c>
      <c r="AC144" s="1"/>
      <c r="AD144" s="1"/>
      <c r="AE144" s="1"/>
      <c r="AF144" s="1"/>
      <c r="AG144" s="1"/>
      <c r="AH144" s="1"/>
      <c r="AI144" s="1"/>
      <c r="AJ144" s="1"/>
      <c r="AK144" s="1"/>
    </row>
    <row r="145" spans="1:37" s="2" customFormat="1" ht="15.95" customHeight="1" x14ac:dyDescent="0.25">
      <c r="A145" s="1"/>
      <c r="B145" s="90" t="s">
        <v>147</v>
      </c>
      <c r="C145" s="95">
        <v>733</v>
      </c>
      <c r="D145" s="14" t="s">
        <v>16</v>
      </c>
      <c r="E145" s="15" t="s">
        <v>159</v>
      </c>
      <c r="F145" s="15" t="s">
        <v>89</v>
      </c>
      <c r="G145" s="16">
        <v>52</v>
      </c>
      <c r="H145" s="1"/>
      <c r="I145" s="1"/>
      <c r="J145" s="16">
        <v>733</v>
      </c>
      <c r="K145" s="16" t="str">
        <f t="shared" si="33"/>
        <v>7 - 17</v>
      </c>
      <c r="L145" s="171" t="str">
        <f t="shared" si="27"/>
        <v>6 - 15</v>
      </c>
      <c r="M145" s="166">
        <v>20.764229745516499</v>
      </c>
      <c r="N145" s="166">
        <v>31.063200000000002</v>
      </c>
      <c r="O145" s="166">
        <v>31.0560049689607</v>
      </c>
      <c r="P145" s="166">
        <v>26.0520041683206</v>
      </c>
      <c r="Q145" s="166">
        <v>28.6539176281049</v>
      </c>
      <c r="R145" s="199"/>
      <c r="S145" s="2">
        <v>7</v>
      </c>
      <c r="T145" s="2">
        <v>17</v>
      </c>
      <c r="U145" s="2">
        <f t="shared" si="34"/>
        <v>6</v>
      </c>
      <c r="V145" s="2">
        <f t="shared" si="34"/>
        <v>15</v>
      </c>
      <c r="W145" s="2" t="str">
        <f t="shared" si="35"/>
        <v>above</v>
      </c>
      <c r="X145" s="2" t="str">
        <f t="shared" si="36"/>
        <v>above</v>
      </c>
      <c r="Y145" s="2" t="str">
        <f t="shared" si="37"/>
        <v>above</v>
      </c>
      <c r="Z145" s="2" t="str">
        <f t="shared" si="38"/>
        <v>above</v>
      </c>
      <c r="AA145" s="2" t="str">
        <f t="shared" si="39"/>
        <v>above</v>
      </c>
      <c r="AC145" s="1"/>
      <c r="AD145" s="1"/>
      <c r="AE145" s="1"/>
      <c r="AF145" s="1"/>
      <c r="AG145" s="1"/>
      <c r="AH145" s="1"/>
      <c r="AI145" s="1"/>
      <c r="AJ145" s="1"/>
      <c r="AK145" s="1"/>
    </row>
    <row r="146" spans="1:37" s="2" customFormat="1" ht="15.95" customHeight="1" x14ac:dyDescent="0.25">
      <c r="A146" s="1"/>
      <c r="B146" s="90" t="s">
        <v>147</v>
      </c>
      <c r="C146" s="96">
        <v>734</v>
      </c>
      <c r="D146" s="14" t="s">
        <v>16</v>
      </c>
      <c r="E146" s="15" t="s">
        <v>160</v>
      </c>
      <c r="F146" s="15" t="s">
        <v>89</v>
      </c>
      <c r="G146" s="16">
        <v>52</v>
      </c>
      <c r="H146" s="1"/>
      <c r="I146" s="1"/>
      <c r="J146" s="16">
        <v>734</v>
      </c>
      <c r="K146" s="16" t="str">
        <f t="shared" si="33"/>
        <v>7 - 17</v>
      </c>
      <c r="L146" s="171" t="str">
        <f t="shared" si="27"/>
        <v>6 - 15</v>
      </c>
      <c r="M146" s="166">
        <v>19.0559792424793</v>
      </c>
      <c r="N146" s="166">
        <v>26.490666666666662</v>
      </c>
      <c r="O146" s="166">
        <v>26.839193250198399</v>
      </c>
      <c r="P146" s="166">
        <v>22.4722273612064</v>
      </c>
      <c r="Q146" s="166">
        <v>22.869662143982801</v>
      </c>
      <c r="R146" s="199"/>
      <c r="S146" s="2">
        <v>7</v>
      </c>
      <c r="T146" s="2">
        <v>17</v>
      </c>
      <c r="U146" s="2">
        <f t="shared" si="34"/>
        <v>6</v>
      </c>
      <c r="V146" s="2">
        <f t="shared" si="34"/>
        <v>15</v>
      </c>
      <c r="W146" s="2" t="str">
        <f t="shared" si="35"/>
        <v>above</v>
      </c>
      <c r="X146" s="2" t="str">
        <f t="shared" si="36"/>
        <v>above</v>
      </c>
      <c r="Y146" s="2" t="str">
        <f t="shared" si="37"/>
        <v>above</v>
      </c>
      <c r="Z146" s="2" t="str">
        <f t="shared" si="38"/>
        <v>above</v>
      </c>
      <c r="AA146" s="2" t="str">
        <f t="shared" si="39"/>
        <v>above</v>
      </c>
      <c r="AC146" s="1"/>
      <c r="AD146" s="1"/>
      <c r="AE146" s="1"/>
      <c r="AF146" s="1"/>
      <c r="AG146" s="1"/>
      <c r="AH146" s="1"/>
      <c r="AI146" s="1"/>
      <c r="AJ146" s="1"/>
      <c r="AK146" s="1"/>
    </row>
    <row r="147" spans="1:37" s="2" customFormat="1" ht="15.95" customHeight="1" x14ac:dyDescent="0.25">
      <c r="A147" s="1"/>
      <c r="B147" s="90" t="s">
        <v>147</v>
      </c>
      <c r="C147" s="97">
        <v>735</v>
      </c>
      <c r="D147" s="14" t="s">
        <v>16</v>
      </c>
      <c r="E147" s="15" t="s">
        <v>161</v>
      </c>
      <c r="F147" s="15" t="s">
        <v>89</v>
      </c>
      <c r="G147" s="16">
        <v>52</v>
      </c>
      <c r="H147" s="1"/>
      <c r="I147" s="1"/>
      <c r="J147" s="16">
        <v>735</v>
      </c>
      <c r="K147" s="16" t="str">
        <f t="shared" si="33"/>
        <v>7 - 17</v>
      </c>
      <c r="L147" s="171" t="str">
        <f t="shared" si="27"/>
        <v>6 - 15</v>
      </c>
      <c r="M147" s="166">
        <v>15.6832055471674</v>
      </c>
      <c r="N147" s="166">
        <v>22.282952548330403</v>
      </c>
      <c r="O147" s="166">
        <v>21.864848339477799</v>
      </c>
      <c r="P147" s="166">
        <v>19.377843158188099</v>
      </c>
      <c r="Q147" s="166">
        <v>19.890145704724901</v>
      </c>
      <c r="R147" s="199"/>
      <c r="S147" s="2">
        <v>7</v>
      </c>
      <c r="T147" s="2">
        <v>17</v>
      </c>
      <c r="U147" s="2">
        <f t="shared" si="34"/>
        <v>6</v>
      </c>
      <c r="V147" s="2">
        <f t="shared" si="34"/>
        <v>15</v>
      </c>
      <c r="W147" s="2" t="str">
        <f t="shared" si="35"/>
        <v>above</v>
      </c>
      <c r="X147" s="2" t="str">
        <f t="shared" si="36"/>
        <v>above</v>
      </c>
      <c r="Y147" s="2" t="str">
        <f t="shared" si="37"/>
        <v>above</v>
      </c>
      <c r="Z147" s="2" t="str">
        <f t="shared" si="38"/>
        <v>above</v>
      </c>
      <c r="AA147" s="2" t="str">
        <f t="shared" si="39"/>
        <v>above</v>
      </c>
      <c r="AC147" s="1"/>
      <c r="AD147" s="1"/>
      <c r="AE147" s="1"/>
      <c r="AF147" s="1"/>
      <c r="AG147" s="1"/>
      <c r="AH147" s="1"/>
      <c r="AI147" s="1"/>
      <c r="AJ147" s="1"/>
      <c r="AK147" s="1"/>
    </row>
    <row r="148" spans="1:37" s="2" customFormat="1" ht="15.95" customHeight="1" x14ac:dyDescent="0.25">
      <c r="A148" s="1"/>
      <c r="B148" s="90" t="s">
        <v>147</v>
      </c>
      <c r="C148" s="98">
        <v>739</v>
      </c>
      <c r="D148" s="14" t="s">
        <v>16</v>
      </c>
      <c r="E148" s="15" t="s">
        <v>162</v>
      </c>
      <c r="F148" s="15" t="s">
        <v>89</v>
      </c>
      <c r="G148" s="16">
        <v>52</v>
      </c>
      <c r="H148" s="1"/>
      <c r="I148" s="1"/>
      <c r="J148" s="16">
        <v>739</v>
      </c>
      <c r="K148" s="16" t="str">
        <f t="shared" si="33"/>
        <v>7 - 17</v>
      </c>
      <c r="L148" s="171" t="str">
        <f t="shared" si="27"/>
        <v>6 - 15</v>
      </c>
      <c r="M148" s="166">
        <v>16.232659384840399</v>
      </c>
      <c r="N148" s="166">
        <v>13.279971791255281</v>
      </c>
      <c r="O148" s="166">
        <v>12.979561474884401</v>
      </c>
      <c r="P148" s="166">
        <v>14.071240973016501</v>
      </c>
      <c r="Q148" s="166">
        <v>11.1412386934411</v>
      </c>
      <c r="R148" s="199"/>
      <c r="S148" s="2">
        <v>7</v>
      </c>
      <c r="T148" s="2">
        <v>17</v>
      </c>
      <c r="U148" s="2">
        <f t="shared" si="34"/>
        <v>6</v>
      </c>
      <c r="V148" s="2">
        <f t="shared" si="34"/>
        <v>15</v>
      </c>
      <c r="W148" s="2" t="str">
        <f t="shared" si="35"/>
        <v>above</v>
      </c>
      <c r="X148" s="2" t="str">
        <f t="shared" si="36"/>
        <v>within</v>
      </c>
      <c r="Y148" s="2" t="str">
        <f t="shared" si="37"/>
        <v>within</v>
      </c>
      <c r="Z148" s="2" t="str">
        <f t="shared" si="38"/>
        <v>within</v>
      </c>
      <c r="AA148" s="2" t="str">
        <f t="shared" si="39"/>
        <v>within</v>
      </c>
      <c r="AC148" s="1"/>
      <c r="AD148" s="1"/>
      <c r="AE148" s="1"/>
      <c r="AF148" s="1"/>
      <c r="AG148" s="1"/>
      <c r="AH148" s="1"/>
      <c r="AI148" s="1"/>
      <c r="AJ148" s="1"/>
      <c r="AK148" s="1"/>
    </row>
    <row r="149" spans="1:37" s="2" customFormat="1" ht="15.95" customHeight="1" x14ac:dyDescent="0.25">
      <c r="A149" s="1"/>
      <c r="B149" s="12" t="s">
        <v>7</v>
      </c>
      <c r="C149" s="99">
        <v>74</v>
      </c>
      <c r="D149" s="14" t="s">
        <v>113</v>
      </c>
      <c r="E149" s="15" t="s">
        <v>163</v>
      </c>
      <c r="F149" s="15" t="s">
        <v>89</v>
      </c>
      <c r="G149" s="16">
        <v>14</v>
      </c>
      <c r="H149" s="1"/>
      <c r="I149" s="1"/>
      <c r="J149" s="16">
        <v>74</v>
      </c>
      <c r="K149" s="16" t="str">
        <f t="shared" si="33"/>
        <v>17 - 27</v>
      </c>
      <c r="L149" s="171" t="str">
        <f t="shared" si="27"/>
        <v>15 - 24</v>
      </c>
      <c r="M149" s="166">
        <v>20.106061929667302</v>
      </c>
      <c r="N149" s="166">
        <v>20.782721158820504</v>
      </c>
      <c r="O149" s="166">
        <v>20.3662995476665</v>
      </c>
      <c r="P149" s="166">
        <v>19.4656257132708</v>
      </c>
      <c r="Q149" s="166">
        <v>18.819163992761201</v>
      </c>
      <c r="R149" s="199"/>
      <c r="S149" s="2">
        <v>17</v>
      </c>
      <c r="T149" s="2">
        <v>27</v>
      </c>
      <c r="U149" s="2">
        <f t="shared" si="34"/>
        <v>15</v>
      </c>
      <c r="V149" s="2">
        <f t="shared" si="34"/>
        <v>24</v>
      </c>
      <c r="W149" s="2" t="str">
        <f t="shared" si="35"/>
        <v>within</v>
      </c>
      <c r="X149" s="2" t="str">
        <f t="shared" si="36"/>
        <v>within</v>
      </c>
      <c r="Y149" s="2" t="str">
        <f t="shared" si="37"/>
        <v>within</v>
      </c>
      <c r="Z149" s="2" t="str">
        <f t="shared" si="38"/>
        <v>within</v>
      </c>
      <c r="AA149" s="2" t="str">
        <f t="shared" si="39"/>
        <v>within</v>
      </c>
      <c r="AC149" s="1"/>
      <c r="AD149" s="1"/>
      <c r="AE149" s="1"/>
      <c r="AF149" s="1"/>
      <c r="AG149" s="1"/>
      <c r="AH149" s="1"/>
      <c r="AI149" s="1"/>
      <c r="AJ149" s="1"/>
      <c r="AK149" s="1"/>
    </row>
    <row r="150" spans="1:37" s="2" customFormat="1" ht="15.95" customHeight="1" x14ac:dyDescent="0.25">
      <c r="A150" s="1"/>
      <c r="B150" s="12" t="s">
        <v>7</v>
      </c>
      <c r="C150" s="35">
        <v>743</v>
      </c>
      <c r="D150" s="15" t="s">
        <v>11</v>
      </c>
      <c r="E150" s="15" t="s">
        <v>163</v>
      </c>
      <c r="F150" s="15" t="s">
        <v>89</v>
      </c>
      <c r="G150" s="16">
        <v>14</v>
      </c>
      <c r="H150" s="1"/>
      <c r="I150" s="1"/>
      <c r="J150" s="16">
        <v>743</v>
      </c>
      <c r="K150" s="16" t="str">
        <f t="shared" si="33"/>
        <v>17 - 27</v>
      </c>
      <c r="L150" s="171" t="str">
        <f t="shared" si="27"/>
        <v>15 - 24</v>
      </c>
      <c r="M150" s="166"/>
      <c r="N150" s="166"/>
      <c r="O150" s="166"/>
      <c r="P150" s="166"/>
      <c r="Q150" s="166"/>
      <c r="R150" s="199"/>
      <c r="S150" s="2">
        <v>17</v>
      </c>
      <c r="T150" s="2">
        <v>27</v>
      </c>
      <c r="U150" s="2">
        <f t="shared" si="34"/>
        <v>15</v>
      </c>
      <c r="V150" s="2">
        <f t="shared" si="34"/>
        <v>24</v>
      </c>
      <c r="W150" s="2" t="str">
        <f t="shared" ref="W150:W181" si="40">IF(ISNUMBER(M150),IF(M150&lt;$U150,"below",IF(M150&gt;$V150,"above","within")),"")</f>
        <v/>
      </c>
      <c r="AC150" s="1"/>
      <c r="AD150" s="1"/>
      <c r="AE150" s="1"/>
      <c r="AF150" s="1"/>
      <c r="AG150" s="1"/>
      <c r="AH150" s="1"/>
      <c r="AI150" s="1"/>
      <c r="AJ150" s="1"/>
      <c r="AK150" s="1"/>
    </row>
    <row r="151" spans="1:37" s="2" customFormat="1" ht="15.95" customHeight="1" x14ac:dyDescent="0.25">
      <c r="A151" s="1"/>
      <c r="B151" s="12" t="s">
        <v>7</v>
      </c>
      <c r="C151" s="100">
        <v>744</v>
      </c>
      <c r="D151" s="14" t="s">
        <v>11</v>
      </c>
      <c r="E151" s="15" t="s">
        <v>164</v>
      </c>
      <c r="F151" s="15" t="s">
        <v>89</v>
      </c>
      <c r="G151" s="16">
        <v>14</v>
      </c>
      <c r="H151" s="1"/>
      <c r="I151" s="1"/>
      <c r="J151" s="16">
        <v>744</v>
      </c>
      <c r="K151" s="16" t="str">
        <f t="shared" si="33"/>
        <v>17 - 27</v>
      </c>
      <c r="L151" s="171" t="str">
        <f t="shared" si="27"/>
        <v>15 - 24</v>
      </c>
      <c r="M151" s="166">
        <v>18.5985447711635</v>
      </c>
      <c r="N151" s="166">
        <v>23.71240601503759</v>
      </c>
      <c r="O151" s="166">
        <v>22.9379526782309</v>
      </c>
      <c r="P151" s="166">
        <v>20.071413480140102</v>
      </c>
      <c r="Q151" s="166">
        <v>20.359579330816601</v>
      </c>
      <c r="R151" s="199"/>
      <c r="S151" s="2">
        <v>17</v>
      </c>
      <c r="T151" s="2">
        <v>27</v>
      </c>
      <c r="U151" s="2">
        <f t="shared" si="34"/>
        <v>15</v>
      </c>
      <c r="V151" s="2">
        <f t="shared" si="34"/>
        <v>24</v>
      </c>
      <c r="W151" s="2" t="str">
        <f t="shared" si="40"/>
        <v>within</v>
      </c>
      <c r="X151" s="2" t="str">
        <f t="shared" ref="X151:AA156" si="41">IF(ISNUMBER(N151),IF(N151&lt;$U151,"below",IF(N151&gt;$V151,"above","within")),"")</f>
        <v>within</v>
      </c>
      <c r="Y151" s="2" t="str">
        <f t="shared" si="41"/>
        <v>within</v>
      </c>
      <c r="Z151" s="2" t="str">
        <f t="shared" si="41"/>
        <v>within</v>
      </c>
      <c r="AA151" s="2" t="str">
        <f t="shared" si="41"/>
        <v>within</v>
      </c>
      <c r="AC151" s="1"/>
      <c r="AD151" s="1"/>
      <c r="AE151" s="1"/>
      <c r="AF151" s="1"/>
      <c r="AG151" s="1"/>
      <c r="AH151" s="1"/>
      <c r="AI151" s="1"/>
      <c r="AJ151" s="1"/>
      <c r="AK151" s="1"/>
    </row>
    <row r="152" spans="1:37" s="2" customFormat="1" ht="15.95" customHeight="1" x14ac:dyDescent="0.25">
      <c r="A152" s="1"/>
      <c r="B152" s="12" t="s">
        <v>7</v>
      </c>
      <c r="C152" s="101">
        <v>747</v>
      </c>
      <c r="D152" s="14" t="s">
        <v>11</v>
      </c>
      <c r="E152" s="15" t="s">
        <v>165</v>
      </c>
      <c r="F152" s="15" t="s">
        <v>89</v>
      </c>
      <c r="G152" s="16">
        <v>14</v>
      </c>
      <c r="H152" s="1"/>
      <c r="I152" s="1"/>
      <c r="J152" s="16">
        <v>747</v>
      </c>
      <c r="K152" s="16" t="str">
        <f t="shared" si="33"/>
        <v>17 - 27</v>
      </c>
      <c r="L152" s="171" t="str">
        <f t="shared" si="27"/>
        <v>15 - 24</v>
      </c>
      <c r="M152" s="166">
        <v>12.5143171991231</v>
      </c>
      <c r="N152" s="166">
        <v>17.38684582743986</v>
      </c>
      <c r="O152" s="166">
        <v>18.255728043591599</v>
      </c>
      <c r="P152" s="166">
        <v>15.844051927527</v>
      </c>
      <c r="Q152" s="166">
        <v>15.323281721468099</v>
      </c>
      <c r="R152" s="199"/>
      <c r="S152" s="2">
        <v>17</v>
      </c>
      <c r="T152" s="2">
        <v>27</v>
      </c>
      <c r="U152" s="2">
        <f t="shared" si="34"/>
        <v>15</v>
      </c>
      <c r="V152" s="2">
        <f t="shared" si="34"/>
        <v>24</v>
      </c>
      <c r="W152" s="2" t="str">
        <f t="shared" si="40"/>
        <v>below</v>
      </c>
      <c r="X152" s="2" t="str">
        <f t="shared" si="41"/>
        <v>within</v>
      </c>
      <c r="Y152" s="2" t="str">
        <f t="shared" si="41"/>
        <v>within</v>
      </c>
      <c r="Z152" s="2" t="str">
        <f t="shared" si="41"/>
        <v>within</v>
      </c>
      <c r="AA152" s="2" t="str">
        <f t="shared" si="41"/>
        <v>within</v>
      </c>
      <c r="AC152" s="1"/>
      <c r="AD152" s="1"/>
      <c r="AE152" s="1"/>
      <c r="AF152" s="1"/>
      <c r="AG152" s="1"/>
      <c r="AH152" s="1"/>
      <c r="AI152" s="1"/>
      <c r="AJ152" s="1"/>
      <c r="AK152" s="1"/>
    </row>
    <row r="153" spans="1:37" s="2" customFormat="1" ht="15.95" customHeight="1" x14ac:dyDescent="0.25">
      <c r="A153" s="1"/>
      <c r="B153" s="12" t="s">
        <v>7</v>
      </c>
      <c r="C153" s="102">
        <v>75</v>
      </c>
      <c r="D153" s="14" t="s">
        <v>113</v>
      </c>
      <c r="E153" s="15" t="s">
        <v>166</v>
      </c>
      <c r="F153" s="15" t="s">
        <v>10</v>
      </c>
      <c r="G153" s="16">
        <v>12</v>
      </c>
      <c r="H153" s="1"/>
      <c r="I153" s="1"/>
      <c r="J153" s="16">
        <v>75</v>
      </c>
      <c r="K153" s="16" t="str">
        <f t="shared" si="33"/>
        <v>27 - 37</v>
      </c>
      <c r="L153" s="171" t="str">
        <f t="shared" si="27"/>
        <v>24 - 33</v>
      </c>
      <c r="M153" s="166">
        <v>37.633803640622801</v>
      </c>
      <c r="N153" s="166">
        <v>45.060470324748074</v>
      </c>
      <c r="O153" s="166">
        <v>52.2905892996475</v>
      </c>
      <c r="P153" s="166">
        <v>42.973574223465697</v>
      </c>
      <c r="Q153" s="166">
        <v>44.431686967024</v>
      </c>
      <c r="R153" s="199"/>
      <c r="S153" s="2">
        <v>27</v>
      </c>
      <c r="T153" s="2">
        <v>37</v>
      </c>
      <c r="U153" s="2">
        <f t="shared" si="34"/>
        <v>24</v>
      </c>
      <c r="V153" s="2">
        <f t="shared" si="34"/>
        <v>33</v>
      </c>
      <c r="W153" s="2" t="str">
        <f t="shared" si="40"/>
        <v>above</v>
      </c>
      <c r="X153" s="2" t="str">
        <f t="shared" si="41"/>
        <v>above</v>
      </c>
      <c r="Y153" s="2" t="str">
        <f t="shared" si="41"/>
        <v>above</v>
      </c>
      <c r="Z153" s="2" t="str">
        <f t="shared" si="41"/>
        <v>above</v>
      </c>
      <c r="AA153" s="2" t="str">
        <f t="shared" si="41"/>
        <v>above</v>
      </c>
      <c r="AC153" s="1"/>
      <c r="AD153" s="1"/>
      <c r="AE153" s="1"/>
      <c r="AF153" s="1"/>
      <c r="AG153" s="1"/>
      <c r="AH153" s="1"/>
      <c r="AI153" s="1"/>
      <c r="AJ153" s="1"/>
      <c r="AK153" s="1"/>
    </row>
    <row r="154" spans="1:37" s="2" customFormat="1" ht="15.95" customHeight="1" x14ac:dyDescent="0.25">
      <c r="A154" s="1"/>
      <c r="B154" s="12" t="s">
        <v>7</v>
      </c>
      <c r="C154" s="103">
        <v>751</v>
      </c>
      <c r="D154" s="14" t="s">
        <v>11</v>
      </c>
      <c r="E154" s="15" t="s">
        <v>167</v>
      </c>
      <c r="F154" s="15" t="s">
        <v>10</v>
      </c>
      <c r="G154" s="16">
        <v>12</v>
      </c>
      <c r="H154" s="1"/>
      <c r="I154" s="1"/>
      <c r="J154" s="16">
        <v>751</v>
      </c>
      <c r="K154" s="16" t="str">
        <f t="shared" si="33"/>
        <v>17 - 27</v>
      </c>
      <c r="L154" s="171" t="str">
        <f t="shared" si="27"/>
        <v>15 - 24</v>
      </c>
      <c r="M154" s="166">
        <v>19.993217521830001</v>
      </c>
      <c r="N154" s="166">
        <v>24.678523489932903</v>
      </c>
      <c r="O154" s="166">
        <v>26.371858098544301</v>
      </c>
      <c r="P154" s="166">
        <v>22.955920020008801</v>
      </c>
      <c r="Q154" s="166">
        <v>23.757839396867599</v>
      </c>
      <c r="R154" s="199"/>
      <c r="S154" s="2">
        <v>17</v>
      </c>
      <c r="T154" s="2">
        <v>27</v>
      </c>
      <c r="U154" s="2">
        <f t="shared" si="34"/>
        <v>15</v>
      </c>
      <c r="V154" s="2">
        <f t="shared" si="34"/>
        <v>24</v>
      </c>
      <c r="W154" s="2" t="str">
        <f t="shared" si="40"/>
        <v>within</v>
      </c>
      <c r="X154" s="2" t="str">
        <f t="shared" si="41"/>
        <v>above</v>
      </c>
      <c r="Y154" s="2" t="str">
        <f t="shared" si="41"/>
        <v>above</v>
      </c>
      <c r="Z154" s="2" t="str">
        <f t="shared" si="41"/>
        <v>within</v>
      </c>
      <c r="AA154" s="2" t="str">
        <f t="shared" si="41"/>
        <v>within</v>
      </c>
      <c r="AC154" s="1"/>
      <c r="AD154" s="1"/>
      <c r="AE154" s="1"/>
      <c r="AF154" s="1"/>
      <c r="AG154" s="1"/>
      <c r="AH154" s="1"/>
      <c r="AI154" s="1"/>
      <c r="AJ154" s="1"/>
      <c r="AK154" s="1"/>
    </row>
    <row r="155" spans="1:37" s="2" customFormat="1" ht="15.95" customHeight="1" x14ac:dyDescent="0.25">
      <c r="A155" s="1"/>
      <c r="B155" s="12" t="s">
        <v>7</v>
      </c>
      <c r="C155" s="104">
        <v>755</v>
      </c>
      <c r="D155" s="14" t="s">
        <v>11</v>
      </c>
      <c r="E155" s="15" t="s">
        <v>168</v>
      </c>
      <c r="F155" s="15" t="s">
        <v>10</v>
      </c>
      <c r="G155" s="16">
        <v>17</v>
      </c>
      <c r="H155" s="1"/>
      <c r="I155" s="1"/>
      <c r="J155" s="16">
        <v>755</v>
      </c>
      <c r="K155" s="16" t="str">
        <f t="shared" si="33"/>
        <v>17 - 27</v>
      </c>
      <c r="L155" s="171" t="str">
        <f t="shared" si="27"/>
        <v>15 - 24</v>
      </c>
      <c r="M155" s="166">
        <v>17.794363137320499</v>
      </c>
      <c r="N155" s="166">
        <v>23.519307589880157</v>
      </c>
      <c r="O155" s="166">
        <v>25.0346605081129</v>
      </c>
      <c r="P155" s="166">
        <v>20.560618738671899</v>
      </c>
      <c r="Q155" s="166">
        <v>21.778533033492401</v>
      </c>
      <c r="R155" s="199"/>
      <c r="S155" s="2">
        <v>17</v>
      </c>
      <c r="T155" s="2">
        <v>27</v>
      </c>
      <c r="U155" s="2">
        <f t="shared" si="34"/>
        <v>15</v>
      </c>
      <c r="V155" s="2">
        <f t="shared" si="34"/>
        <v>24</v>
      </c>
      <c r="W155" s="2" t="str">
        <f t="shared" si="40"/>
        <v>within</v>
      </c>
      <c r="X155" s="2" t="str">
        <f t="shared" si="41"/>
        <v>within</v>
      </c>
      <c r="Y155" s="2" t="str">
        <f t="shared" si="41"/>
        <v>above</v>
      </c>
      <c r="Z155" s="2" t="str">
        <f t="shared" si="41"/>
        <v>within</v>
      </c>
      <c r="AA155" s="2" t="str">
        <f t="shared" si="41"/>
        <v>within</v>
      </c>
      <c r="AC155" s="1"/>
      <c r="AD155" s="1"/>
      <c r="AE155" s="1"/>
      <c r="AF155" s="1"/>
      <c r="AG155" s="1"/>
      <c r="AH155" s="1"/>
      <c r="AI155" s="1"/>
      <c r="AJ155" s="1"/>
      <c r="AK155" s="1"/>
    </row>
    <row r="156" spans="1:37" s="2" customFormat="1" ht="15.95" customHeight="1" x14ac:dyDescent="0.25">
      <c r="A156" s="1"/>
      <c r="B156" s="12" t="s">
        <v>7</v>
      </c>
      <c r="C156" s="105">
        <v>76</v>
      </c>
      <c r="D156" s="14" t="s">
        <v>113</v>
      </c>
      <c r="E156" s="15" t="s">
        <v>169</v>
      </c>
      <c r="F156" s="15" t="s">
        <v>10</v>
      </c>
      <c r="G156" s="16">
        <v>16</v>
      </c>
      <c r="H156" s="1"/>
      <c r="I156" s="1"/>
      <c r="J156" s="16">
        <v>76</v>
      </c>
      <c r="K156" s="16" t="str">
        <f t="shared" si="33"/>
        <v>17 - 27</v>
      </c>
      <c r="L156" s="171" t="str">
        <f t="shared" si="27"/>
        <v>15 - 24</v>
      </c>
      <c r="M156" s="166">
        <v>19.376133467318201</v>
      </c>
      <c r="N156" s="166">
        <v>26.623287671232912</v>
      </c>
      <c r="O156" s="166">
        <v>28.852726551266901</v>
      </c>
      <c r="P156" s="166">
        <v>24.166655631664501</v>
      </c>
      <c r="Q156" s="166">
        <v>26.444796342459998</v>
      </c>
      <c r="R156" s="199"/>
      <c r="S156" s="2">
        <v>17</v>
      </c>
      <c r="T156" s="2">
        <v>27</v>
      </c>
      <c r="U156" s="2">
        <f t="shared" si="34"/>
        <v>15</v>
      </c>
      <c r="V156" s="2">
        <f t="shared" si="34"/>
        <v>24</v>
      </c>
      <c r="W156" s="2" t="str">
        <f t="shared" si="40"/>
        <v>within</v>
      </c>
      <c r="X156" s="2" t="str">
        <f t="shared" si="41"/>
        <v>above</v>
      </c>
      <c r="Y156" s="2" t="str">
        <f t="shared" si="41"/>
        <v>above</v>
      </c>
      <c r="Z156" s="2" t="str">
        <f t="shared" si="41"/>
        <v>above</v>
      </c>
      <c r="AA156" s="2" t="str">
        <f t="shared" si="41"/>
        <v>above</v>
      </c>
      <c r="AC156" s="1"/>
      <c r="AD156" s="1"/>
      <c r="AE156" s="1"/>
      <c r="AF156" s="1"/>
      <c r="AG156" s="1"/>
      <c r="AH156" s="1"/>
      <c r="AI156" s="1"/>
      <c r="AJ156" s="1"/>
      <c r="AK156" s="1"/>
    </row>
    <row r="157" spans="1:37" s="2" customFormat="1" ht="15.95" customHeight="1" x14ac:dyDescent="0.25">
      <c r="A157" s="1"/>
      <c r="B157" s="12" t="s">
        <v>7</v>
      </c>
      <c r="C157" s="35">
        <v>762</v>
      </c>
      <c r="D157" s="15" t="s">
        <v>11</v>
      </c>
      <c r="E157" s="15" t="s">
        <v>169</v>
      </c>
      <c r="F157" s="15" t="s">
        <v>10</v>
      </c>
      <c r="G157" s="16">
        <v>16</v>
      </c>
      <c r="H157" s="1"/>
      <c r="I157" s="1"/>
      <c r="J157" s="16">
        <v>762</v>
      </c>
      <c r="K157" s="16" t="str">
        <f t="shared" si="33"/>
        <v>17 - 27</v>
      </c>
      <c r="L157" s="171" t="str">
        <f t="shared" si="27"/>
        <v>15 - 24</v>
      </c>
      <c r="M157" s="166"/>
      <c r="N157" s="166"/>
      <c r="O157" s="166"/>
      <c r="P157" s="166"/>
      <c r="Q157" s="166"/>
      <c r="R157" s="199"/>
      <c r="S157" s="2">
        <v>17</v>
      </c>
      <c r="T157" s="2">
        <v>27</v>
      </c>
      <c r="U157" s="2">
        <f t="shared" si="34"/>
        <v>15</v>
      </c>
      <c r="V157" s="2">
        <f t="shared" si="34"/>
        <v>24</v>
      </c>
      <c r="W157" s="2" t="str">
        <f t="shared" si="40"/>
        <v/>
      </c>
      <c r="AC157" s="1"/>
      <c r="AD157" s="1"/>
      <c r="AE157" s="1"/>
      <c r="AF157" s="1"/>
      <c r="AG157" s="1"/>
      <c r="AH157" s="1"/>
      <c r="AI157" s="1"/>
      <c r="AJ157" s="1"/>
      <c r="AK157" s="1"/>
    </row>
    <row r="158" spans="1:37" s="2" customFormat="1" ht="15.95" customHeight="1" x14ac:dyDescent="0.25">
      <c r="A158" s="1"/>
      <c r="B158" s="12" t="s">
        <v>7</v>
      </c>
      <c r="C158" s="106">
        <v>774</v>
      </c>
      <c r="D158" s="14" t="s">
        <v>8</v>
      </c>
      <c r="E158" s="15" t="s">
        <v>170</v>
      </c>
      <c r="F158" s="15" t="s">
        <v>10</v>
      </c>
      <c r="G158" s="16">
        <v>16</v>
      </c>
      <c r="H158" s="1"/>
      <c r="I158" s="1"/>
      <c r="J158" s="16">
        <v>774</v>
      </c>
      <c r="K158" s="16" t="str">
        <f t="shared" si="33"/>
        <v>27 - 37</v>
      </c>
      <c r="L158" s="171" t="str">
        <f t="shared" si="27"/>
        <v>24 - 33</v>
      </c>
      <c r="M158" s="166">
        <v>21.750279017005798</v>
      </c>
      <c r="N158" s="166">
        <v>27.456774193548377</v>
      </c>
      <c r="O158" s="166">
        <v>27.572896110220402</v>
      </c>
      <c r="P158" s="166">
        <v>24.4103162812088</v>
      </c>
      <c r="Q158" s="166">
        <v>26.420189535322798</v>
      </c>
      <c r="R158" s="199"/>
      <c r="S158" s="2">
        <v>27</v>
      </c>
      <c r="T158" s="2">
        <v>37</v>
      </c>
      <c r="U158" s="2">
        <f t="shared" si="34"/>
        <v>24</v>
      </c>
      <c r="V158" s="2">
        <f t="shared" si="34"/>
        <v>33</v>
      </c>
      <c r="W158" s="2" t="str">
        <f t="shared" si="40"/>
        <v>below</v>
      </c>
      <c r="X158" s="2" t="str">
        <f t="shared" ref="X158:X198" si="42">IF(ISNUMBER(N158),IF(N158&lt;$U158,"below",IF(N158&gt;$V158,"above","within")),"")</f>
        <v>within</v>
      </c>
      <c r="Y158" s="2" t="str">
        <f t="shared" ref="Y158:Y198" si="43">IF(ISNUMBER(O158),IF(O158&lt;$U158,"below",IF(O158&gt;$V158,"above","within")),"")</f>
        <v>within</v>
      </c>
      <c r="Z158" s="2" t="str">
        <f t="shared" ref="Z158:Z198" si="44">IF(ISNUMBER(P158),IF(P158&lt;$U158,"below",IF(P158&gt;$V158,"above","within")),"")</f>
        <v>within</v>
      </c>
      <c r="AA158" s="2" t="str">
        <f t="shared" ref="AA158:AA198" si="45">IF(ISNUMBER(Q158),IF(Q158&lt;$U158,"below",IF(Q158&gt;$V158,"above","within")),"")</f>
        <v>within</v>
      </c>
      <c r="AC158" s="1"/>
      <c r="AD158" s="1"/>
      <c r="AE158" s="1"/>
      <c r="AF158" s="1"/>
      <c r="AG158" s="1"/>
      <c r="AH158" s="1"/>
      <c r="AI158" s="1"/>
      <c r="AJ158" s="1"/>
      <c r="AK158" s="1"/>
    </row>
    <row r="159" spans="1:37" s="2" customFormat="1" ht="15.95" customHeight="1" x14ac:dyDescent="0.25">
      <c r="A159" s="1"/>
      <c r="B159" s="12" t="s">
        <v>7</v>
      </c>
      <c r="C159" s="106">
        <v>775</v>
      </c>
      <c r="D159" s="14" t="s">
        <v>8</v>
      </c>
      <c r="E159" s="15" t="s">
        <v>171</v>
      </c>
      <c r="F159" s="15" t="s">
        <v>10</v>
      </c>
      <c r="G159" s="16">
        <v>16</v>
      </c>
      <c r="H159" s="1"/>
      <c r="I159" s="1"/>
      <c r="J159" s="16">
        <v>775</v>
      </c>
      <c r="K159" s="16" t="str">
        <f t="shared" si="33"/>
        <v>27 - 37</v>
      </c>
      <c r="L159" s="171" t="str">
        <f t="shared" si="27"/>
        <v>24 - 33</v>
      </c>
      <c r="M159" s="166">
        <v>21.243188633541699</v>
      </c>
      <c r="N159" s="166">
        <v>24.840206185567006</v>
      </c>
      <c r="O159" s="166">
        <v>25.422693516852402</v>
      </c>
      <c r="P159" s="166">
        <v>22.438155895956701</v>
      </c>
      <c r="Q159" s="166">
        <v>22.220988594413701</v>
      </c>
      <c r="R159" s="199"/>
      <c r="S159" s="2">
        <v>27</v>
      </c>
      <c r="T159" s="2">
        <v>37</v>
      </c>
      <c r="U159" s="2">
        <f t="shared" si="34"/>
        <v>24</v>
      </c>
      <c r="V159" s="2">
        <f t="shared" si="34"/>
        <v>33</v>
      </c>
      <c r="W159" s="2" t="str">
        <f t="shared" si="40"/>
        <v>below</v>
      </c>
      <c r="X159" s="2" t="str">
        <f t="shared" si="42"/>
        <v>within</v>
      </c>
      <c r="Y159" s="2" t="str">
        <f t="shared" si="43"/>
        <v>within</v>
      </c>
      <c r="Z159" s="2" t="str">
        <f t="shared" si="44"/>
        <v>below</v>
      </c>
      <c r="AA159" s="2" t="str">
        <f t="shared" si="45"/>
        <v>below</v>
      </c>
      <c r="AC159" s="1"/>
      <c r="AD159" s="1"/>
      <c r="AE159" s="1"/>
      <c r="AF159" s="1"/>
      <c r="AG159" s="1"/>
      <c r="AH159" s="1"/>
      <c r="AI159" s="1"/>
      <c r="AJ159" s="1"/>
      <c r="AK159" s="1"/>
    </row>
    <row r="160" spans="1:37" s="2" customFormat="1" ht="15.95" customHeight="1" x14ac:dyDescent="0.25">
      <c r="A160" s="1"/>
      <c r="B160" s="12" t="s">
        <v>7</v>
      </c>
      <c r="C160" s="107">
        <v>781</v>
      </c>
      <c r="D160" s="14" t="s">
        <v>11</v>
      </c>
      <c r="E160" s="15" t="s">
        <v>172</v>
      </c>
      <c r="F160" s="15" t="s">
        <v>10</v>
      </c>
      <c r="G160" s="16">
        <v>17</v>
      </c>
      <c r="H160" s="1"/>
      <c r="I160" s="1"/>
      <c r="J160" s="16">
        <v>781</v>
      </c>
      <c r="K160" s="16" t="str">
        <f t="shared" si="33"/>
        <v>17 - 27</v>
      </c>
      <c r="L160" s="171" t="str">
        <f t="shared" si="27"/>
        <v>15 - 24</v>
      </c>
      <c r="M160" s="166">
        <v>17.709657720926799</v>
      </c>
      <c r="N160" s="166">
        <v>24.293432696786216</v>
      </c>
      <c r="O160" s="166">
        <v>22.724319339355599</v>
      </c>
      <c r="P160" s="166">
        <v>19.268791962720002</v>
      </c>
      <c r="Q160" s="166">
        <v>21.0968272439831</v>
      </c>
      <c r="R160" s="199"/>
      <c r="S160" s="2">
        <v>17</v>
      </c>
      <c r="T160" s="2">
        <v>27</v>
      </c>
      <c r="U160" s="2">
        <f t="shared" si="34"/>
        <v>15</v>
      </c>
      <c r="V160" s="2">
        <f t="shared" si="34"/>
        <v>24</v>
      </c>
      <c r="W160" s="2" t="str">
        <f t="shared" si="40"/>
        <v>within</v>
      </c>
      <c r="X160" s="2" t="str">
        <f t="shared" si="42"/>
        <v>above</v>
      </c>
      <c r="Y160" s="2" t="str">
        <f t="shared" si="43"/>
        <v>within</v>
      </c>
      <c r="Z160" s="2" t="str">
        <f t="shared" si="44"/>
        <v>within</v>
      </c>
      <c r="AA160" s="2" t="str">
        <f t="shared" si="45"/>
        <v>within</v>
      </c>
      <c r="AC160" s="1"/>
      <c r="AD160" s="1"/>
      <c r="AE160" s="1"/>
      <c r="AF160" s="1"/>
      <c r="AG160" s="1"/>
      <c r="AH160" s="1"/>
      <c r="AI160" s="1"/>
      <c r="AJ160" s="1"/>
      <c r="AK160" s="1"/>
    </row>
    <row r="161" spans="1:37" s="2" customFormat="1" ht="15.95" customHeight="1" x14ac:dyDescent="0.25">
      <c r="A161" s="1"/>
      <c r="B161" s="12" t="s">
        <v>7</v>
      </c>
      <c r="C161" s="59">
        <v>782</v>
      </c>
      <c r="D161" s="14" t="s">
        <v>16</v>
      </c>
      <c r="E161" s="15" t="s">
        <v>173</v>
      </c>
      <c r="F161" s="15" t="s">
        <v>89</v>
      </c>
      <c r="G161" s="16">
        <v>14</v>
      </c>
      <c r="H161" s="1"/>
      <c r="I161" s="1"/>
      <c r="J161" s="16">
        <v>782</v>
      </c>
      <c r="K161" s="16" t="str">
        <f t="shared" si="33"/>
        <v>7 - 17</v>
      </c>
      <c r="L161" s="171" t="str">
        <f t="shared" si="27"/>
        <v>6 - 15</v>
      </c>
      <c r="M161" s="166">
        <v>13.6220639095538</v>
      </c>
      <c r="N161" s="166">
        <v>19.895473635090994</v>
      </c>
      <c r="O161" s="166">
        <v>20.892199386953202</v>
      </c>
      <c r="P161" s="166">
        <v>16.842270894159299</v>
      </c>
      <c r="Q161" s="166">
        <v>18.946208107078199</v>
      </c>
      <c r="R161" s="199"/>
      <c r="S161" s="2">
        <v>7</v>
      </c>
      <c r="T161" s="2">
        <v>17</v>
      </c>
      <c r="U161" s="2">
        <f t="shared" si="34"/>
        <v>6</v>
      </c>
      <c r="V161" s="2">
        <f t="shared" si="34"/>
        <v>15</v>
      </c>
      <c r="W161" s="2" t="str">
        <f t="shared" si="40"/>
        <v>within</v>
      </c>
      <c r="X161" s="2" t="str">
        <f t="shared" si="42"/>
        <v>above</v>
      </c>
      <c r="Y161" s="2" t="str">
        <f t="shared" si="43"/>
        <v>above</v>
      </c>
      <c r="Z161" s="2" t="str">
        <f t="shared" si="44"/>
        <v>above</v>
      </c>
      <c r="AA161" s="2" t="str">
        <f t="shared" si="45"/>
        <v>above</v>
      </c>
      <c r="AC161" s="1"/>
      <c r="AD161" s="1"/>
      <c r="AE161" s="1"/>
      <c r="AF161" s="1"/>
      <c r="AG161" s="1"/>
      <c r="AH161" s="1"/>
      <c r="AI161" s="1"/>
      <c r="AJ161" s="1"/>
      <c r="AK161" s="1"/>
    </row>
    <row r="162" spans="1:37" s="2" customFormat="1" ht="15.95" customHeight="1" x14ac:dyDescent="0.25">
      <c r="A162" s="1"/>
      <c r="B162" s="12" t="s">
        <v>7</v>
      </c>
      <c r="C162" s="108">
        <v>783</v>
      </c>
      <c r="D162" s="14" t="s">
        <v>16</v>
      </c>
      <c r="E162" s="15" t="s">
        <v>174</v>
      </c>
      <c r="F162" s="15" t="s">
        <v>89</v>
      </c>
      <c r="G162" s="16">
        <v>14</v>
      </c>
      <c r="H162" s="1"/>
      <c r="I162" s="1"/>
      <c r="J162" s="16">
        <v>783</v>
      </c>
      <c r="K162" s="16" t="str">
        <f t="shared" si="33"/>
        <v>7 - 17</v>
      </c>
      <c r="L162" s="171" t="str">
        <f t="shared" si="27"/>
        <v>6 - 15</v>
      </c>
      <c r="M162" s="166">
        <v>6.17535951887157</v>
      </c>
      <c r="N162" s="166">
        <v>8.5616197183098581</v>
      </c>
      <c r="O162" s="166">
        <v>8.5563214578281297</v>
      </c>
      <c r="P162" s="166">
        <v>7.0431201629714897</v>
      </c>
      <c r="Q162" s="166">
        <v>6.99707769243218</v>
      </c>
      <c r="R162" s="199"/>
      <c r="S162" s="2">
        <v>7</v>
      </c>
      <c r="T162" s="2">
        <v>17</v>
      </c>
      <c r="U162" s="2">
        <f t="shared" si="34"/>
        <v>6</v>
      </c>
      <c r="V162" s="2">
        <f t="shared" si="34"/>
        <v>15</v>
      </c>
      <c r="W162" s="2" t="str">
        <f t="shared" si="40"/>
        <v>within</v>
      </c>
      <c r="X162" s="2" t="str">
        <f t="shared" si="42"/>
        <v>within</v>
      </c>
      <c r="Y162" s="2" t="str">
        <f t="shared" si="43"/>
        <v>within</v>
      </c>
      <c r="Z162" s="2" t="str">
        <f t="shared" si="44"/>
        <v>within</v>
      </c>
      <c r="AA162" s="2" t="str">
        <f t="shared" si="45"/>
        <v>within</v>
      </c>
      <c r="AC162" s="1"/>
      <c r="AD162" s="1"/>
      <c r="AE162" s="1"/>
      <c r="AF162" s="1"/>
      <c r="AG162" s="1"/>
      <c r="AH162" s="1"/>
      <c r="AI162" s="1"/>
      <c r="AJ162" s="1"/>
      <c r="AK162" s="1"/>
    </row>
    <row r="163" spans="1:37" s="2" customFormat="1" ht="15.95" customHeight="1" x14ac:dyDescent="0.25">
      <c r="A163" s="1"/>
      <c r="B163" s="109" t="s">
        <v>175</v>
      </c>
      <c r="C163" s="110">
        <v>801</v>
      </c>
      <c r="D163" s="14" t="s">
        <v>11</v>
      </c>
      <c r="E163" s="15" t="s">
        <v>176</v>
      </c>
      <c r="F163" s="15" t="s">
        <v>10</v>
      </c>
      <c r="G163" s="16">
        <v>43</v>
      </c>
      <c r="H163" s="1"/>
      <c r="I163" s="1"/>
      <c r="J163" s="16">
        <v>801</v>
      </c>
      <c r="K163" s="16" t="str">
        <f t="shared" si="33"/>
        <v>17 - 27</v>
      </c>
      <c r="L163" s="171" t="str">
        <f t="shared" si="27"/>
        <v>15 - 24</v>
      </c>
      <c r="M163" s="166">
        <v>17.589579921733701</v>
      </c>
      <c r="N163" s="166">
        <v>22.138323069635241</v>
      </c>
      <c r="O163" s="166">
        <v>22.827597987567401</v>
      </c>
      <c r="P163" s="166">
        <v>19.8133830008506</v>
      </c>
      <c r="Q163" s="166">
        <v>19.441047156192599</v>
      </c>
      <c r="R163" s="199"/>
      <c r="S163" s="2">
        <v>17</v>
      </c>
      <c r="T163" s="2">
        <v>27</v>
      </c>
      <c r="U163" s="2">
        <f t="shared" si="34"/>
        <v>15</v>
      </c>
      <c r="V163" s="2">
        <f t="shared" si="34"/>
        <v>24</v>
      </c>
      <c r="W163" s="2" t="str">
        <f t="shared" si="40"/>
        <v>within</v>
      </c>
      <c r="X163" s="2" t="str">
        <f t="shared" si="42"/>
        <v>within</v>
      </c>
      <c r="Y163" s="2" t="str">
        <f t="shared" si="43"/>
        <v>within</v>
      </c>
      <c r="Z163" s="2" t="str">
        <f t="shared" si="44"/>
        <v>within</v>
      </c>
      <c r="AA163" s="2" t="str">
        <f t="shared" si="45"/>
        <v>within</v>
      </c>
      <c r="AC163" s="1"/>
      <c r="AD163" s="1"/>
      <c r="AE163" s="1"/>
      <c r="AF163" s="1"/>
      <c r="AG163" s="1"/>
      <c r="AH163" s="1"/>
      <c r="AI163" s="1"/>
      <c r="AJ163" s="1"/>
      <c r="AK163" s="1"/>
    </row>
    <row r="164" spans="1:37" s="2" customFormat="1" ht="15.95" customHeight="1" x14ac:dyDescent="0.25">
      <c r="A164" s="1"/>
      <c r="B164" s="109" t="s">
        <v>175</v>
      </c>
      <c r="C164" s="111">
        <v>802</v>
      </c>
      <c r="D164" s="14" t="s">
        <v>8</v>
      </c>
      <c r="E164" s="15" t="s">
        <v>177</v>
      </c>
      <c r="F164" s="15" t="s">
        <v>10</v>
      </c>
      <c r="G164" s="16">
        <v>43</v>
      </c>
      <c r="H164" s="1"/>
      <c r="I164" s="1"/>
      <c r="J164" s="16">
        <v>802</v>
      </c>
      <c r="K164" s="16" t="str">
        <f t="shared" si="33"/>
        <v>27 - 37</v>
      </c>
      <c r="L164" s="171" t="str">
        <f t="shared" ref="L164:L224" si="46">_xlfn.CONCAT(U164," - ",V164)</f>
        <v>24 - 33</v>
      </c>
      <c r="M164" s="166">
        <v>34.357369162237198</v>
      </c>
      <c r="N164" s="166">
        <v>45.049763033175353</v>
      </c>
      <c r="O164" s="166">
        <v>48.938342238538198</v>
      </c>
      <c r="P164" s="166">
        <v>44.928867366002599</v>
      </c>
      <c r="Q164" s="166">
        <v>45.380134195628102</v>
      </c>
      <c r="R164" s="199"/>
      <c r="S164" s="2">
        <v>27</v>
      </c>
      <c r="T164" s="2">
        <v>37</v>
      </c>
      <c r="U164" s="2">
        <f t="shared" si="34"/>
        <v>24</v>
      </c>
      <c r="V164" s="2">
        <f t="shared" si="34"/>
        <v>33</v>
      </c>
      <c r="W164" s="2" t="str">
        <f t="shared" si="40"/>
        <v>above</v>
      </c>
      <c r="X164" s="2" t="str">
        <f t="shared" si="42"/>
        <v>above</v>
      </c>
      <c r="Y164" s="2" t="str">
        <f t="shared" si="43"/>
        <v>above</v>
      </c>
      <c r="Z164" s="2" t="str">
        <f t="shared" si="44"/>
        <v>above</v>
      </c>
      <c r="AA164" s="2" t="str">
        <f t="shared" si="45"/>
        <v>above</v>
      </c>
      <c r="AC164" s="1"/>
      <c r="AD164" s="1"/>
      <c r="AE164" s="1"/>
      <c r="AF164" s="1"/>
      <c r="AG164" s="1"/>
      <c r="AH164" s="1"/>
      <c r="AI164" s="1"/>
      <c r="AJ164" s="1"/>
      <c r="AK164" s="1"/>
    </row>
    <row r="165" spans="1:37" s="2" customFormat="1" ht="15.95" customHeight="1" x14ac:dyDescent="0.25">
      <c r="A165" s="1"/>
      <c r="B165" s="109" t="s">
        <v>175</v>
      </c>
      <c r="C165" s="112">
        <v>805</v>
      </c>
      <c r="D165" s="14" t="s">
        <v>16</v>
      </c>
      <c r="E165" s="15" t="s">
        <v>178</v>
      </c>
      <c r="F165" s="15" t="s">
        <v>10</v>
      </c>
      <c r="G165" s="16">
        <v>43</v>
      </c>
      <c r="H165" s="1"/>
      <c r="I165" s="1"/>
      <c r="J165" s="16">
        <v>805</v>
      </c>
      <c r="K165" s="16" t="str">
        <f t="shared" si="33"/>
        <v>7 - 17</v>
      </c>
      <c r="L165" s="171" t="str">
        <f t="shared" si="46"/>
        <v>6 - 15</v>
      </c>
      <c r="M165" s="166">
        <v>8.6204574230220192</v>
      </c>
      <c r="N165" s="166">
        <v>9.8326530612244873</v>
      </c>
      <c r="O165" s="166">
        <v>9.2327058195434706</v>
      </c>
      <c r="P165" s="166">
        <v>8.0816788340831405</v>
      </c>
      <c r="Q165" s="166">
        <v>6.7081128662350098</v>
      </c>
      <c r="R165" s="199"/>
      <c r="S165" s="2">
        <v>7</v>
      </c>
      <c r="T165" s="2">
        <v>17</v>
      </c>
      <c r="U165" s="2">
        <f t="shared" si="34"/>
        <v>6</v>
      </c>
      <c r="V165" s="2">
        <f t="shared" si="34"/>
        <v>15</v>
      </c>
      <c r="W165" s="2" t="str">
        <f t="shared" si="40"/>
        <v>within</v>
      </c>
      <c r="X165" s="2" t="str">
        <f t="shared" si="42"/>
        <v>within</v>
      </c>
      <c r="Y165" s="2" t="str">
        <f t="shared" si="43"/>
        <v>within</v>
      </c>
      <c r="Z165" s="2" t="str">
        <f t="shared" si="44"/>
        <v>within</v>
      </c>
      <c r="AA165" s="2" t="str">
        <f t="shared" si="45"/>
        <v>within</v>
      </c>
      <c r="AC165" s="1"/>
      <c r="AD165" s="1"/>
      <c r="AE165" s="1"/>
      <c r="AF165" s="1"/>
      <c r="AG165" s="1"/>
      <c r="AH165" s="1"/>
      <c r="AI165" s="1"/>
      <c r="AJ165" s="1"/>
      <c r="AK165" s="1"/>
    </row>
    <row r="166" spans="1:37" s="2" customFormat="1" ht="15.95" customHeight="1" x14ac:dyDescent="0.25">
      <c r="A166" s="1"/>
      <c r="B166" s="109" t="s">
        <v>175</v>
      </c>
      <c r="C166" s="113">
        <v>806</v>
      </c>
      <c r="D166" s="14" t="s">
        <v>11</v>
      </c>
      <c r="E166" s="15" t="s">
        <v>179</v>
      </c>
      <c r="F166" s="15" t="s">
        <v>10</v>
      </c>
      <c r="G166" s="16">
        <v>43</v>
      </c>
      <c r="H166" s="1"/>
      <c r="I166" s="1"/>
      <c r="J166" s="16">
        <v>806</v>
      </c>
      <c r="K166" s="16" t="str">
        <f t="shared" si="33"/>
        <v>7 - 17</v>
      </c>
      <c r="L166" s="171" t="str">
        <f t="shared" si="46"/>
        <v>6 - 15</v>
      </c>
      <c r="M166" s="166">
        <v>19.580645161290299</v>
      </c>
      <c r="N166" s="166">
        <v>17.516129032258064</v>
      </c>
      <c r="O166" s="166">
        <v>17.872611464968202</v>
      </c>
      <c r="P166" s="166">
        <v>15.9299363057325</v>
      </c>
      <c r="Q166" s="166">
        <v>14.8879668049793</v>
      </c>
      <c r="R166" s="199"/>
      <c r="S166" s="2">
        <v>7</v>
      </c>
      <c r="T166" s="2">
        <v>17</v>
      </c>
      <c r="U166" s="2">
        <f t="shared" si="34"/>
        <v>6</v>
      </c>
      <c r="V166" s="2">
        <f t="shared" si="34"/>
        <v>15</v>
      </c>
      <c r="W166" s="2" t="str">
        <f t="shared" si="40"/>
        <v>above</v>
      </c>
      <c r="X166" s="2" t="str">
        <f t="shared" si="42"/>
        <v>above</v>
      </c>
      <c r="Y166" s="2" t="str">
        <f t="shared" si="43"/>
        <v>above</v>
      </c>
      <c r="Z166" s="2" t="str">
        <f t="shared" si="44"/>
        <v>above</v>
      </c>
      <c r="AA166" s="2" t="str">
        <f t="shared" si="45"/>
        <v>within</v>
      </c>
      <c r="AC166" s="1"/>
      <c r="AD166" s="1"/>
      <c r="AE166" s="1"/>
      <c r="AF166" s="1"/>
      <c r="AG166" s="1"/>
      <c r="AH166" s="1"/>
      <c r="AI166" s="1"/>
      <c r="AJ166" s="1"/>
      <c r="AK166" s="1"/>
    </row>
    <row r="167" spans="1:37" s="2" customFormat="1" ht="15.95" customHeight="1" x14ac:dyDescent="0.25">
      <c r="A167" s="1"/>
      <c r="B167" s="109" t="s">
        <v>175</v>
      </c>
      <c r="C167" s="114">
        <v>807</v>
      </c>
      <c r="D167" s="14" t="s">
        <v>11</v>
      </c>
      <c r="E167" s="15" t="s">
        <v>180</v>
      </c>
      <c r="F167" s="15" t="s">
        <v>10</v>
      </c>
      <c r="G167" s="16">
        <v>43</v>
      </c>
      <c r="H167" s="1"/>
      <c r="I167" s="1"/>
      <c r="J167" s="16">
        <v>807</v>
      </c>
      <c r="K167" s="16" t="str">
        <f t="shared" si="33"/>
        <v>7 - 17</v>
      </c>
      <c r="L167" s="171" t="str">
        <f t="shared" si="46"/>
        <v>6 - 15</v>
      </c>
      <c r="M167" s="166">
        <v>26.391431970355601</v>
      </c>
      <c r="N167" s="166">
        <v>26</v>
      </c>
      <c r="O167" s="166">
        <v>26.502781202654099</v>
      </c>
      <c r="P167" s="166">
        <v>21.2379858363098</v>
      </c>
      <c r="Q167" s="166">
        <v>18.1895642662687</v>
      </c>
      <c r="R167" s="199"/>
      <c r="S167" s="2">
        <v>7</v>
      </c>
      <c r="T167" s="2">
        <v>17</v>
      </c>
      <c r="U167" s="2">
        <f t="shared" si="34"/>
        <v>6</v>
      </c>
      <c r="V167" s="2">
        <f t="shared" si="34"/>
        <v>15</v>
      </c>
      <c r="W167" s="2" t="str">
        <f t="shared" si="40"/>
        <v>above</v>
      </c>
      <c r="X167" s="2" t="str">
        <f t="shared" si="42"/>
        <v>above</v>
      </c>
      <c r="Y167" s="2" t="str">
        <f t="shared" si="43"/>
        <v>above</v>
      </c>
      <c r="Z167" s="2" t="str">
        <f t="shared" si="44"/>
        <v>above</v>
      </c>
      <c r="AA167" s="2" t="str">
        <f t="shared" si="45"/>
        <v>above</v>
      </c>
      <c r="AC167" s="1"/>
      <c r="AD167" s="1"/>
      <c r="AE167" s="1"/>
      <c r="AF167" s="1"/>
      <c r="AG167" s="1"/>
      <c r="AH167" s="1"/>
      <c r="AI167" s="1"/>
      <c r="AJ167" s="1"/>
      <c r="AK167" s="1"/>
    </row>
    <row r="168" spans="1:37" s="2" customFormat="1" ht="15.95" customHeight="1" x14ac:dyDescent="0.25">
      <c r="A168" s="1"/>
      <c r="B168" s="109" t="s">
        <v>175</v>
      </c>
      <c r="C168" s="115">
        <v>814</v>
      </c>
      <c r="D168" s="14" t="s">
        <v>11</v>
      </c>
      <c r="E168" s="15" t="s">
        <v>181</v>
      </c>
      <c r="F168" s="15" t="s">
        <v>10</v>
      </c>
      <c r="G168" s="16">
        <v>43</v>
      </c>
      <c r="H168" s="1"/>
      <c r="I168" s="1"/>
      <c r="J168" s="16">
        <v>814</v>
      </c>
      <c r="K168" s="16" t="str">
        <f t="shared" si="33"/>
        <v>17 - 27</v>
      </c>
      <c r="L168" s="171" t="str">
        <f t="shared" si="46"/>
        <v>15 - 24</v>
      </c>
      <c r="M168" s="166">
        <v>37.4233959559607</v>
      </c>
      <c r="N168" s="166">
        <v>43.488612836438932</v>
      </c>
      <c r="O168" s="166">
        <v>43.436120089010799</v>
      </c>
      <c r="P168" s="166">
        <v>39.6866657332843</v>
      </c>
      <c r="Q168" s="166">
        <v>38.451217555478003</v>
      </c>
      <c r="R168" s="199"/>
      <c r="S168" s="2">
        <v>17</v>
      </c>
      <c r="T168" s="2">
        <v>27</v>
      </c>
      <c r="U168" s="2">
        <f t="shared" si="34"/>
        <v>15</v>
      </c>
      <c r="V168" s="2">
        <f t="shared" si="34"/>
        <v>24</v>
      </c>
      <c r="W168" s="2" t="str">
        <f t="shared" si="40"/>
        <v>above</v>
      </c>
      <c r="X168" s="2" t="str">
        <f t="shared" si="42"/>
        <v>above</v>
      </c>
      <c r="Y168" s="2" t="str">
        <f t="shared" si="43"/>
        <v>above</v>
      </c>
      <c r="Z168" s="2" t="str">
        <f t="shared" si="44"/>
        <v>above</v>
      </c>
      <c r="AA168" s="2" t="str">
        <f t="shared" si="45"/>
        <v>above</v>
      </c>
      <c r="AC168" s="1"/>
      <c r="AD168" s="1"/>
      <c r="AE168" s="1"/>
      <c r="AF168" s="1"/>
      <c r="AG168" s="1"/>
      <c r="AH168" s="1"/>
      <c r="AI168" s="1"/>
      <c r="AJ168" s="1"/>
      <c r="AK168" s="1"/>
    </row>
    <row r="169" spans="1:37" s="2" customFormat="1" ht="15.95" customHeight="1" x14ac:dyDescent="0.25">
      <c r="A169" s="1"/>
      <c r="B169" s="109" t="s">
        <v>175</v>
      </c>
      <c r="C169" s="116">
        <v>82</v>
      </c>
      <c r="D169" s="14" t="s">
        <v>113</v>
      </c>
      <c r="E169" s="15" t="s">
        <v>182</v>
      </c>
      <c r="F169" s="15" t="s">
        <v>10</v>
      </c>
      <c r="G169" s="16">
        <v>44</v>
      </c>
      <c r="H169" s="1"/>
      <c r="I169" s="1"/>
      <c r="J169" s="16">
        <v>82</v>
      </c>
      <c r="K169" s="16" t="str">
        <f t="shared" si="33"/>
        <v>27 - 37</v>
      </c>
      <c r="L169" s="171" t="str">
        <f t="shared" si="46"/>
        <v>24 - 33</v>
      </c>
      <c r="M169" s="166">
        <v>26.540557499064398</v>
      </c>
      <c r="N169" s="166">
        <v>29.236707089552237</v>
      </c>
      <c r="O169" s="166">
        <v>31.109391247597699</v>
      </c>
      <c r="P169" s="166">
        <v>27.361815814287599</v>
      </c>
      <c r="Q169" s="166">
        <v>26.7203727001821</v>
      </c>
      <c r="R169" s="199"/>
      <c r="S169" s="2">
        <v>27</v>
      </c>
      <c r="T169" s="2">
        <v>37</v>
      </c>
      <c r="U169" s="2">
        <f t="shared" si="34"/>
        <v>24</v>
      </c>
      <c r="V169" s="2">
        <f t="shared" si="34"/>
        <v>33</v>
      </c>
      <c r="W169" s="2" t="str">
        <f t="shared" si="40"/>
        <v>within</v>
      </c>
      <c r="X169" s="2" t="str">
        <f t="shared" si="42"/>
        <v>within</v>
      </c>
      <c r="Y169" s="2" t="str">
        <f t="shared" si="43"/>
        <v>within</v>
      </c>
      <c r="Z169" s="2" t="str">
        <f t="shared" si="44"/>
        <v>within</v>
      </c>
      <c r="AA169" s="2" t="str">
        <f t="shared" si="45"/>
        <v>within</v>
      </c>
      <c r="AC169" s="1"/>
      <c r="AD169" s="1"/>
      <c r="AE169" s="1"/>
      <c r="AF169" s="1"/>
      <c r="AG169" s="1"/>
      <c r="AH169" s="1"/>
      <c r="AI169" s="1"/>
      <c r="AJ169" s="1"/>
      <c r="AK169" s="1"/>
    </row>
    <row r="170" spans="1:37" s="2" customFormat="1" ht="15.95" customHeight="1" x14ac:dyDescent="0.25">
      <c r="A170" s="1"/>
      <c r="B170" s="109" t="s">
        <v>175</v>
      </c>
      <c r="C170" s="117">
        <v>83</v>
      </c>
      <c r="D170" s="14" t="s">
        <v>113</v>
      </c>
      <c r="E170" s="15" t="s">
        <v>183</v>
      </c>
      <c r="F170" s="15" t="s">
        <v>22</v>
      </c>
      <c r="G170" s="16">
        <v>45</v>
      </c>
      <c r="H170" s="1"/>
      <c r="I170" s="1"/>
      <c r="J170" s="16">
        <v>83</v>
      </c>
      <c r="K170" s="16" t="str">
        <f t="shared" si="33"/>
        <v>17 - 27</v>
      </c>
      <c r="L170" s="171" t="str">
        <f t="shared" si="46"/>
        <v>15 - 24</v>
      </c>
      <c r="M170" s="166">
        <v>26.3634042807588</v>
      </c>
      <c r="N170" s="166">
        <v>28.69821119446047</v>
      </c>
      <c r="O170" s="166">
        <v>30.6491668377571</v>
      </c>
      <c r="P170" s="166">
        <v>28.9492243449771</v>
      </c>
      <c r="Q170" s="166">
        <v>27.9302071923269</v>
      </c>
      <c r="R170" s="199"/>
      <c r="S170" s="2">
        <v>17</v>
      </c>
      <c r="T170" s="2">
        <v>27</v>
      </c>
      <c r="U170" s="2">
        <f t="shared" si="34"/>
        <v>15</v>
      </c>
      <c r="V170" s="2">
        <f t="shared" si="34"/>
        <v>24</v>
      </c>
      <c r="W170" s="2" t="str">
        <f t="shared" si="40"/>
        <v>above</v>
      </c>
      <c r="X170" s="2" t="str">
        <f t="shared" si="42"/>
        <v>above</v>
      </c>
      <c r="Y170" s="2" t="str">
        <f t="shared" si="43"/>
        <v>above</v>
      </c>
      <c r="Z170" s="2" t="str">
        <f t="shared" si="44"/>
        <v>above</v>
      </c>
      <c r="AA170" s="2" t="str">
        <f t="shared" si="45"/>
        <v>above</v>
      </c>
      <c r="AC170" s="1"/>
      <c r="AD170" s="1"/>
      <c r="AE170" s="1"/>
      <c r="AF170" s="1"/>
      <c r="AG170" s="1"/>
      <c r="AH170" s="1"/>
      <c r="AI170" s="1"/>
      <c r="AJ170" s="1"/>
      <c r="AK170" s="1"/>
    </row>
    <row r="171" spans="1:37" s="2" customFormat="1" ht="15.95" customHeight="1" x14ac:dyDescent="0.25">
      <c r="A171" s="1"/>
      <c r="B171" s="109" t="s">
        <v>175</v>
      </c>
      <c r="C171" s="118">
        <v>842</v>
      </c>
      <c r="D171" s="14" t="s">
        <v>8</v>
      </c>
      <c r="E171" s="15" t="s">
        <v>184</v>
      </c>
      <c r="F171" s="15" t="s">
        <v>10</v>
      </c>
      <c r="G171" s="16">
        <v>44</v>
      </c>
      <c r="H171" s="1"/>
      <c r="I171" s="1"/>
      <c r="J171" s="16">
        <v>842</v>
      </c>
      <c r="K171" s="16" t="str">
        <f t="shared" si="33"/>
        <v>27 - 37</v>
      </c>
      <c r="L171" s="171" t="str">
        <f t="shared" si="46"/>
        <v>24 - 33</v>
      </c>
      <c r="M171" s="166">
        <v>38.5463631221998</v>
      </c>
      <c r="N171" s="166">
        <v>63.347107438016501</v>
      </c>
      <c r="O171" s="166">
        <v>64.289149935289103</v>
      </c>
      <c r="P171" s="166">
        <v>55.797428434002398</v>
      </c>
      <c r="Q171" s="166">
        <v>58.760233454159398</v>
      </c>
      <c r="R171" s="199"/>
      <c r="S171" s="2">
        <v>27</v>
      </c>
      <c r="T171" s="2">
        <v>37</v>
      </c>
      <c r="U171" s="2">
        <f t="shared" si="34"/>
        <v>24</v>
      </c>
      <c r="V171" s="2">
        <f t="shared" si="34"/>
        <v>33</v>
      </c>
      <c r="W171" s="2" t="str">
        <f t="shared" si="40"/>
        <v>above</v>
      </c>
      <c r="X171" s="2" t="str">
        <f t="shared" si="42"/>
        <v>above</v>
      </c>
      <c r="Y171" s="2" t="str">
        <f t="shared" si="43"/>
        <v>above</v>
      </c>
      <c r="Z171" s="2" t="str">
        <f t="shared" si="44"/>
        <v>above</v>
      </c>
      <c r="AA171" s="2" t="str">
        <f t="shared" si="45"/>
        <v>above</v>
      </c>
      <c r="AC171" s="1"/>
      <c r="AD171" s="1"/>
      <c r="AE171" s="1"/>
      <c r="AF171" s="1"/>
      <c r="AG171" s="1"/>
      <c r="AH171" s="1"/>
      <c r="AI171" s="1"/>
      <c r="AJ171" s="1"/>
      <c r="AK171" s="1"/>
    </row>
    <row r="172" spans="1:37" s="2" customFormat="1" ht="15.95" customHeight="1" x14ac:dyDescent="0.25">
      <c r="A172" s="1"/>
      <c r="B172" s="109" t="s">
        <v>175</v>
      </c>
      <c r="C172" s="119">
        <v>843</v>
      </c>
      <c r="D172" s="14" t="s">
        <v>11</v>
      </c>
      <c r="E172" s="15" t="s">
        <v>185</v>
      </c>
      <c r="F172" s="15" t="s">
        <v>10</v>
      </c>
      <c r="G172" s="16">
        <v>44</v>
      </c>
      <c r="H172" s="1"/>
      <c r="I172" s="1"/>
      <c r="J172" s="16">
        <v>843</v>
      </c>
      <c r="K172" s="16" t="str">
        <f t="shared" si="33"/>
        <v>17 - 27</v>
      </c>
      <c r="L172" s="171" t="str">
        <f t="shared" si="46"/>
        <v>15 - 24</v>
      </c>
      <c r="M172" s="166">
        <v>20.919044837632001</v>
      </c>
      <c r="N172" s="166">
        <v>21.068371317398562</v>
      </c>
      <c r="O172" s="166">
        <v>22.229011177540499</v>
      </c>
      <c r="P172" s="166">
        <v>19.929400793907501</v>
      </c>
      <c r="Q172" s="166">
        <v>18.851048325648399</v>
      </c>
      <c r="R172" s="199"/>
      <c r="S172" s="2">
        <v>17</v>
      </c>
      <c r="T172" s="2">
        <v>27</v>
      </c>
      <c r="U172" s="2">
        <f t="shared" ref="U172:V203" si="47">ROUND(S172*$V$20,0)</f>
        <v>15</v>
      </c>
      <c r="V172" s="2">
        <f t="shared" si="47"/>
        <v>24</v>
      </c>
      <c r="W172" s="2" t="str">
        <f t="shared" si="40"/>
        <v>within</v>
      </c>
      <c r="X172" s="2" t="str">
        <f t="shared" si="42"/>
        <v>within</v>
      </c>
      <c r="Y172" s="2" t="str">
        <f t="shared" si="43"/>
        <v>within</v>
      </c>
      <c r="Z172" s="2" t="str">
        <f t="shared" si="44"/>
        <v>within</v>
      </c>
      <c r="AA172" s="2" t="str">
        <f t="shared" si="45"/>
        <v>within</v>
      </c>
      <c r="AC172" s="1"/>
      <c r="AD172" s="1"/>
      <c r="AE172" s="1"/>
      <c r="AF172" s="1"/>
      <c r="AG172" s="1"/>
      <c r="AH172" s="1"/>
      <c r="AI172" s="1"/>
      <c r="AJ172" s="1"/>
      <c r="AK172" s="1"/>
    </row>
    <row r="173" spans="1:37" s="2" customFormat="1" ht="15.95" customHeight="1" x14ac:dyDescent="0.25">
      <c r="A173" s="1"/>
      <c r="B173" s="109" t="s">
        <v>175</v>
      </c>
      <c r="C173" s="120">
        <v>845</v>
      </c>
      <c r="D173" s="14" t="s">
        <v>16</v>
      </c>
      <c r="E173" s="15" t="s">
        <v>186</v>
      </c>
      <c r="F173" s="15" t="s">
        <v>22</v>
      </c>
      <c r="G173" s="16">
        <v>36</v>
      </c>
      <c r="H173" s="1"/>
      <c r="I173" s="1"/>
      <c r="J173" s="16">
        <v>845</v>
      </c>
      <c r="K173" s="16" t="str">
        <f t="shared" si="33"/>
        <v>7 - 17</v>
      </c>
      <c r="L173" s="171" t="str">
        <f t="shared" si="46"/>
        <v>6 - 15</v>
      </c>
      <c r="M173" s="166">
        <v>17.229959591233101</v>
      </c>
      <c r="N173" s="166">
        <v>20.82614555256065</v>
      </c>
      <c r="O173" s="166">
        <v>21.448694560885901</v>
      </c>
      <c r="P173" s="166">
        <v>18.9581392640894</v>
      </c>
      <c r="Q173" s="166">
        <v>18.844404843068201</v>
      </c>
      <c r="R173" s="199"/>
      <c r="S173" s="2">
        <v>7</v>
      </c>
      <c r="T173" s="2">
        <v>17</v>
      </c>
      <c r="U173" s="2">
        <f t="shared" si="47"/>
        <v>6</v>
      </c>
      <c r="V173" s="2">
        <f t="shared" si="47"/>
        <v>15</v>
      </c>
      <c r="W173" s="2" t="str">
        <f t="shared" si="40"/>
        <v>above</v>
      </c>
      <c r="X173" s="2" t="str">
        <f t="shared" si="42"/>
        <v>above</v>
      </c>
      <c r="Y173" s="2" t="str">
        <f t="shared" si="43"/>
        <v>above</v>
      </c>
      <c r="Z173" s="2" t="str">
        <f t="shared" si="44"/>
        <v>above</v>
      </c>
      <c r="AA173" s="2" t="str">
        <f t="shared" si="45"/>
        <v>above</v>
      </c>
      <c r="AC173" s="1"/>
      <c r="AD173" s="1"/>
      <c r="AE173" s="1"/>
      <c r="AF173" s="1"/>
      <c r="AG173" s="1"/>
      <c r="AH173" s="1"/>
      <c r="AI173" s="1"/>
      <c r="AJ173" s="1"/>
      <c r="AK173" s="1"/>
    </row>
    <row r="174" spans="1:37" s="2" customFormat="1" ht="15.95" customHeight="1" x14ac:dyDescent="0.25">
      <c r="A174" s="1"/>
      <c r="B174" s="109" t="s">
        <v>175</v>
      </c>
      <c r="C174" s="121">
        <v>856</v>
      </c>
      <c r="D174" s="14" t="s">
        <v>11</v>
      </c>
      <c r="E174" s="15" t="s">
        <v>187</v>
      </c>
      <c r="F174" s="15" t="s">
        <v>22</v>
      </c>
      <c r="G174" s="16">
        <v>45</v>
      </c>
      <c r="H174" s="1"/>
      <c r="I174" s="1"/>
      <c r="J174" s="16">
        <v>856</v>
      </c>
      <c r="K174" s="16" t="str">
        <f t="shared" si="33"/>
        <v>17 - 27</v>
      </c>
      <c r="L174" s="171" t="str">
        <f t="shared" si="46"/>
        <v>15 - 24</v>
      </c>
      <c r="M174" s="166">
        <v>17.475128416575799</v>
      </c>
      <c r="N174" s="166">
        <v>23.074931593348797</v>
      </c>
      <c r="O174" s="166">
        <v>24.039159772325998</v>
      </c>
      <c r="P174" s="166">
        <v>20.744273097989399</v>
      </c>
      <c r="Q174" s="166">
        <v>22.3147623518994</v>
      </c>
      <c r="R174" s="199"/>
      <c r="S174" s="2">
        <v>17</v>
      </c>
      <c r="T174" s="2">
        <v>27</v>
      </c>
      <c r="U174" s="2">
        <f t="shared" si="47"/>
        <v>15</v>
      </c>
      <c r="V174" s="2">
        <f t="shared" si="47"/>
        <v>24</v>
      </c>
      <c r="W174" s="2" t="str">
        <f t="shared" si="40"/>
        <v>within</v>
      </c>
      <c r="X174" s="2" t="str">
        <f t="shared" si="42"/>
        <v>within</v>
      </c>
      <c r="Y174" s="2" t="str">
        <f t="shared" si="43"/>
        <v>above</v>
      </c>
      <c r="Z174" s="2" t="str">
        <f t="shared" si="44"/>
        <v>within</v>
      </c>
      <c r="AA174" s="2" t="str">
        <f t="shared" si="45"/>
        <v>within</v>
      </c>
      <c r="AC174" s="1"/>
      <c r="AD174" s="1"/>
      <c r="AE174" s="1"/>
      <c r="AF174" s="1"/>
      <c r="AG174" s="1"/>
      <c r="AH174" s="1"/>
      <c r="AI174" s="1"/>
      <c r="AJ174" s="1"/>
      <c r="AK174" s="1"/>
    </row>
    <row r="175" spans="1:37" s="2" customFormat="1" ht="15.95" customHeight="1" x14ac:dyDescent="0.25">
      <c r="A175" s="1"/>
      <c r="B175" s="109" t="s">
        <v>175</v>
      </c>
      <c r="C175" s="122">
        <v>861</v>
      </c>
      <c r="D175" s="14" t="s">
        <v>11</v>
      </c>
      <c r="E175" s="15" t="s">
        <v>188</v>
      </c>
      <c r="F175" s="15" t="s">
        <v>22</v>
      </c>
      <c r="G175" s="16">
        <v>45</v>
      </c>
      <c r="H175" s="1"/>
      <c r="I175" s="1"/>
      <c r="J175" s="16">
        <v>861</v>
      </c>
      <c r="K175" s="16" t="str">
        <f t="shared" si="33"/>
        <v>17 - 27</v>
      </c>
      <c r="L175" s="171" t="str">
        <f t="shared" si="46"/>
        <v>15 - 24</v>
      </c>
      <c r="M175" s="166">
        <v>19.119176963616301</v>
      </c>
      <c r="N175" s="166">
        <v>24.222818412877714</v>
      </c>
      <c r="O175" s="166">
        <v>27.606527221721802</v>
      </c>
      <c r="P175" s="166">
        <v>23.080307725807</v>
      </c>
      <c r="Q175" s="166">
        <v>23.697731315185599</v>
      </c>
      <c r="R175" s="199"/>
      <c r="S175" s="2">
        <v>17</v>
      </c>
      <c r="T175" s="2">
        <v>27</v>
      </c>
      <c r="U175" s="2">
        <f t="shared" si="47"/>
        <v>15</v>
      </c>
      <c r="V175" s="2">
        <f t="shared" si="47"/>
        <v>24</v>
      </c>
      <c r="W175" s="2" t="str">
        <f t="shared" si="40"/>
        <v>within</v>
      </c>
      <c r="X175" s="2" t="str">
        <f t="shared" si="42"/>
        <v>above</v>
      </c>
      <c r="Y175" s="2" t="str">
        <f t="shared" si="43"/>
        <v>above</v>
      </c>
      <c r="Z175" s="2" t="str">
        <f t="shared" si="44"/>
        <v>within</v>
      </c>
      <c r="AA175" s="2" t="str">
        <f t="shared" si="45"/>
        <v>within</v>
      </c>
      <c r="AC175" s="1"/>
      <c r="AD175" s="1"/>
      <c r="AE175" s="1"/>
      <c r="AF175" s="1"/>
      <c r="AG175" s="1"/>
      <c r="AH175" s="1"/>
      <c r="AI175" s="1"/>
      <c r="AJ175" s="1"/>
      <c r="AK175" s="1"/>
    </row>
    <row r="176" spans="1:37" s="2" customFormat="1" ht="15.95" customHeight="1" x14ac:dyDescent="0.25">
      <c r="A176" s="1"/>
      <c r="B176" s="109" t="s">
        <v>175</v>
      </c>
      <c r="C176" s="123">
        <v>865</v>
      </c>
      <c r="D176" s="14" t="s">
        <v>11</v>
      </c>
      <c r="E176" s="15" t="s">
        <v>189</v>
      </c>
      <c r="F176" s="15" t="s">
        <v>22</v>
      </c>
      <c r="G176" s="16">
        <v>45</v>
      </c>
      <c r="H176" s="1"/>
      <c r="I176" s="1"/>
      <c r="J176" s="16">
        <v>865</v>
      </c>
      <c r="K176" s="16" t="str">
        <f t="shared" si="33"/>
        <v>17 - 27</v>
      </c>
      <c r="L176" s="171" t="str">
        <f t="shared" si="46"/>
        <v>15 - 24</v>
      </c>
      <c r="M176" s="166">
        <v>18.069617997427301</v>
      </c>
      <c r="N176" s="166">
        <v>19.730061349693251</v>
      </c>
      <c r="O176" s="166">
        <v>22.635474987392801</v>
      </c>
      <c r="P176" s="166">
        <v>20.110440801046401</v>
      </c>
      <c r="Q176" s="166">
        <v>19.138875001334899</v>
      </c>
      <c r="R176" s="199"/>
      <c r="S176" s="2">
        <v>17</v>
      </c>
      <c r="T176" s="2">
        <v>27</v>
      </c>
      <c r="U176" s="2">
        <f t="shared" si="47"/>
        <v>15</v>
      </c>
      <c r="V176" s="2">
        <f t="shared" si="47"/>
        <v>24</v>
      </c>
      <c r="W176" s="2" t="str">
        <f t="shared" si="40"/>
        <v>within</v>
      </c>
      <c r="X176" s="2" t="str">
        <f t="shared" si="42"/>
        <v>within</v>
      </c>
      <c r="Y176" s="2" t="str">
        <f t="shared" si="43"/>
        <v>within</v>
      </c>
      <c r="Z176" s="2" t="str">
        <f t="shared" si="44"/>
        <v>within</v>
      </c>
      <c r="AA176" s="2" t="str">
        <f t="shared" si="45"/>
        <v>within</v>
      </c>
      <c r="AC176" s="1"/>
      <c r="AD176" s="1"/>
      <c r="AE176" s="1"/>
      <c r="AF176" s="1"/>
      <c r="AG176" s="1"/>
      <c r="AH176" s="1"/>
      <c r="AI176" s="1"/>
      <c r="AJ176" s="1"/>
      <c r="AK176" s="1"/>
    </row>
    <row r="177" spans="1:37" s="2" customFormat="1" ht="15.95" customHeight="1" x14ac:dyDescent="0.25">
      <c r="A177" s="1"/>
      <c r="B177" s="109" t="s">
        <v>175</v>
      </c>
      <c r="C177" s="124">
        <v>866</v>
      </c>
      <c r="D177" s="14" t="s">
        <v>16</v>
      </c>
      <c r="E177" s="15" t="s">
        <v>190</v>
      </c>
      <c r="F177" s="15" t="s">
        <v>22</v>
      </c>
      <c r="G177" s="16">
        <v>42</v>
      </c>
      <c r="H177" s="1"/>
      <c r="I177" s="1"/>
      <c r="J177" s="16">
        <v>866</v>
      </c>
      <c r="K177" s="16" t="str">
        <f t="shared" si="33"/>
        <v>17 - 27</v>
      </c>
      <c r="L177" s="171" t="str">
        <f t="shared" si="46"/>
        <v>15 - 24</v>
      </c>
      <c r="M177" s="166">
        <v>29.4694812857513</v>
      </c>
      <c r="N177" s="166">
        <v>35.636456996148908</v>
      </c>
      <c r="O177" s="166">
        <v>39.133281913519497</v>
      </c>
      <c r="P177" s="166">
        <v>34.967167878914303</v>
      </c>
      <c r="Q177" s="166">
        <v>36.531147588723002</v>
      </c>
      <c r="R177" s="199"/>
      <c r="S177" s="2">
        <v>17</v>
      </c>
      <c r="T177" s="2">
        <v>27</v>
      </c>
      <c r="U177" s="2">
        <f t="shared" si="47"/>
        <v>15</v>
      </c>
      <c r="V177" s="2">
        <f t="shared" si="47"/>
        <v>24</v>
      </c>
      <c r="W177" s="2" t="str">
        <f t="shared" si="40"/>
        <v>above</v>
      </c>
      <c r="X177" s="2" t="str">
        <f t="shared" si="42"/>
        <v>above</v>
      </c>
      <c r="Y177" s="2" t="str">
        <f t="shared" si="43"/>
        <v>above</v>
      </c>
      <c r="Z177" s="2" t="str">
        <f t="shared" si="44"/>
        <v>above</v>
      </c>
      <c r="AA177" s="2" t="str">
        <f t="shared" si="45"/>
        <v>above</v>
      </c>
      <c r="AC177" s="1"/>
      <c r="AD177" s="1"/>
      <c r="AE177" s="1"/>
      <c r="AF177" s="1"/>
      <c r="AG177" s="1"/>
      <c r="AH177" s="1"/>
      <c r="AI177" s="1"/>
      <c r="AJ177" s="1"/>
      <c r="AK177" s="1"/>
    </row>
    <row r="178" spans="1:37" s="2" customFormat="1" ht="15.95" customHeight="1" x14ac:dyDescent="0.25">
      <c r="A178" s="1"/>
      <c r="B178" s="109" t="s">
        <v>175</v>
      </c>
      <c r="C178" s="125">
        <v>871</v>
      </c>
      <c r="D178" s="14" t="s">
        <v>11</v>
      </c>
      <c r="E178" s="15" t="s">
        <v>191</v>
      </c>
      <c r="F178" s="15" t="s">
        <v>10</v>
      </c>
      <c r="G178" s="16">
        <v>44</v>
      </c>
      <c r="H178" s="1"/>
      <c r="I178" s="1"/>
      <c r="J178" s="16">
        <v>871</v>
      </c>
      <c r="K178" s="16" t="str">
        <f t="shared" si="33"/>
        <v>17 - 27</v>
      </c>
      <c r="L178" s="171" t="str">
        <f t="shared" si="46"/>
        <v>15 - 24</v>
      </c>
      <c r="M178" s="166">
        <v>22.825263871042601</v>
      </c>
      <c r="N178" s="166">
        <v>35.780637254901976</v>
      </c>
      <c r="O178" s="166">
        <v>39.582127246141098</v>
      </c>
      <c r="P178" s="166">
        <v>30.382242794376499</v>
      </c>
      <c r="Q178" s="166">
        <v>35.676701205544298</v>
      </c>
      <c r="R178" s="199"/>
      <c r="S178" s="2">
        <v>17</v>
      </c>
      <c r="T178" s="2">
        <v>27</v>
      </c>
      <c r="U178" s="2">
        <f t="shared" si="47"/>
        <v>15</v>
      </c>
      <c r="V178" s="2">
        <f t="shared" si="47"/>
        <v>24</v>
      </c>
      <c r="W178" s="2" t="str">
        <f t="shared" si="40"/>
        <v>within</v>
      </c>
      <c r="X178" s="2" t="str">
        <f t="shared" si="42"/>
        <v>above</v>
      </c>
      <c r="Y178" s="2" t="str">
        <f t="shared" si="43"/>
        <v>above</v>
      </c>
      <c r="Z178" s="2" t="str">
        <f t="shared" si="44"/>
        <v>above</v>
      </c>
      <c r="AA178" s="2" t="str">
        <f t="shared" si="45"/>
        <v>above</v>
      </c>
      <c r="AC178" s="1"/>
      <c r="AD178" s="1"/>
      <c r="AE178" s="1"/>
      <c r="AF178" s="1"/>
      <c r="AG178" s="1"/>
      <c r="AH178" s="1"/>
      <c r="AI178" s="1"/>
      <c r="AJ178" s="1"/>
      <c r="AK178" s="1"/>
    </row>
    <row r="179" spans="1:37" s="2" customFormat="1" ht="15.95" customHeight="1" x14ac:dyDescent="0.25">
      <c r="A179" s="1"/>
      <c r="B179" s="109" t="s">
        <v>175</v>
      </c>
      <c r="C179" s="126">
        <v>878</v>
      </c>
      <c r="D179" s="14" t="s">
        <v>11</v>
      </c>
      <c r="E179" s="15" t="s">
        <v>192</v>
      </c>
      <c r="F179" s="15" t="s">
        <v>22</v>
      </c>
      <c r="G179" s="16">
        <v>45</v>
      </c>
      <c r="H179" s="1"/>
      <c r="I179" s="1"/>
      <c r="J179" s="16">
        <v>878</v>
      </c>
      <c r="K179" s="16" t="str">
        <f t="shared" si="33"/>
        <v>17 - 27</v>
      </c>
      <c r="L179" s="171" t="str">
        <f t="shared" si="46"/>
        <v>15 - 24</v>
      </c>
      <c r="M179" s="166">
        <v>16.303015797445799</v>
      </c>
      <c r="N179" s="166">
        <v>29.834771886559814</v>
      </c>
      <c r="O179" s="166">
        <v>30.717602251440699</v>
      </c>
      <c r="P179" s="166">
        <v>24.267672451793199</v>
      </c>
      <c r="Q179" s="166">
        <v>29.423656173523401</v>
      </c>
      <c r="R179" s="199"/>
      <c r="S179" s="2">
        <v>17</v>
      </c>
      <c r="T179" s="2">
        <v>27</v>
      </c>
      <c r="U179" s="2">
        <f t="shared" si="47"/>
        <v>15</v>
      </c>
      <c r="V179" s="2">
        <f t="shared" si="47"/>
        <v>24</v>
      </c>
      <c r="W179" s="2" t="str">
        <f t="shared" si="40"/>
        <v>within</v>
      </c>
      <c r="X179" s="2" t="str">
        <f t="shared" si="42"/>
        <v>above</v>
      </c>
      <c r="Y179" s="2" t="str">
        <f t="shared" si="43"/>
        <v>above</v>
      </c>
      <c r="Z179" s="2" t="str">
        <f t="shared" si="44"/>
        <v>above</v>
      </c>
      <c r="AA179" s="2" t="str">
        <f t="shared" si="45"/>
        <v>above</v>
      </c>
      <c r="AC179" s="1"/>
      <c r="AD179" s="1"/>
      <c r="AE179" s="1"/>
      <c r="AF179" s="1"/>
      <c r="AG179" s="1"/>
      <c r="AH179" s="1"/>
      <c r="AI179" s="1"/>
      <c r="AJ179" s="1"/>
      <c r="AK179" s="1"/>
    </row>
    <row r="180" spans="1:37" s="2" customFormat="1" ht="15.95" customHeight="1" x14ac:dyDescent="0.25">
      <c r="A180" s="1"/>
      <c r="B180" s="109" t="s">
        <v>175</v>
      </c>
      <c r="C180" s="127">
        <v>883</v>
      </c>
      <c r="D180" s="14" t="s">
        <v>11</v>
      </c>
      <c r="E180" s="15" t="s">
        <v>193</v>
      </c>
      <c r="F180" s="15" t="s">
        <v>22</v>
      </c>
      <c r="G180" s="16">
        <v>34</v>
      </c>
      <c r="H180" s="1"/>
      <c r="I180" s="1"/>
      <c r="J180" s="16">
        <v>883</v>
      </c>
      <c r="K180" s="16" t="str">
        <f t="shared" si="33"/>
        <v>7 - 17</v>
      </c>
      <c r="L180" s="171" t="str">
        <f t="shared" si="46"/>
        <v>6 - 15</v>
      </c>
      <c r="M180" s="166">
        <v>13.443319358838901</v>
      </c>
      <c r="N180" s="166">
        <v>25.098591549295772</v>
      </c>
      <c r="O180" s="166">
        <v>26.939648667866599</v>
      </c>
      <c r="P180" s="166">
        <v>20.414495136617798</v>
      </c>
      <c r="Q180" s="166">
        <v>24.483432125254801</v>
      </c>
      <c r="R180" s="199"/>
      <c r="S180" s="2">
        <v>7</v>
      </c>
      <c r="T180" s="2">
        <v>17</v>
      </c>
      <c r="U180" s="2">
        <f t="shared" si="47"/>
        <v>6</v>
      </c>
      <c r="V180" s="2">
        <f t="shared" si="47"/>
        <v>15</v>
      </c>
      <c r="W180" s="2" t="str">
        <f t="shared" si="40"/>
        <v>within</v>
      </c>
      <c r="X180" s="2" t="str">
        <f t="shared" si="42"/>
        <v>above</v>
      </c>
      <c r="Y180" s="2" t="str">
        <f t="shared" si="43"/>
        <v>above</v>
      </c>
      <c r="Z180" s="2" t="str">
        <f t="shared" si="44"/>
        <v>above</v>
      </c>
      <c r="AA180" s="2" t="str">
        <f t="shared" si="45"/>
        <v>above</v>
      </c>
      <c r="AC180" s="1"/>
      <c r="AD180" s="1"/>
      <c r="AE180" s="1"/>
      <c r="AF180" s="1"/>
      <c r="AG180" s="1"/>
      <c r="AH180" s="1"/>
      <c r="AI180" s="1"/>
      <c r="AJ180" s="1"/>
      <c r="AK180" s="1"/>
    </row>
    <row r="181" spans="1:37" s="2" customFormat="1" ht="15.95" customHeight="1" x14ac:dyDescent="0.25">
      <c r="A181" s="1"/>
      <c r="B181" s="109" t="s">
        <v>175</v>
      </c>
      <c r="C181" s="128">
        <v>884</v>
      </c>
      <c r="D181" s="14" t="s">
        <v>16</v>
      </c>
      <c r="E181" s="15" t="s">
        <v>194</v>
      </c>
      <c r="F181" s="15" t="s">
        <v>22</v>
      </c>
      <c r="G181" s="16">
        <v>34</v>
      </c>
      <c r="H181" s="1"/>
      <c r="I181" s="1"/>
      <c r="J181" s="16">
        <v>884</v>
      </c>
      <c r="K181" s="16" t="str">
        <f t="shared" si="33"/>
        <v>7 - 17</v>
      </c>
      <c r="L181" s="171" t="str">
        <f t="shared" si="46"/>
        <v>6 - 15</v>
      </c>
      <c r="M181" s="166">
        <v>15.104415361677701</v>
      </c>
      <c r="N181" s="166">
        <v>19.475638051044076</v>
      </c>
      <c r="O181" s="166">
        <v>22.103258516593201</v>
      </c>
      <c r="P181" s="166">
        <v>18.567293998744301</v>
      </c>
      <c r="Q181" s="166">
        <v>19.108250569751998</v>
      </c>
      <c r="R181" s="199"/>
      <c r="S181" s="2">
        <v>7</v>
      </c>
      <c r="T181" s="2">
        <v>17</v>
      </c>
      <c r="U181" s="2">
        <f t="shared" si="47"/>
        <v>6</v>
      </c>
      <c r="V181" s="2">
        <f t="shared" si="47"/>
        <v>15</v>
      </c>
      <c r="W181" s="2" t="str">
        <f t="shared" si="40"/>
        <v>above</v>
      </c>
      <c r="X181" s="2" t="str">
        <f t="shared" si="42"/>
        <v>above</v>
      </c>
      <c r="Y181" s="2" t="str">
        <f t="shared" si="43"/>
        <v>above</v>
      </c>
      <c r="Z181" s="2" t="str">
        <f t="shared" si="44"/>
        <v>above</v>
      </c>
      <c r="AA181" s="2" t="str">
        <f t="shared" si="45"/>
        <v>above</v>
      </c>
      <c r="AC181" s="1"/>
      <c r="AD181" s="1"/>
      <c r="AE181" s="1"/>
      <c r="AF181" s="1"/>
      <c r="AG181" s="1"/>
      <c r="AH181" s="1"/>
      <c r="AI181" s="1"/>
      <c r="AJ181" s="1"/>
      <c r="AK181" s="1"/>
    </row>
    <row r="182" spans="1:37" s="2" customFormat="1" ht="15.95" customHeight="1" x14ac:dyDescent="0.25">
      <c r="A182" s="1"/>
      <c r="B182" s="109" t="s">
        <v>175</v>
      </c>
      <c r="C182" s="129">
        <v>885</v>
      </c>
      <c r="D182" s="14" t="s">
        <v>16</v>
      </c>
      <c r="E182" s="15" t="s">
        <v>195</v>
      </c>
      <c r="F182" s="15" t="s">
        <v>22</v>
      </c>
      <c r="G182" s="16">
        <v>34</v>
      </c>
      <c r="H182" s="1"/>
      <c r="I182" s="1"/>
      <c r="J182" s="16">
        <v>885</v>
      </c>
      <c r="K182" s="16" t="str">
        <f t="shared" si="33"/>
        <v>7 - 17</v>
      </c>
      <c r="L182" s="171" t="str">
        <f t="shared" si="46"/>
        <v>6 - 15</v>
      </c>
      <c r="M182" s="166">
        <v>10.2995917028477</v>
      </c>
      <c r="N182" s="166">
        <v>17.161490683229815</v>
      </c>
      <c r="O182" s="166">
        <v>17.925454704686501</v>
      </c>
      <c r="P182" s="166">
        <v>14.2204880618087</v>
      </c>
      <c r="Q182" s="166">
        <v>15.522539643035101</v>
      </c>
      <c r="R182" s="199"/>
      <c r="S182" s="2">
        <v>7</v>
      </c>
      <c r="T182" s="2">
        <v>17</v>
      </c>
      <c r="U182" s="2">
        <f t="shared" si="47"/>
        <v>6</v>
      </c>
      <c r="V182" s="2">
        <f t="shared" si="47"/>
        <v>15</v>
      </c>
      <c r="W182" s="2" t="str">
        <f t="shared" ref="W182:W217" si="48">IF(ISNUMBER(M182),IF(M182&lt;$U182,"below",IF(M182&gt;$V182,"above","within")),"")</f>
        <v>within</v>
      </c>
      <c r="X182" s="2" t="str">
        <f t="shared" si="42"/>
        <v>above</v>
      </c>
      <c r="Y182" s="2" t="str">
        <f t="shared" si="43"/>
        <v>above</v>
      </c>
      <c r="Z182" s="2" t="str">
        <f t="shared" si="44"/>
        <v>within</v>
      </c>
      <c r="AA182" s="2" t="str">
        <f t="shared" si="45"/>
        <v>above</v>
      </c>
      <c r="AC182" s="1"/>
      <c r="AD182" s="1"/>
      <c r="AE182" s="1"/>
      <c r="AF182" s="1"/>
      <c r="AG182" s="1"/>
      <c r="AH182" s="1"/>
      <c r="AI182" s="1"/>
      <c r="AJ182" s="1"/>
      <c r="AK182" s="1"/>
    </row>
    <row r="183" spans="1:37" s="2" customFormat="1" ht="15.95" customHeight="1" x14ac:dyDescent="0.25">
      <c r="A183" s="1"/>
      <c r="B183" s="109" t="s">
        <v>175</v>
      </c>
      <c r="C183" s="130">
        <v>889</v>
      </c>
      <c r="D183" s="14" t="s">
        <v>11</v>
      </c>
      <c r="E183" s="15" t="s">
        <v>196</v>
      </c>
      <c r="F183" s="15" t="s">
        <v>22</v>
      </c>
      <c r="G183" s="16">
        <v>34</v>
      </c>
      <c r="H183" s="1"/>
      <c r="I183" s="1"/>
      <c r="J183" s="16">
        <v>889</v>
      </c>
      <c r="K183" s="16" t="str">
        <f t="shared" si="33"/>
        <v>7 - 17</v>
      </c>
      <c r="L183" s="171" t="str">
        <f t="shared" si="46"/>
        <v>6 - 15</v>
      </c>
      <c r="M183" s="166">
        <v>17.317296528038302</v>
      </c>
      <c r="N183" s="166">
        <v>21.350442477876097</v>
      </c>
      <c r="O183" s="166">
        <v>23.463733425652102</v>
      </c>
      <c r="P183" s="166">
        <v>21.706210057494001</v>
      </c>
      <c r="Q183" s="166">
        <v>20.809556864018901</v>
      </c>
      <c r="R183" s="199"/>
      <c r="S183" s="2">
        <v>7</v>
      </c>
      <c r="T183" s="2">
        <v>17</v>
      </c>
      <c r="U183" s="2">
        <f t="shared" si="47"/>
        <v>6</v>
      </c>
      <c r="V183" s="2">
        <f t="shared" si="47"/>
        <v>15</v>
      </c>
      <c r="W183" s="2" t="str">
        <f t="shared" si="48"/>
        <v>above</v>
      </c>
      <c r="X183" s="2" t="str">
        <f t="shared" si="42"/>
        <v>above</v>
      </c>
      <c r="Y183" s="2" t="str">
        <f t="shared" si="43"/>
        <v>above</v>
      </c>
      <c r="Z183" s="2" t="str">
        <f t="shared" si="44"/>
        <v>above</v>
      </c>
      <c r="AA183" s="2" t="str">
        <f t="shared" si="45"/>
        <v>above</v>
      </c>
      <c r="AC183" s="1"/>
      <c r="AD183" s="1"/>
      <c r="AE183" s="1"/>
      <c r="AF183" s="1"/>
      <c r="AG183" s="1"/>
      <c r="AH183" s="1"/>
      <c r="AI183" s="1"/>
      <c r="AJ183" s="1"/>
      <c r="AK183" s="1"/>
    </row>
    <row r="184" spans="1:37" s="2" customFormat="1" ht="15.95" customHeight="1" x14ac:dyDescent="0.25">
      <c r="A184" s="1"/>
      <c r="B184" s="109" t="s">
        <v>175</v>
      </c>
      <c r="C184" s="64">
        <v>901</v>
      </c>
      <c r="D184" s="14" t="s">
        <v>16</v>
      </c>
      <c r="E184" s="15" t="s">
        <v>197</v>
      </c>
      <c r="F184" s="15" t="s">
        <v>22</v>
      </c>
      <c r="G184" s="16">
        <v>36</v>
      </c>
      <c r="H184" s="1"/>
      <c r="I184" s="1"/>
      <c r="J184" s="16">
        <v>901</v>
      </c>
      <c r="K184" s="16" t="str">
        <f t="shared" si="33"/>
        <v>7 - 17</v>
      </c>
      <c r="L184" s="171" t="str">
        <f t="shared" si="46"/>
        <v>6 - 15</v>
      </c>
      <c r="M184" s="166">
        <v>20.779688124749999</v>
      </c>
      <c r="N184" s="166">
        <v>28.62454873646211</v>
      </c>
      <c r="O184" s="166">
        <v>30.678689285671702</v>
      </c>
      <c r="P184" s="166">
        <v>26.611903750215198</v>
      </c>
      <c r="Q184" s="166">
        <v>28.805514636213498</v>
      </c>
      <c r="R184" s="199"/>
      <c r="S184" s="2">
        <v>7</v>
      </c>
      <c r="T184" s="2">
        <v>17</v>
      </c>
      <c r="U184" s="2">
        <f t="shared" si="47"/>
        <v>6</v>
      </c>
      <c r="V184" s="2">
        <f t="shared" si="47"/>
        <v>15</v>
      </c>
      <c r="W184" s="2" t="str">
        <f t="shared" si="48"/>
        <v>above</v>
      </c>
      <c r="X184" s="2" t="str">
        <f t="shared" si="42"/>
        <v>above</v>
      </c>
      <c r="Y184" s="2" t="str">
        <f t="shared" si="43"/>
        <v>above</v>
      </c>
      <c r="Z184" s="2" t="str">
        <f t="shared" si="44"/>
        <v>above</v>
      </c>
      <c r="AA184" s="2" t="str">
        <f t="shared" si="45"/>
        <v>above</v>
      </c>
      <c r="AC184" s="1"/>
      <c r="AD184" s="1"/>
      <c r="AE184" s="1"/>
      <c r="AF184" s="1"/>
      <c r="AG184" s="1"/>
      <c r="AH184" s="1"/>
      <c r="AI184" s="1"/>
      <c r="AJ184" s="1"/>
      <c r="AK184" s="1"/>
    </row>
    <row r="185" spans="1:37" s="2" customFormat="1" ht="15.95" customHeight="1" x14ac:dyDescent="0.25">
      <c r="A185" s="1"/>
      <c r="B185" s="109" t="s">
        <v>175</v>
      </c>
      <c r="C185" s="131">
        <v>906</v>
      </c>
      <c r="D185" s="14" t="s">
        <v>16</v>
      </c>
      <c r="E185" s="15" t="s">
        <v>198</v>
      </c>
      <c r="F185" s="15" t="s">
        <v>22</v>
      </c>
      <c r="G185" s="16">
        <v>36</v>
      </c>
      <c r="H185" s="1"/>
      <c r="I185" s="1"/>
      <c r="J185" s="16">
        <v>906</v>
      </c>
      <c r="K185" s="16" t="str">
        <f t="shared" si="33"/>
        <v>7 - 17</v>
      </c>
      <c r="L185" s="171" t="str">
        <f t="shared" si="46"/>
        <v>6 - 15</v>
      </c>
      <c r="M185" s="166">
        <v>15.5128012795851</v>
      </c>
      <c r="N185" s="166">
        <v>20.823322932917307</v>
      </c>
      <c r="O185" s="166">
        <v>23.220761508995999</v>
      </c>
      <c r="P185" s="166">
        <v>19.978560050695702</v>
      </c>
      <c r="Q185" s="166">
        <v>21.0852723147555</v>
      </c>
      <c r="R185" s="199"/>
      <c r="S185" s="2">
        <v>7</v>
      </c>
      <c r="T185" s="2">
        <v>17</v>
      </c>
      <c r="U185" s="2">
        <f t="shared" si="47"/>
        <v>6</v>
      </c>
      <c r="V185" s="2">
        <f t="shared" si="47"/>
        <v>15</v>
      </c>
      <c r="W185" s="2" t="str">
        <f t="shared" si="48"/>
        <v>above</v>
      </c>
      <c r="X185" s="2" t="str">
        <f t="shared" si="42"/>
        <v>above</v>
      </c>
      <c r="Y185" s="2" t="str">
        <f t="shared" si="43"/>
        <v>above</v>
      </c>
      <c r="Z185" s="2" t="str">
        <f t="shared" si="44"/>
        <v>above</v>
      </c>
      <c r="AA185" s="2" t="str">
        <f t="shared" si="45"/>
        <v>above</v>
      </c>
      <c r="AC185" s="1"/>
      <c r="AD185" s="1"/>
      <c r="AE185" s="1"/>
      <c r="AF185" s="1"/>
      <c r="AG185" s="1"/>
      <c r="AH185" s="1"/>
      <c r="AI185" s="1"/>
      <c r="AJ185" s="1"/>
      <c r="AK185" s="1"/>
    </row>
    <row r="186" spans="1:37" s="2" customFormat="1" ht="15.95" customHeight="1" x14ac:dyDescent="0.25">
      <c r="A186" s="1"/>
      <c r="B186" s="109" t="s">
        <v>175</v>
      </c>
      <c r="C186" s="71">
        <v>907</v>
      </c>
      <c r="D186" s="14" t="s">
        <v>16</v>
      </c>
      <c r="E186" s="15" t="s">
        <v>199</v>
      </c>
      <c r="F186" s="15" t="s">
        <v>22</v>
      </c>
      <c r="G186" s="16">
        <v>36</v>
      </c>
      <c r="H186" s="1"/>
      <c r="I186" s="1"/>
      <c r="J186" s="16">
        <v>907</v>
      </c>
      <c r="K186" s="16" t="str">
        <f t="shared" si="33"/>
        <v>7 - 17</v>
      </c>
      <c r="L186" s="171" t="str">
        <f t="shared" si="46"/>
        <v>6 - 15</v>
      </c>
      <c r="M186" s="166">
        <v>10.5668648963574</v>
      </c>
      <c r="N186" s="166">
        <v>14.593037214885953</v>
      </c>
      <c r="O186" s="166">
        <v>16.067877282690102</v>
      </c>
      <c r="P186" s="166">
        <v>13.575672625148499</v>
      </c>
      <c r="Q186" s="166">
        <v>14.645382107304499</v>
      </c>
      <c r="R186" s="199"/>
      <c r="S186" s="2">
        <v>7</v>
      </c>
      <c r="T186" s="2">
        <v>17</v>
      </c>
      <c r="U186" s="2">
        <f t="shared" si="47"/>
        <v>6</v>
      </c>
      <c r="V186" s="2">
        <f t="shared" si="47"/>
        <v>15</v>
      </c>
      <c r="W186" s="2" t="str">
        <f t="shared" si="48"/>
        <v>within</v>
      </c>
      <c r="X186" s="2" t="str">
        <f t="shared" si="42"/>
        <v>within</v>
      </c>
      <c r="Y186" s="2" t="str">
        <f t="shared" si="43"/>
        <v>above</v>
      </c>
      <c r="Z186" s="2" t="str">
        <f t="shared" si="44"/>
        <v>within</v>
      </c>
      <c r="AA186" s="2" t="str">
        <f t="shared" si="45"/>
        <v>within</v>
      </c>
      <c r="AC186" s="1"/>
      <c r="AD186" s="1"/>
      <c r="AE186" s="1"/>
      <c r="AF186" s="1"/>
      <c r="AG186" s="1"/>
      <c r="AH186" s="1"/>
      <c r="AI186" s="1"/>
      <c r="AJ186" s="1"/>
      <c r="AK186" s="1"/>
    </row>
    <row r="187" spans="1:37" s="2" customFormat="1" ht="15.95" customHeight="1" x14ac:dyDescent="0.25">
      <c r="A187" s="1"/>
      <c r="B187" s="109" t="s">
        <v>175</v>
      </c>
      <c r="C187" s="132">
        <v>917</v>
      </c>
      <c r="D187" s="14" t="s">
        <v>11</v>
      </c>
      <c r="E187" s="15" t="s">
        <v>200</v>
      </c>
      <c r="F187" s="15" t="s">
        <v>22</v>
      </c>
      <c r="G187" s="16">
        <v>35</v>
      </c>
      <c r="H187" s="1"/>
      <c r="I187" s="1"/>
      <c r="J187" s="16">
        <v>917</v>
      </c>
      <c r="K187" s="16" t="str">
        <f t="shared" si="33"/>
        <v>17 - 27</v>
      </c>
      <c r="L187" s="171" t="str">
        <f t="shared" si="46"/>
        <v>15 - 24</v>
      </c>
      <c r="M187" s="166">
        <v>20.2702389358804</v>
      </c>
      <c r="N187" s="166">
        <v>27.91835147744947</v>
      </c>
      <c r="O187" s="166">
        <v>30.446340521564601</v>
      </c>
      <c r="P187" s="166">
        <v>24.504661818870801</v>
      </c>
      <c r="Q187" s="166">
        <v>26.475078714403999</v>
      </c>
      <c r="R187" s="199"/>
      <c r="S187" s="2">
        <v>17</v>
      </c>
      <c r="T187" s="2">
        <v>27</v>
      </c>
      <c r="U187" s="2">
        <f t="shared" si="47"/>
        <v>15</v>
      </c>
      <c r="V187" s="2">
        <f t="shared" si="47"/>
        <v>24</v>
      </c>
      <c r="W187" s="2" t="str">
        <f t="shared" si="48"/>
        <v>within</v>
      </c>
      <c r="X187" s="2" t="str">
        <f t="shared" si="42"/>
        <v>above</v>
      </c>
      <c r="Y187" s="2" t="str">
        <f t="shared" si="43"/>
        <v>above</v>
      </c>
      <c r="Z187" s="2" t="str">
        <f t="shared" si="44"/>
        <v>above</v>
      </c>
      <c r="AA187" s="2" t="str">
        <f t="shared" si="45"/>
        <v>above</v>
      </c>
      <c r="AC187" s="1"/>
      <c r="AD187" s="1"/>
      <c r="AE187" s="1"/>
      <c r="AF187" s="1"/>
      <c r="AG187" s="1"/>
      <c r="AH187" s="1"/>
      <c r="AI187" s="1"/>
      <c r="AJ187" s="1"/>
      <c r="AK187" s="1"/>
    </row>
    <row r="188" spans="1:37" s="2" customFormat="1" ht="15.95" customHeight="1" x14ac:dyDescent="0.25">
      <c r="A188" s="1"/>
      <c r="B188" s="109" t="s">
        <v>175</v>
      </c>
      <c r="C188" s="133">
        <v>923</v>
      </c>
      <c r="D188" s="14" t="s">
        <v>11</v>
      </c>
      <c r="E188" s="15" t="s">
        <v>201</v>
      </c>
      <c r="F188" s="15" t="s">
        <v>10</v>
      </c>
      <c r="G188" s="16">
        <v>37</v>
      </c>
      <c r="H188" s="1"/>
      <c r="I188" s="1"/>
      <c r="J188" s="16">
        <v>923</v>
      </c>
      <c r="K188" s="16" t="str">
        <f t="shared" si="33"/>
        <v>17 - 27</v>
      </c>
      <c r="L188" s="171" t="str">
        <f t="shared" si="46"/>
        <v>15 - 24</v>
      </c>
      <c r="M188" s="166">
        <v>16.562681367116401</v>
      </c>
      <c r="N188" s="166">
        <v>20.606880849987363</v>
      </c>
      <c r="O188" s="166">
        <v>23.906654384348801</v>
      </c>
      <c r="P188" s="166">
        <v>20.457375181248398</v>
      </c>
      <c r="Q188" s="166">
        <v>20.509245530005099</v>
      </c>
      <c r="R188" s="199"/>
      <c r="S188" s="2">
        <v>17</v>
      </c>
      <c r="T188" s="2">
        <v>27</v>
      </c>
      <c r="U188" s="2">
        <f t="shared" si="47"/>
        <v>15</v>
      </c>
      <c r="V188" s="2">
        <f t="shared" si="47"/>
        <v>24</v>
      </c>
      <c r="W188" s="2" t="str">
        <f t="shared" si="48"/>
        <v>within</v>
      </c>
      <c r="X188" s="2" t="str">
        <f t="shared" si="42"/>
        <v>within</v>
      </c>
      <c r="Y188" s="2" t="str">
        <f t="shared" si="43"/>
        <v>within</v>
      </c>
      <c r="Z188" s="2" t="str">
        <f t="shared" si="44"/>
        <v>within</v>
      </c>
      <c r="AA188" s="2" t="str">
        <f t="shared" si="45"/>
        <v>within</v>
      </c>
      <c r="AC188" s="1"/>
      <c r="AD188" s="1"/>
      <c r="AE188" s="1"/>
      <c r="AF188" s="1"/>
      <c r="AG188" s="1"/>
      <c r="AH188" s="1"/>
      <c r="AI188" s="1"/>
      <c r="AJ188" s="1"/>
      <c r="AK188" s="1"/>
    </row>
    <row r="189" spans="1:37" s="2" customFormat="1" ht="15.95" customHeight="1" x14ac:dyDescent="0.25">
      <c r="A189" s="1"/>
      <c r="B189" s="109" t="s">
        <v>175</v>
      </c>
      <c r="C189" s="134">
        <v>924</v>
      </c>
      <c r="D189" s="14" t="s">
        <v>8</v>
      </c>
      <c r="E189" s="15" t="s">
        <v>202</v>
      </c>
      <c r="F189" s="15" t="s">
        <v>10</v>
      </c>
      <c r="G189" s="16">
        <v>37</v>
      </c>
      <c r="H189" s="1"/>
      <c r="I189" s="1"/>
      <c r="J189" s="16">
        <v>924</v>
      </c>
      <c r="K189" s="16" t="str">
        <f t="shared" si="33"/>
        <v>17 - 27</v>
      </c>
      <c r="L189" s="171" t="str">
        <f t="shared" si="46"/>
        <v>15 - 24</v>
      </c>
      <c r="M189" s="166">
        <v>26.591928128677601</v>
      </c>
      <c r="N189" s="166">
        <v>34.022922636103146</v>
      </c>
      <c r="O189" s="166">
        <v>38.101697362924099</v>
      </c>
      <c r="P189" s="166">
        <v>34.641813958845802</v>
      </c>
      <c r="Q189" s="166">
        <v>35.7854535177418</v>
      </c>
      <c r="R189" s="199"/>
      <c r="S189" s="2">
        <v>17</v>
      </c>
      <c r="T189" s="2">
        <v>27</v>
      </c>
      <c r="U189" s="2">
        <f t="shared" si="47"/>
        <v>15</v>
      </c>
      <c r="V189" s="2">
        <f t="shared" si="47"/>
        <v>24</v>
      </c>
      <c r="W189" s="2" t="str">
        <f t="shared" si="48"/>
        <v>above</v>
      </c>
      <c r="X189" s="2" t="str">
        <f t="shared" si="42"/>
        <v>above</v>
      </c>
      <c r="Y189" s="2" t="str">
        <f t="shared" si="43"/>
        <v>above</v>
      </c>
      <c r="Z189" s="2" t="str">
        <f t="shared" si="44"/>
        <v>above</v>
      </c>
      <c r="AA189" s="2" t="str">
        <f t="shared" si="45"/>
        <v>above</v>
      </c>
      <c r="AC189" s="1"/>
      <c r="AD189" s="1"/>
      <c r="AE189" s="1"/>
      <c r="AF189" s="1"/>
      <c r="AG189" s="1"/>
      <c r="AH189" s="1"/>
      <c r="AI189" s="1"/>
      <c r="AJ189" s="1"/>
      <c r="AK189" s="1"/>
    </row>
    <row r="190" spans="1:37" s="2" customFormat="1" ht="15.95" customHeight="1" x14ac:dyDescent="0.25">
      <c r="A190" s="1"/>
      <c r="B190" s="109" t="s">
        <v>175</v>
      </c>
      <c r="C190" s="135">
        <v>926</v>
      </c>
      <c r="D190" s="14" t="s">
        <v>11</v>
      </c>
      <c r="E190" s="15" t="s">
        <v>203</v>
      </c>
      <c r="F190" s="15" t="s">
        <v>22</v>
      </c>
      <c r="G190" s="16">
        <v>36</v>
      </c>
      <c r="H190" s="1"/>
      <c r="I190" s="1"/>
      <c r="J190" s="16">
        <v>926</v>
      </c>
      <c r="K190" s="16" t="str">
        <f t="shared" si="33"/>
        <v>7 - 17</v>
      </c>
      <c r="L190" s="171" t="str">
        <f t="shared" si="46"/>
        <v>6 - 15</v>
      </c>
      <c r="M190" s="166">
        <v>21.214440773490601</v>
      </c>
      <c r="N190" s="166">
        <v>25.555166374781106</v>
      </c>
      <c r="O190" s="166">
        <v>27.721589705061</v>
      </c>
      <c r="P190" s="166">
        <v>23.754857714286899</v>
      </c>
      <c r="Q190" s="166">
        <v>25.083421679639098</v>
      </c>
      <c r="R190" s="199"/>
      <c r="S190" s="2">
        <v>7</v>
      </c>
      <c r="T190" s="2">
        <v>17</v>
      </c>
      <c r="U190" s="2">
        <f t="shared" si="47"/>
        <v>6</v>
      </c>
      <c r="V190" s="2">
        <f t="shared" si="47"/>
        <v>15</v>
      </c>
      <c r="W190" s="2" t="str">
        <f t="shared" si="48"/>
        <v>above</v>
      </c>
      <c r="X190" s="2" t="str">
        <f t="shared" si="42"/>
        <v>above</v>
      </c>
      <c r="Y190" s="2" t="str">
        <f t="shared" si="43"/>
        <v>above</v>
      </c>
      <c r="Z190" s="2" t="str">
        <f t="shared" si="44"/>
        <v>above</v>
      </c>
      <c r="AA190" s="2" t="str">
        <f t="shared" si="45"/>
        <v>above</v>
      </c>
      <c r="AC190" s="1"/>
      <c r="AD190" s="1"/>
      <c r="AE190" s="1"/>
      <c r="AF190" s="1"/>
      <c r="AG190" s="1"/>
      <c r="AH190" s="1"/>
      <c r="AI190" s="1"/>
      <c r="AJ190" s="1"/>
      <c r="AK190" s="1"/>
    </row>
    <row r="191" spans="1:37" s="2" customFormat="1" ht="15.95" customHeight="1" x14ac:dyDescent="0.25">
      <c r="A191" s="1"/>
      <c r="B191" s="109" t="s">
        <v>175</v>
      </c>
      <c r="C191" s="136">
        <v>928</v>
      </c>
      <c r="D191" s="14" t="s">
        <v>16</v>
      </c>
      <c r="E191" s="15" t="s">
        <v>204</v>
      </c>
      <c r="F191" s="15" t="s">
        <v>22</v>
      </c>
      <c r="G191" s="16">
        <v>36</v>
      </c>
      <c r="H191" s="1"/>
      <c r="I191" s="1"/>
      <c r="J191" s="16">
        <v>928</v>
      </c>
      <c r="K191" s="16" t="str">
        <f t="shared" si="33"/>
        <v>7 - 17</v>
      </c>
      <c r="L191" s="171" t="str">
        <f t="shared" si="46"/>
        <v>6 - 15</v>
      </c>
      <c r="M191" s="166">
        <v>7.8275408913033901</v>
      </c>
      <c r="N191" s="166">
        <v>14.064441887226696</v>
      </c>
      <c r="O191" s="166">
        <v>14.306112134510601</v>
      </c>
      <c r="P191" s="166">
        <v>11.4752694824115</v>
      </c>
      <c r="Q191" s="166">
        <v>13.6228673968459</v>
      </c>
      <c r="R191" s="199"/>
      <c r="S191" s="2">
        <v>7</v>
      </c>
      <c r="T191" s="2">
        <v>17</v>
      </c>
      <c r="U191" s="2">
        <f t="shared" si="47"/>
        <v>6</v>
      </c>
      <c r="V191" s="2">
        <f t="shared" si="47"/>
        <v>15</v>
      </c>
      <c r="W191" s="2" t="str">
        <f t="shared" si="48"/>
        <v>within</v>
      </c>
      <c r="X191" s="2" t="str">
        <f t="shared" si="42"/>
        <v>within</v>
      </c>
      <c r="Y191" s="2" t="str">
        <f t="shared" si="43"/>
        <v>within</v>
      </c>
      <c r="Z191" s="2" t="str">
        <f t="shared" si="44"/>
        <v>within</v>
      </c>
      <c r="AA191" s="2" t="str">
        <f t="shared" si="45"/>
        <v>within</v>
      </c>
      <c r="AC191" s="1"/>
      <c r="AD191" s="1"/>
      <c r="AE191" s="1"/>
      <c r="AF191" s="1"/>
      <c r="AG191" s="1"/>
      <c r="AH191" s="1"/>
      <c r="AI191" s="1"/>
      <c r="AJ191" s="1"/>
      <c r="AK191" s="1"/>
    </row>
    <row r="192" spans="1:37" s="2" customFormat="1" ht="15.95" customHeight="1" x14ac:dyDescent="0.25">
      <c r="A192" s="1"/>
      <c r="B192" s="109" t="s">
        <v>175</v>
      </c>
      <c r="C192" s="137">
        <v>931</v>
      </c>
      <c r="D192" s="14" t="s">
        <v>16</v>
      </c>
      <c r="E192" s="15" t="s">
        <v>205</v>
      </c>
      <c r="F192" s="15" t="s">
        <v>22</v>
      </c>
      <c r="G192" s="16">
        <v>39</v>
      </c>
      <c r="H192" s="1"/>
      <c r="I192" s="1"/>
      <c r="J192" s="16">
        <v>931</v>
      </c>
      <c r="K192" s="16" t="str">
        <f t="shared" si="33"/>
        <v>17 - 27</v>
      </c>
      <c r="L192" s="171" t="str">
        <f t="shared" si="46"/>
        <v>15 - 24</v>
      </c>
      <c r="M192" s="166">
        <v>14.273278229843299</v>
      </c>
      <c r="N192" s="166">
        <v>22.837856173677078</v>
      </c>
      <c r="O192" s="166">
        <v>27.7225086987739</v>
      </c>
      <c r="P192" s="166">
        <v>22.620069134290599</v>
      </c>
      <c r="Q192" s="166">
        <v>24.564909091076199</v>
      </c>
      <c r="R192" s="199"/>
      <c r="S192" s="2">
        <v>17</v>
      </c>
      <c r="T192" s="2">
        <v>27</v>
      </c>
      <c r="U192" s="2">
        <f t="shared" si="47"/>
        <v>15</v>
      </c>
      <c r="V192" s="2">
        <f t="shared" si="47"/>
        <v>24</v>
      </c>
      <c r="W192" s="2" t="str">
        <f t="shared" si="48"/>
        <v>below</v>
      </c>
      <c r="X192" s="2" t="str">
        <f t="shared" si="42"/>
        <v>within</v>
      </c>
      <c r="Y192" s="2" t="str">
        <f t="shared" si="43"/>
        <v>above</v>
      </c>
      <c r="Z192" s="2" t="str">
        <f t="shared" si="44"/>
        <v>within</v>
      </c>
      <c r="AA192" s="2" t="str">
        <f t="shared" si="45"/>
        <v>above</v>
      </c>
      <c r="AC192" s="1"/>
      <c r="AD192" s="1"/>
      <c r="AE192" s="1"/>
      <c r="AF192" s="1"/>
      <c r="AG192" s="1"/>
      <c r="AH192" s="1"/>
      <c r="AI192" s="1"/>
      <c r="AJ192" s="1"/>
      <c r="AK192" s="1"/>
    </row>
    <row r="193" spans="1:37" s="2" customFormat="1" ht="15.95" customHeight="1" x14ac:dyDescent="0.25">
      <c r="A193" s="1"/>
      <c r="B193" s="109" t="s">
        <v>175</v>
      </c>
      <c r="C193" s="138">
        <v>933</v>
      </c>
      <c r="D193" s="14" t="s">
        <v>16</v>
      </c>
      <c r="E193" s="15" t="s">
        <v>206</v>
      </c>
      <c r="F193" s="15" t="s">
        <v>22</v>
      </c>
      <c r="G193" s="16">
        <v>39</v>
      </c>
      <c r="H193" s="1"/>
      <c r="I193" s="1"/>
      <c r="J193" s="16">
        <v>933</v>
      </c>
      <c r="K193" s="16" t="str">
        <f t="shared" si="33"/>
        <v>17 - 27</v>
      </c>
      <c r="L193" s="171" t="str">
        <f t="shared" si="46"/>
        <v>15 - 24</v>
      </c>
      <c r="M193" s="166">
        <v>16.085211880443101</v>
      </c>
      <c r="N193" s="166">
        <v>23.286357340720208</v>
      </c>
      <c r="O193" s="166">
        <v>29.733016768411598</v>
      </c>
      <c r="P193" s="166">
        <v>23.591745932550602</v>
      </c>
      <c r="Q193" s="166">
        <v>26.041777695751001</v>
      </c>
      <c r="R193" s="199"/>
      <c r="S193" s="2">
        <v>17</v>
      </c>
      <c r="T193" s="2">
        <v>27</v>
      </c>
      <c r="U193" s="2">
        <f t="shared" si="47"/>
        <v>15</v>
      </c>
      <c r="V193" s="2">
        <f t="shared" si="47"/>
        <v>24</v>
      </c>
      <c r="W193" s="2" t="str">
        <f t="shared" si="48"/>
        <v>within</v>
      </c>
      <c r="X193" s="2" t="str">
        <f t="shared" si="42"/>
        <v>within</v>
      </c>
      <c r="Y193" s="2" t="str">
        <f t="shared" si="43"/>
        <v>above</v>
      </c>
      <c r="Z193" s="2" t="str">
        <f t="shared" si="44"/>
        <v>within</v>
      </c>
      <c r="AA193" s="2" t="str">
        <f t="shared" si="45"/>
        <v>above</v>
      </c>
      <c r="AC193" s="1"/>
      <c r="AD193" s="1"/>
      <c r="AE193" s="1"/>
      <c r="AF193" s="1"/>
      <c r="AG193" s="1"/>
      <c r="AH193" s="1"/>
      <c r="AI193" s="1"/>
      <c r="AJ193" s="1"/>
      <c r="AK193" s="1"/>
    </row>
    <row r="194" spans="1:37" s="2" customFormat="1" ht="15.95" customHeight="1" x14ac:dyDescent="0.25">
      <c r="A194" s="1"/>
      <c r="B194" s="109" t="s">
        <v>175</v>
      </c>
      <c r="C194" s="139">
        <v>939</v>
      </c>
      <c r="D194" s="14" t="s">
        <v>8</v>
      </c>
      <c r="E194" s="15" t="s">
        <v>207</v>
      </c>
      <c r="F194" s="15" t="s">
        <v>22</v>
      </c>
      <c r="G194" s="16">
        <v>35</v>
      </c>
      <c r="H194" s="1"/>
      <c r="I194" s="1"/>
      <c r="J194" s="16">
        <v>939</v>
      </c>
      <c r="K194" s="16" t="str">
        <f t="shared" si="33"/>
        <v>27 - 37</v>
      </c>
      <c r="L194" s="171" t="str">
        <f t="shared" si="46"/>
        <v>24 - 33</v>
      </c>
      <c r="M194" s="166">
        <v>20.097490475876899</v>
      </c>
      <c r="N194" s="166">
        <v>30.94285714285714</v>
      </c>
      <c r="O194" s="166">
        <v>39.274308156747402</v>
      </c>
      <c r="P194" s="166">
        <v>32.078589759194102</v>
      </c>
      <c r="Q194" s="166">
        <v>35.344119575521603</v>
      </c>
      <c r="R194" s="199"/>
      <c r="S194" s="2">
        <v>27</v>
      </c>
      <c r="T194" s="2">
        <v>37</v>
      </c>
      <c r="U194" s="2">
        <f t="shared" si="47"/>
        <v>24</v>
      </c>
      <c r="V194" s="2">
        <f t="shared" si="47"/>
        <v>33</v>
      </c>
      <c r="W194" s="2" t="str">
        <f t="shared" si="48"/>
        <v>below</v>
      </c>
      <c r="X194" s="2" t="str">
        <f t="shared" si="42"/>
        <v>within</v>
      </c>
      <c r="Y194" s="2" t="str">
        <f t="shared" si="43"/>
        <v>above</v>
      </c>
      <c r="Z194" s="2" t="str">
        <f t="shared" si="44"/>
        <v>within</v>
      </c>
      <c r="AA194" s="2" t="str">
        <f t="shared" si="45"/>
        <v>above</v>
      </c>
      <c r="AC194" s="1"/>
      <c r="AD194" s="1"/>
      <c r="AE194" s="1"/>
      <c r="AF194" s="1"/>
      <c r="AG194" s="1"/>
      <c r="AH194" s="1"/>
      <c r="AI194" s="1"/>
      <c r="AJ194" s="1"/>
      <c r="AK194" s="1"/>
    </row>
    <row r="195" spans="1:37" s="2" customFormat="1" ht="15.95" customHeight="1" x14ac:dyDescent="0.25">
      <c r="A195" s="1"/>
      <c r="B195" s="109" t="s">
        <v>175</v>
      </c>
      <c r="C195" s="140">
        <v>941</v>
      </c>
      <c r="D195" s="14" t="s">
        <v>11</v>
      </c>
      <c r="E195" s="15" t="s">
        <v>208</v>
      </c>
      <c r="F195" s="15" t="s">
        <v>22</v>
      </c>
      <c r="G195" s="16">
        <v>38</v>
      </c>
      <c r="H195" s="1"/>
      <c r="I195" s="1"/>
      <c r="J195" s="16">
        <v>941</v>
      </c>
      <c r="K195" s="16" t="str">
        <f t="shared" si="33"/>
        <v>17 - 27</v>
      </c>
      <c r="L195" s="171" t="str">
        <f t="shared" si="46"/>
        <v>15 - 24</v>
      </c>
      <c r="M195" s="166">
        <v>27.088896413476501</v>
      </c>
      <c r="N195" s="166">
        <v>34.011444478812258</v>
      </c>
      <c r="O195" s="166">
        <v>34.918124560004699</v>
      </c>
      <c r="P195" s="166">
        <v>31.078198015757199</v>
      </c>
      <c r="Q195" s="166">
        <v>31.970850705767798</v>
      </c>
      <c r="R195" s="199"/>
      <c r="S195" s="2">
        <v>17</v>
      </c>
      <c r="T195" s="2">
        <v>27</v>
      </c>
      <c r="U195" s="2">
        <f t="shared" si="47"/>
        <v>15</v>
      </c>
      <c r="V195" s="2">
        <f t="shared" si="47"/>
        <v>24</v>
      </c>
      <c r="W195" s="2" t="str">
        <f t="shared" si="48"/>
        <v>above</v>
      </c>
      <c r="X195" s="2" t="str">
        <f t="shared" si="42"/>
        <v>above</v>
      </c>
      <c r="Y195" s="2" t="str">
        <f t="shared" si="43"/>
        <v>above</v>
      </c>
      <c r="Z195" s="2" t="str">
        <f t="shared" si="44"/>
        <v>above</v>
      </c>
      <c r="AA195" s="2" t="str">
        <f t="shared" si="45"/>
        <v>above</v>
      </c>
      <c r="AC195" s="1"/>
      <c r="AD195" s="1"/>
      <c r="AE195" s="1"/>
      <c r="AF195" s="1"/>
      <c r="AG195" s="1"/>
      <c r="AH195" s="1"/>
      <c r="AI195" s="1"/>
      <c r="AJ195" s="1"/>
      <c r="AK195" s="1"/>
    </row>
    <row r="196" spans="1:37" s="2" customFormat="1" ht="15.95" customHeight="1" x14ac:dyDescent="0.25">
      <c r="A196" s="1"/>
      <c r="B196" s="109" t="s">
        <v>175</v>
      </c>
      <c r="C196" s="141">
        <v>942</v>
      </c>
      <c r="D196" s="14" t="s">
        <v>11</v>
      </c>
      <c r="E196" s="15" t="s">
        <v>209</v>
      </c>
      <c r="F196" s="15" t="s">
        <v>22</v>
      </c>
      <c r="G196" s="16">
        <v>38</v>
      </c>
      <c r="H196" s="1"/>
      <c r="I196" s="1"/>
      <c r="J196" s="16">
        <v>942</v>
      </c>
      <c r="K196" s="16" t="str">
        <f t="shared" si="33"/>
        <v>17 - 27</v>
      </c>
      <c r="L196" s="171" t="str">
        <f t="shared" si="46"/>
        <v>15 - 24</v>
      </c>
      <c r="M196" s="166">
        <v>26.965473172503099</v>
      </c>
      <c r="N196" s="166">
        <v>39.356796116504839</v>
      </c>
      <c r="O196" s="166">
        <v>38.362564416044798</v>
      </c>
      <c r="P196" s="166">
        <v>31.9239984296118</v>
      </c>
      <c r="Q196" s="166">
        <v>35.465507040369701</v>
      </c>
      <c r="R196" s="199"/>
      <c r="S196" s="2">
        <v>17</v>
      </c>
      <c r="T196" s="2">
        <v>27</v>
      </c>
      <c r="U196" s="2">
        <f t="shared" si="47"/>
        <v>15</v>
      </c>
      <c r="V196" s="2">
        <f t="shared" si="47"/>
        <v>24</v>
      </c>
      <c r="W196" s="2" t="str">
        <f t="shared" si="48"/>
        <v>above</v>
      </c>
      <c r="X196" s="2" t="str">
        <f t="shared" si="42"/>
        <v>above</v>
      </c>
      <c r="Y196" s="2" t="str">
        <f t="shared" si="43"/>
        <v>above</v>
      </c>
      <c r="Z196" s="2" t="str">
        <f t="shared" si="44"/>
        <v>above</v>
      </c>
      <c r="AA196" s="2" t="str">
        <f t="shared" si="45"/>
        <v>above</v>
      </c>
      <c r="AC196" s="1"/>
      <c r="AD196" s="1"/>
      <c r="AE196" s="1"/>
      <c r="AF196" s="1"/>
      <c r="AG196" s="1"/>
      <c r="AH196" s="1"/>
      <c r="AI196" s="1"/>
      <c r="AJ196" s="1"/>
      <c r="AK196" s="1"/>
    </row>
    <row r="197" spans="1:37" s="2" customFormat="1" ht="15.95" customHeight="1" x14ac:dyDescent="0.25">
      <c r="A197" s="1"/>
      <c r="B197" s="109" t="s">
        <v>175</v>
      </c>
      <c r="C197" s="142" t="s">
        <v>210</v>
      </c>
      <c r="D197" s="14" t="s">
        <v>44</v>
      </c>
      <c r="E197" s="15" t="s">
        <v>211</v>
      </c>
      <c r="F197" s="15" t="s">
        <v>22</v>
      </c>
      <c r="G197" s="16">
        <v>35</v>
      </c>
      <c r="H197" s="1"/>
      <c r="I197" s="1"/>
      <c r="J197" s="16" t="s">
        <v>210</v>
      </c>
      <c r="K197" s="16" t="str">
        <f t="shared" si="33"/>
        <v>27 - 37</v>
      </c>
      <c r="L197" s="171" t="str">
        <f t="shared" si="46"/>
        <v>24 - 33</v>
      </c>
      <c r="M197" s="166">
        <v>29.253131841263802</v>
      </c>
      <c r="N197" s="166">
        <v>37.646605322059195</v>
      </c>
      <c r="O197" s="166">
        <v>39.904984862726103</v>
      </c>
      <c r="P197" s="166">
        <v>35.590388006330997</v>
      </c>
      <c r="Q197" s="166">
        <v>36.425060033877301</v>
      </c>
      <c r="R197" s="199"/>
      <c r="S197" s="2">
        <v>27</v>
      </c>
      <c r="T197" s="2">
        <v>37</v>
      </c>
      <c r="U197" s="2">
        <f t="shared" si="47"/>
        <v>24</v>
      </c>
      <c r="V197" s="2">
        <f t="shared" si="47"/>
        <v>33</v>
      </c>
      <c r="W197" s="2" t="str">
        <f t="shared" si="48"/>
        <v>within</v>
      </c>
      <c r="X197" s="2" t="str">
        <f t="shared" si="42"/>
        <v>above</v>
      </c>
      <c r="Y197" s="2" t="str">
        <f t="shared" si="43"/>
        <v>above</v>
      </c>
      <c r="Z197" s="2" t="str">
        <f t="shared" si="44"/>
        <v>above</v>
      </c>
      <c r="AA197" s="2" t="str">
        <f t="shared" si="45"/>
        <v>above</v>
      </c>
      <c r="AC197" s="1"/>
      <c r="AD197" s="1"/>
      <c r="AE197" s="1"/>
      <c r="AF197" s="1"/>
      <c r="AG197" s="1"/>
      <c r="AH197" s="1"/>
      <c r="AI197" s="1"/>
      <c r="AJ197" s="1"/>
      <c r="AK197" s="1"/>
    </row>
    <row r="198" spans="1:37" s="2" customFormat="1" ht="15.95" customHeight="1" x14ac:dyDescent="0.25">
      <c r="A198" s="1"/>
      <c r="B198" s="109" t="s">
        <v>175</v>
      </c>
      <c r="C198" s="142" t="s">
        <v>212</v>
      </c>
      <c r="D198" s="14" t="s">
        <v>44</v>
      </c>
      <c r="E198" s="15" t="s">
        <v>213</v>
      </c>
      <c r="F198" s="15" t="s">
        <v>22</v>
      </c>
      <c r="G198" s="16">
        <v>35</v>
      </c>
      <c r="H198" s="1"/>
      <c r="I198" s="1"/>
      <c r="J198" s="16" t="s">
        <v>212</v>
      </c>
      <c r="K198" s="16" t="str">
        <f t="shared" si="33"/>
        <v>27 - 37</v>
      </c>
      <c r="L198" s="171" t="str">
        <f t="shared" si="46"/>
        <v>24 - 33</v>
      </c>
      <c r="M198" s="166">
        <v>30.762870229639599</v>
      </c>
      <c r="N198" s="166">
        <v>37.656716417910438</v>
      </c>
      <c r="O198" s="166">
        <v>40.352289999173699</v>
      </c>
      <c r="P198" s="166">
        <v>36.338105802074402</v>
      </c>
      <c r="Q198" s="166">
        <v>36.9656536455891</v>
      </c>
      <c r="R198" s="199"/>
      <c r="S198" s="2">
        <v>27</v>
      </c>
      <c r="T198" s="2">
        <v>37</v>
      </c>
      <c r="U198" s="2">
        <f t="shared" si="47"/>
        <v>24</v>
      </c>
      <c r="V198" s="2">
        <f t="shared" si="47"/>
        <v>33</v>
      </c>
      <c r="W198" s="2" t="str">
        <f t="shared" si="48"/>
        <v>within</v>
      </c>
      <c r="X198" s="2" t="str">
        <f t="shared" si="42"/>
        <v>above</v>
      </c>
      <c r="Y198" s="2" t="str">
        <f t="shared" si="43"/>
        <v>above</v>
      </c>
      <c r="Z198" s="2" t="str">
        <f t="shared" si="44"/>
        <v>above</v>
      </c>
      <c r="AA198" s="2" t="str">
        <f t="shared" si="45"/>
        <v>above</v>
      </c>
      <c r="AC198" s="1"/>
      <c r="AD198" s="1"/>
      <c r="AE198" s="1"/>
      <c r="AF198" s="1"/>
      <c r="AG198" s="1"/>
      <c r="AH198" s="1"/>
      <c r="AI198" s="1"/>
      <c r="AJ198" s="1"/>
      <c r="AK198" s="1"/>
    </row>
    <row r="199" spans="1:37" s="2" customFormat="1" ht="15.95" customHeight="1" x14ac:dyDescent="0.25">
      <c r="A199" s="1"/>
      <c r="B199" s="109" t="s">
        <v>175</v>
      </c>
      <c r="C199" s="35" t="s">
        <v>214</v>
      </c>
      <c r="D199" s="15" t="s">
        <v>16</v>
      </c>
      <c r="E199" s="15" t="s">
        <v>215</v>
      </c>
      <c r="F199" s="15" t="s">
        <v>22</v>
      </c>
      <c r="G199" s="16">
        <v>35</v>
      </c>
      <c r="H199" s="1"/>
      <c r="I199" s="1"/>
      <c r="J199" s="16" t="s">
        <v>214</v>
      </c>
      <c r="K199" s="16" t="str">
        <f t="shared" si="33"/>
        <v>7 - 17</v>
      </c>
      <c r="L199" s="171" t="str">
        <f t="shared" si="46"/>
        <v>6 - 15</v>
      </c>
      <c r="M199" s="166"/>
      <c r="N199" s="166"/>
      <c r="O199" s="166"/>
      <c r="P199" s="166"/>
      <c r="Q199" s="166"/>
      <c r="R199" s="199"/>
      <c r="S199" s="2">
        <v>7</v>
      </c>
      <c r="T199" s="2">
        <v>17</v>
      </c>
      <c r="U199" s="2">
        <f t="shared" si="47"/>
        <v>6</v>
      </c>
      <c r="V199" s="2">
        <f t="shared" si="47"/>
        <v>15</v>
      </c>
      <c r="W199" s="2" t="str">
        <f t="shared" si="48"/>
        <v/>
      </c>
      <c r="AC199" s="1"/>
      <c r="AD199" s="1"/>
      <c r="AE199" s="1"/>
      <c r="AF199" s="1"/>
      <c r="AG199" s="1"/>
      <c r="AH199" s="1"/>
      <c r="AI199" s="1"/>
      <c r="AJ199" s="1"/>
      <c r="AK199" s="1"/>
    </row>
    <row r="200" spans="1:37" s="2" customFormat="1" ht="15.95" customHeight="1" x14ac:dyDescent="0.25">
      <c r="A200" s="1"/>
      <c r="B200" s="109" t="s">
        <v>175</v>
      </c>
      <c r="C200" s="143">
        <v>966</v>
      </c>
      <c r="D200" s="14" t="s">
        <v>16</v>
      </c>
      <c r="E200" s="15" t="s">
        <v>216</v>
      </c>
      <c r="F200" s="15" t="s">
        <v>22</v>
      </c>
      <c r="G200" s="16">
        <v>39</v>
      </c>
      <c r="H200" s="1"/>
      <c r="I200" s="1"/>
      <c r="J200" s="16">
        <v>966</v>
      </c>
      <c r="K200" s="16" t="str">
        <f t="shared" si="33"/>
        <v>17 - 27</v>
      </c>
      <c r="L200" s="171" t="str">
        <f t="shared" si="46"/>
        <v>15 - 24</v>
      </c>
      <c r="M200" s="166">
        <v>16.8678842504744</v>
      </c>
      <c r="N200" s="166">
        <v>25.290322580645164</v>
      </c>
      <c r="O200" s="166">
        <v>26.627016129032299</v>
      </c>
      <c r="P200" s="166">
        <v>21.730846774193498</v>
      </c>
      <c r="Q200" s="166">
        <v>23.994565217391301</v>
      </c>
      <c r="R200" s="199"/>
      <c r="S200" s="2">
        <v>17</v>
      </c>
      <c r="T200" s="2">
        <v>27</v>
      </c>
      <c r="U200" s="2">
        <f t="shared" si="47"/>
        <v>15</v>
      </c>
      <c r="V200" s="2">
        <f t="shared" si="47"/>
        <v>24</v>
      </c>
      <c r="W200" s="2" t="str">
        <f t="shared" si="48"/>
        <v>within</v>
      </c>
      <c r="X200" s="2" t="str">
        <f t="shared" ref="X200:X217" si="49">IF(ISNUMBER(N200),IF(N200&lt;$U200,"below",IF(N200&gt;$V200,"above","within")),"")</f>
        <v>above</v>
      </c>
      <c r="Y200" s="2" t="str">
        <f t="shared" ref="Y200:Y217" si="50">IF(ISNUMBER(O200),IF(O200&lt;$U200,"below",IF(O200&gt;$V200,"above","within")),"")</f>
        <v>above</v>
      </c>
      <c r="Z200" s="2" t="str">
        <f t="shared" ref="Z200:Z217" si="51">IF(ISNUMBER(P200),IF(P200&lt;$U200,"below",IF(P200&gt;$V200,"above","within")),"")</f>
        <v>within</v>
      </c>
      <c r="AA200" s="2" t="str">
        <f t="shared" ref="AA200:AA217" si="52">IF(ISNUMBER(Q200),IF(Q200&lt;$U200,"below",IF(Q200&gt;$V200,"above","within")),"")</f>
        <v>within</v>
      </c>
      <c r="AC200" s="1"/>
      <c r="AD200" s="1"/>
      <c r="AE200" s="1"/>
      <c r="AF200" s="1"/>
      <c r="AG200" s="1"/>
      <c r="AH200" s="1"/>
      <c r="AI200" s="1"/>
      <c r="AJ200" s="1"/>
      <c r="AK200" s="1"/>
    </row>
    <row r="201" spans="1:37" s="2" customFormat="1" ht="15.95" customHeight="1" x14ac:dyDescent="0.25">
      <c r="A201" s="1"/>
      <c r="B201" s="109" t="s">
        <v>175</v>
      </c>
      <c r="C201" s="144" t="s">
        <v>217</v>
      </c>
      <c r="D201" s="14" t="s">
        <v>44</v>
      </c>
      <c r="E201" s="15" t="s">
        <v>218</v>
      </c>
      <c r="F201" s="15" t="s">
        <v>22</v>
      </c>
      <c r="G201" s="16">
        <v>39</v>
      </c>
      <c r="H201" s="1"/>
      <c r="I201" s="1"/>
      <c r="J201" s="16" t="s">
        <v>217</v>
      </c>
      <c r="K201" s="16" t="str">
        <f t="shared" si="33"/>
        <v>27 - 37</v>
      </c>
      <c r="L201" s="171" t="str">
        <f t="shared" si="46"/>
        <v>24 - 33</v>
      </c>
      <c r="M201" s="166">
        <v>30.3114994365624</v>
      </c>
      <c r="N201" s="166">
        <v>38.129778672032181</v>
      </c>
      <c r="O201" s="166">
        <v>39.455734406438403</v>
      </c>
      <c r="P201" s="166">
        <v>35.902414486921302</v>
      </c>
      <c r="Q201" s="166">
        <v>36.265418598547399</v>
      </c>
      <c r="R201" s="199"/>
      <c r="S201" s="2">
        <v>27</v>
      </c>
      <c r="T201" s="2">
        <v>37</v>
      </c>
      <c r="U201" s="2">
        <f t="shared" si="47"/>
        <v>24</v>
      </c>
      <c r="V201" s="2">
        <f t="shared" si="47"/>
        <v>33</v>
      </c>
      <c r="W201" s="2" t="str">
        <f t="shared" si="48"/>
        <v>within</v>
      </c>
      <c r="X201" s="2" t="str">
        <f t="shared" si="49"/>
        <v>above</v>
      </c>
      <c r="Y201" s="2" t="str">
        <f t="shared" si="50"/>
        <v>above</v>
      </c>
      <c r="Z201" s="2" t="str">
        <f t="shared" si="51"/>
        <v>above</v>
      </c>
      <c r="AA201" s="2" t="str">
        <f t="shared" si="52"/>
        <v>above</v>
      </c>
      <c r="AC201" s="1"/>
      <c r="AD201" s="1"/>
      <c r="AE201" s="1"/>
      <c r="AF201" s="1"/>
      <c r="AG201" s="1"/>
      <c r="AH201" s="1"/>
      <c r="AI201" s="1"/>
      <c r="AJ201" s="1"/>
      <c r="AK201" s="1"/>
    </row>
    <row r="202" spans="1:37" s="2" customFormat="1" ht="15.95" customHeight="1" x14ac:dyDescent="0.25">
      <c r="A202" s="1"/>
      <c r="B202" s="109" t="s">
        <v>175</v>
      </c>
      <c r="C202" s="144" t="s">
        <v>219</v>
      </c>
      <c r="D202" s="14" t="s">
        <v>44</v>
      </c>
      <c r="E202" s="15" t="s">
        <v>220</v>
      </c>
      <c r="F202" s="15" t="s">
        <v>22</v>
      </c>
      <c r="G202" s="16">
        <v>39</v>
      </c>
      <c r="H202" s="1"/>
      <c r="I202" s="1"/>
      <c r="J202" s="16" t="s">
        <v>219</v>
      </c>
      <c r="K202" s="16" t="str">
        <f t="shared" si="33"/>
        <v>27 - 37</v>
      </c>
      <c r="L202" s="171" t="str">
        <f t="shared" si="46"/>
        <v>24 - 33</v>
      </c>
      <c r="M202" s="166">
        <v>27.060014562577599</v>
      </c>
      <c r="N202" s="166">
        <v>33.320096685082866</v>
      </c>
      <c r="O202" s="166">
        <v>34.511399794392098</v>
      </c>
      <c r="P202" s="166">
        <v>31.9148319382716</v>
      </c>
      <c r="Q202" s="166">
        <v>31.1845467045672</v>
      </c>
      <c r="R202" s="199"/>
      <c r="S202" s="2">
        <v>27</v>
      </c>
      <c r="T202" s="2">
        <v>37</v>
      </c>
      <c r="U202" s="2">
        <f t="shared" si="47"/>
        <v>24</v>
      </c>
      <c r="V202" s="2">
        <f t="shared" si="47"/>
        <v>33</v>
      </c>
      <c r="W202" s="2" t="str">
        <f t="shared" si="48"/>
        <v>within</v>
      </c>
      <c r="X202" s="2" t="str">
        <f t="shared" si="49"/>
        <v>above</v>
      </c>
      <c r="Y202" s="2" t="str">
        <f t="shared" si="50"/>
        <v>above</v>
      </c>
      <c r="Z202" s="2" t="str">
        <f t="shared" si="51"/>
        <v>within</v>
      </c>
      <c r="AA202" s="2" t="str">
        <f t="shared" si="52"/>
        <v>within</v>
      </c>
      <c r="AC202" s="1"/>
      <c r="AD202" s="1"/>
      <c r="AE202" s="1"/>
      <c r="AF202" s="1"/>
      <c r="AG202" s="1"/>
      <c r="AH202" s="1"/>
      <c r="AI202" s="1"/>
      <c r="AJ202" s="1"/>
      <c r="AK202" s="1"/>
    </row>
    <row r="203" spans="1:37" s="2" customFormat="1" ht="15.95" customHeight="1" x14ac:dyDescent="0.25">
      <c r="A203" s="1"/>
      <c r="B203" s="109" t="s">
        <v>175</v>
      </c>
      <c r="C203" s="145">
        <v>981</v>
      </c>
      <c r="D203" s="14" t="s">
        <v>11</v>
      </c>
      <c r="E203" s="15" t="s">
        <v>221</v>
      </c>
      <c r="F203" s="15" t="s">
        <v>89</v>
      </c>
      <c r="G203" s="16">
        <v>46</v>
      </c>
      <c r="H203" s="1"/>
      <c r="I203" s="1"/>
      <c r="J203" s="16">
        <v>981</v>
      </c>
      <c r="K203" s="16" t="str">
        <f t="shared" si="33"/>
        <v>17 - 27</v>
      </c>
      <c r="L203" s="171" t="str">
        <f t="shared" si="46"/>
        <v>15 - 24</v>
      </c>
      <c r="M203" s="166">
        <v>19.411284463014599</v>
      </c>
      <c r="N203" s="166">
        <v>24.295907660020994</v>
      </c>
      <c r="O203" s="166">
        <v>24.362035141267501</v>
      </c>
      <c r="P203" s="166">
        <v>19.199386526242499</v>
      </c>
      <c r="Q203" s="166">
        <v>19.978574187041499</v>
      </c>
      <c r="R203" s="199"/>
      <c r="S203" s="2">
        <v>17</v>
      </c>
      <c r="T203" s="2">
        <v>27</v>
      </c>
      <c r="U203" s="2">
        <f t="shared" si="47"/>
        <v>15</v>
      </c>
      <c r="V203" s="2">
        <f t="shared" si="47"/>
        <v>24</v>
      </c>
      <c r="W203" s="2" t="str">
        <f t="shared" si="48"/>
        <v>within</v>
      </c>
      <c r="X203" s="2" t="str">
        <f t="shared" si="49"/>
        <v>above</v>
      </c>
      <c r="Y203" s="2" t="str">
        <f t="shared" si="50"/>
        <v>above</v>
      </c>
      <c r="Z203" s="2" t="str">
        <f t="shared" si="51"/>
        <v>within</v>
      </c>
      <c r="AA203" s="2" t="str">
        <f t="shared" si="52"/>
        <v>within</v>
      </c>
      <c r="AC203" s="1"/>
      <c r="AD203" s="1"/>
      <c r="AE203" s="1"/>
      <c r="AF203" s="1"/>
      <c r="AG203" s="1"/>
      <c r="AH203" s="1"/>
      <c r="AI203" s="1"/>
      <c r="AJ203" s="1"/>
      <c r="AK203" s="1"/>
    </row>
    <row r="204" spans="1:37" s="2" customFormat="1" ht="15.95" customHeight="1" x14ac:dyDescent="0.25">
      <c r="A204" s="1"/>
      <c r="B204" s="109" t="s">
        <v>175</v>
      </c>
      <c r="C204" s="146">
        <v>982</v>
      </c>
      <c r="D204" s="14" t="s">
        <v>11</v>
      </c>
      <c r="E204" s="15" t="s">
        <v>222</v>
      </c>
      <c r="F204" s="15" t="s">
        <v>89</v>
      </c>
      <c r="G204" s="16">
        <v>46</v>
      </c>
      <c r="H204" s="1"/>
      <c r="I204" s="1"/>
      <c r="J204" s="16">
        <v>982</v>
      </c>
      <c r="K204" s="16" t="str">
        <f t="shared" ref="K204:K217" si="53">_xlfn.CONCAT(S204," - ",T204)</f>
        <v>17 - 27</v>
      </c>
      <c r="L204" s="171" t="str">
        <f t="shared" si="46"/>
        <v>15 - 24</v>
      </c>
      <c r="M204" s="166">
        <v>19.636731061755899</v>
      </c>
      <c r="N204" s="166">
        <v>24.407843137254901</v>
      </c>
      <c r="O204" s="166">
        <v>24.5754757399163</v>
      </c>
      <c r="P204" s="166">
        <v>22.3568495940101</v>
      </c>
      <c r="Q204" s="166">
        <v>21.5754348789003</v>
      </c>
      <c r="R204" s="199"/>
      <c r="S204" s="2">
        <v>17</v>
      </c>
      <c r="T204" s="2">
        <v>27</v>
      </c>
      <c r="U204" s="2">
        <f t="shared" ref="U204:V217" si="54">ROUND(S204*$V$20,0)</f>
        <v>15</v>
      </c>
      <c r="V204" s="2">
        <f t="shared" si="54"/>
        <v>24</v>
      </c>
      <c r="W204" s="2" t="str">
        <f t="shared" si="48"/>
        <v>within</v>
      </c>
      <c r="X204" s="2" t="str">
        <f t="shared" si="49"/>
        <v>above</v>
      </c>
      <c r="Y204" s="2" t="str">
        <f t="shared" si="50"/>
        <v>above</v>
      </c>
      <c r="Z204" s="2" t="str">
        <f t="shared" si="51"/>
        <v>within</v>
      </c>
      <c r="AA204" s="2" t="str">
        <f t="shared" si="52"/>
        <v>within</v>
      </c>
      <c r="AC204" s="1"/>
      <c r="AD204" s="1"/>
      <c r="AE204" s="1"/>
      <c r="AF204" s="1"/>
      <c r="AG204" s="1"/>
      <c r="AH204" s="1"/>
      <c r="AI204" s="1"/>
      <c r="AJ204" s="1"/>
      <c r="AK204" s="1"/>
    </row>
    <row r="205" spans="1:37" s="2" customFormat="1" ht="15.95" customHeight="1" x14ac:dyDescent="0.25">
      <c r="A205" s="1"/>
      <c r="B205" s="109" t="s">
        <v>175</v>
      </c>
      <c r="C205" s="147">
        <v>983</v>
      </c>
      <c r="D205" s="14" t="s">
        <v>16</v>
      </c>
      <c r="E205" s="15" t="s">
        <v>223</v>
      </c>
      <c r="F205" s="15" t="s">
        <v>89</v>
      </c>
      <c r="G205" s="16">
        <v>46</v>
      </c>
      <c r="H205" s="1"/>
      <c r="I205" s="1"/>
      <c r="J205" s="16">
        <v>983</v>
      </c>
      <c r="K205" s="16" t="str">
        <f t="shared" si="53"/>
        <v>7 - 17</v>
      </c>
      <c r="L205" s="171" t="str">
        <f t="shared" si="46"/>
        <v>6 - 15</v>
      </c>
      <c r="M205" s="166">
        <v>13.737100223441301</v>
      </c>
      <c r="N205" s="166">
        <v>15.494696239151397</v>
      </c>
      <c r="O205" s="166">
        <v>15.4628677095978</v>
      </c>
      <c r="P205" s="166">
        <v>14.0887120197832</v>
      </c>
      <c r="Q205" s="166">
        <v>13.669861818677299</v>
      </c>
      <c r="R205" s="199"/>
      <c r="S205" s="2">
        <v>7</v>
      </c>
      <c r="T205" s="2">
        <v>17</v>
      </c>
      <c r="U205" s="2">
        <f t="shared" si="54"/>
        <v>6</v>
      </c>
      <c r="V205" s="2">
        <f t="shared" si="54"/>
        <v>15</v>
      </c>
      <c r="W205" s="2" t="str">
        <f t="shared" si="48"/>
        <v>within</v>
      </c>
      <c r="X205" s="2" t="str">
        <f t="shared" si="49"/>
        <v>above</v>
      </c>
      <c r="Y205" s="2" t="str">
        <f t="shared" si="50"/>
        <v>above</v>
      </c>
      <c r="Z205" s="2" t="str">
        <f t="shared" si="51"/>
        <v>within</v>
      </c>
      <c r="AA205" s="2" t="str">
        <f t="shared" si="52"/>
        <v>within</v>
      </c>
      <c r="AC205" s="1"/>
      <c r="AD205" s="1"/>
      <c r="AE205" s="1"/>
      <c r="AF205" s="1"/>
      <c r="AG205" s="1"/>
      <c r="AH205" s="1"/>
      <c r="AI205" s="1"/>
      <c r="AJ205" s="1"/>
      <c r="AK205" s="1"/>
    </row>
    <row r="206" spans="1:37" s="2" customFormat="1" ht="15.95" customHeight="1" x14ac:dyDescent="0.25">
      <c r="A206" s="1"/>
      <c r="B206" s="109" t="s">
        <v>175</v>
      </c>
      <c r="C206" s="59">
        <v>984</v>
      </c>
      <c r="D206" s="14" t="s">
        <v>16</v>
      </c>
      <c r="E206" s="15" t="s">
        <v>224</v>
      </c>
      <c r="F206" s="15" t="s">
        <v>89</v>
      </c>
      <c r="G206" s="16">
        <v>46</v>
      </c>
      <c r="H206" s="1"/>
      <c r="I206" s="1"/>
      <c r="J206" s="16">
        <v>984</v>
      </c>
      <c r="K206" s="16" t="str">
        <f t="shared" si="53"/>
        <v>7 - 17</v>
      </c>
      <c r="L206" s="171" t="str">
        <f t="shared" si="46"/>
        <v>6 - 15</v>
      </c>
      <c r="M206" s="166">
        <v>12.4817793626281</v>
      </c>
      <c r="N206" s="166">
        <v>15.241935483870968</v>
      </c>
      <c r="O206" s="166">
        <v>15.0000483872528</v>
      </c>
      <c r="P206" s="166">
        <v>12.930149237040499</v>
      </c>
      <c r="Q206" s="166">
        <v>13.1042965963752</v>
      </c>
      <c r="R206" s="199"/>
      <c r="S206" s="2">
        <v>7</v>
      </c>
      <c r="T206" s="2">
        <v>17</v>
      </c>
      <c r="U206" s="2">
        <f t="shared" si="54"/>
        <v>6</v>
      </c>
      <c r="V206" s="2">
        <f t="shared" si="54"/>
        <v>15</v>
      </c>
      <c r="W206" s="2" t="str">
        <f t="shared" si="48"/>
        <v>within</v>
      </c>
      <c r="X206" s="2" t="str">
        <f t="shared" si="49"/>
        <v>above</v>
      </c>
      <c r="Y206" s="2" t="str">
        <f t="shared" si="50"/>
        <v>above</v>
      </c>
      <c r="Z206" s="2" t="str">
        <f t="shared" si="51"/>
        <v>within</v>
      </c>
      <c r="AA206" s="2" t="str">
        <f t="shared" si="52"/>
        <v>within</v>
      </c>
      <c r="AC206" s="1"/>
      <c r="AD206" s="1"/>
      <c r="AE206" s="1"/>
      <c r="AF206" s="1"/>
      <c r="AG206" s="1"/>
      <c r="AH206" s="1"/>
      <c r="AI206" s="1"/>
      <c r="AJ206" s="1"/>
      <c r="AK206" s="1"/>
    </row>
    <row r="207" spans="1:37" s="2" customFormat="1" ht="15.95" customHeight="1" x14ac:dyDescent="0.25">
      <c r="A207" s="1"/>
      <c r="B207" s="109" t="s">
        <v>175</v>
      </c>
      <c r="C207" s="148">
        <v>985</v>
      </c>
      <c r="D207" s="14" t="s">
        <v>11</v>
      </c>
      <c r="E207" s="15" t="s">
        <v>225</v>
      </c>
      <c r="F207" s="15" t="s">
        <v>89</v>
      </c>
      <c r="G207" s="16">
        <v>46</v>
      </c>
      <c r="H207" s="1"/>
      <c r="I207" s="1"/>
      <c r="J207" s="16">
        <v>985</v>
      </c>
      <c r="K207" s="16" t="str">
        <f t="shared" si="53"/>
        <v>7 - 17</v>
      </c>
      <c r="L207" s="171" t="str">
        <f t="shared" si="46"/>
        <v>6 - 15</v>
      </c>
      <c r="M207" s="166">
        <v>19.047581778528301</v>
      </c>
      <c r="N207" s="166">
        <v>26.860962566844918</v>
      </c>
      <c r="O207" s="166">
        <v>28.167628225809999</v>
      </c>
      <c r="P207" s="166">
        <v>23.019665289717199</v>
      </c>
      <c r="Q207" s="166">
        <v>24.0192802775187</v>
      </c>
      <c r="R207" s="199"/>
      <c r="S207" s="2">
        <v>7</v>
      </c>
      <c r="T207" s="2">
        <v>17</v>
      </c>
      <c r="U207" s="2">
        <f t="shared" si="54"/>
        <v>6</v>
      </c>
      <c r="V207" s="2">
        <f t="shared" si="54"/>
        <v>15</v>
      </c>
      <c r="W207" s="2" t="str">
        <f t="shared" si="48"/>
        <v>above</v>
      </c>
      <c r="X207" s="2" t="str">
        <f t="shared" si="49"/>
        <v>above</v>
      </c>
      <c r="Y207" s="2" t="str">
        <f t="shared" si="50"/>
        <v>above</v>
      </c>
      <c r="Z207" s="2" t="str">
        <f t="shared" si="51"/>
        <v>above</v>
      </c>
      <c r="AA207" s="2" t="str">
        <f t="shared" si="52"/>
        <v>above</v>
      </c>
      <c r="AC207" s="1"/>
      <c r="AD207" s="1"/>
      <c r="AE207" s="1"/>
      <c r="AF207" s="1"/>
      <c r="AG207" s="1"/>
      <c r="AH207" s="1"/>
      <c r="AI207" s="1"/>
      <c r="AJ207" s="1"/>
      <c r="AK207" s="1"/>
    </row>
    <row r="208" spans="1:37" s="2" customFormat="1" ht="15.95" customHeight="1" x14ac:dyDescent="0.25">
      <c r="A208" s="1"/>
      <c r="B208" s="109" t="s">
        <v>175</v>
      </c>
      <c r="C208" s="28">
        <v>986</v>
      </c>
      <c r="D208" s="14" t="s">
        <v>16</v>
      </c>
      <c r="E208" s="15" t="s">
        <v>226</v>
      </c>
      <c r="F208" s="15" t="s">
        <v>89</v>
      </c>
      <c r="G208" s="16">
        <v>46</v>
      </c>
      <c r="H208" s="1"/>
      <c r="I208" s="1"/>
      <c r="J208" s="16">
        <v>986</v>
      </c>
      <c r="K208" s="16" t="str">
        <f t="shared" si="53"/>
        <v>7 - 17</v>
      </c>
      <c r="L208" s="171" t="str">
        <f t="shared" si="46"/>
        <v>6 - 15</v>
      </c>
      <c r="M208" s="166">
        <v>9.1671716682538005</v>
      </c>
      <c r="N208" s="166">
        <v>16.735714285714288</v>
      </c>
      <c r="O208" s="166">
        <v>18.214342959363599</v>
      </c>
      <c r="P208" s="166">
        <v>13.2428987633961</v>
      </c>
      <c r="Q208" s="166">
        <v>14.1019076743185</v>
      </c>
      <c r="R208" s="199"/>
      <c r="S208" s="2">
        <v>7</v>
      </c>
      <c r="T208" s="2">
        <v>17</v>
      </c>
      <c r="U208" s="2">
        <f t="shared" si="54"/>
        <v>6</v>
      </c>
      <c r="V208" s="2">
        <f t="shared" si="54"/>
        <v>15</v>
      </c>
      <c r="W208" s="2" t="str">
        <f t="shared" si="48"/>
        <v>within</v>
      </c>
      <c r="X208" s="2" t="str">
        <f t="shared" si="49"/>
        <v>above</v>
      </c>
      <c r="Y208" s="2" t="str">
        <f t="shared" si="50"/>
        <v>above</v>
      </c>
      <c r="Z208" s="2" t="str">
        <f t="shared" si="51"/>
        <v>within</v>
      </c>
      <c r="AA208" s="2" t="str">
        <f t="shared" si="52"/>
        <v>within</v>
      </c>
      <c r="AC208" s="1"/>
      <c r="AD208" s="1"/>
      <c r="AE208" s="1"/>
      <c r="AF208" s="1"/>
      <c r="AG208" s="1"/>
      <c r="AH208" s="1"/>
      <c r="AI208" s="1"/>
      <c r="AJ208" s="1"/>
      <c r="AK208" s="1"/>
    </row>
    <row r="209" spans="1:37" s="2" customFormat="1" ht="15.95" customHeight="1" x14ac:dyDescent="0.25">
      <c r="A209" s="1"/>
      <c r="B209" s="109" t="s">
        <v>175</v>
      </c>
      <c r="C209" s="149">
        <v>988</v>
      </c>
      <c r="D209" s="14" t="s">
        <v>16</v>
      </c>
      <c r="E209" s="15" t="s">
        <v>227</v>
      </c>
      <c r="F209" s="15" t="s">
        <v>89</v>
      </c>
      <c r="G209" s="16">
        <v>46</v>
      </c>
      <c r="H209" s="1"/>
      <c r="I209" s="1"/>
      <c r="J209" s="16">
        <v>988</v>
      </c>
      <c r="K209" s="16" t="str">
        <f t="shared" si="53"/>
        <v>7 - 17</v>
      </c>
      <c r="L209" s="171" t="str">
        <f t="shared" si="46"/>
        <v>6 - 15</v>
      </c>
      <c r="M209" s="166">
        <v>7.8936973987534698</v>
      </c>
      <c r="N209" s="166">
        <v>8.042307692307693</v>
      </c>
      <c r="O209" s="166">
        <v>9.2018770675377102</v>
      </c>
      <c r="P209" s="166">
        <v>8.3538043848242101</v>
      </c>
      <c r="Q209" s="166">
        <v>7.7758808530371697</v>
      </c>
      <c r="R209" s="199"/>
      <c r="S209" s="2">
        <v>7</v>
      </c>
      <c r="T209" s="2">
        <v>17</v>
      </c>
      <c r="U209" s="2">
        <f t="shared" si="54"/>
        <v>6</v>
      </c>
      <c r="V209" s="2">
        <f t="shared" si="54"/>
        <v>15</v>
      </c>
      <c r="W209" s="2" t="str">
        <f t="shared" si="48"/>
        <v>within</v>
      </c>
      <c r="X209" s="2" t="str">
        <f t="shared" si="49"/>
        <v>within</v>
      </c>
      <c r="Y209" s="2" t="str">
        <f t="shared" si="50"/>
        <v>within</v>
      </c>
      <c r="Z209" s="2" t="str">
        <f t="shared" si="51"/>
        <v>within</v>
      </c>
      <c r="AA209" s="2" t="str">
        <f t="shared" si="52"/>
        <v>within</v>
      </c>
      <c r="AC209" s="1"/>
      <c r="AD209" s="1"/>
      <c r="AE209" s="1"/>
      <c r="AF209" s="1"/>
      <c r="AG209" s="1"/>
      <c r="AH209" s="1"/>
      <c r="AI209" s="1"/>
      <c r="AJ209" s="1"/>
      <c r="AK209" s="1"/>
    </row>
    <row r="210" spans="1:37" s="2" customFormat="1" ht="15.95" customHeight="1" x14ac:dyDescent="0.25">
      <c r="A210" s="1"/>
      <c r="B210" s="109" t="s">
        <v>175</v>
      </c>
      <c r="C210" s="150">
        <v>989</v>
      </c>
      <c r="D210" s="14" t="s">
        <v>11</v>
      </c>
      <c r="E210" s="15" t="s">
        <v>228</v>
      </c>
      <c r="F210" s="15" t="s">
        <v>229</v>
      </c>
      <c r="G210" s="16">
        <v>47</v>
      </c>
      <c r="H210" s="1"/>
      <c r="I210" s="1"/>
      <c r="J210" s="16">
        <v>989</v>
      </c>
      <c r="K210" s="16" t="str">
        <f t="shared" si="53"/>
        <v>7 - 17</v>
      </c>
      <c r="L210" s="171" t="str">
        <f t="shared" si="46"/>
        <v>6 - 15</v>
      </c>
      <c r="M210" s="166">
        <v>9.0281557071094802</v>
      </c>
      <c r="N210" s="166">
        <v>19.497495826377289</v>
      </c>
      <c r="O210" s="166">
        <v>20.744768231556201</v>
      </c>
      <c r="P210" s="166">
        <v>15.3374218705993</v>
      </c>
      <c r="Q210" s="166">
        <v>16.2206456346488</v>
      </c>
      <c r="R210" s="199"/>
      <c r="S210" s="2">
        <v>7</v>
      </c>
      <c r="T210" s="2">
        <v>17</v>
      </c>
      <c r="U210" s="2">
        <f t="shared" si="54"/>
        <v>6</v>
      </c>
      <c r="V210" s="2">
        <f t="shared" si="54"/>
        <v>15</v>
      </c>
      <c r="W210" s="2" t="str">
        <f t="shared" si="48"/>
        <v>within</v>
      </c>
      <c r="X210" s="2" t="str">
        <f t="shared" si="49"/>
        <v>above</v>
      </c>
      <c r="Y210" s="2" t="str">
        <f t="shared" si="50"/>
        <v>above</v>
      </c>
      <c r="Z210" s="2" t="str">
        <f t="shared" si="51"/>
        <v>above</v>
      </c>
      <c r="AA210" s="2" t="str">
        <f t="shared" si="52"/>
        <v>above</v>
      </c>
      <c r="AC210" s="1"/>
      <c r="AD210" s="1"/>
      <c r="AE210" s="1"/>
      <c r="AF210" s="1"/>
      <c r="AG210" s="1"/>
      <c r="AH210" s="1"/>
      <c r="AI210" s="1"/>
      <c r="AJ210" s="1"/>
      <c r="AK210" s="1"/>
    </row>
    <row r="211" spans="1:37" s="2" customFormat="1" ht="15.95" customHeight="1" x14ac:dyDescent="0.25">
      <c r="A211" s="1"/>
      <c r="B211" s="109" t="s">
        <v>175</v>
      </c>
      <c r="C211" s="149">
        <v>995</v>
      </c>
      <c r="D211" s="14" t="s">
        <v>16</v>
      </c>
      <c r="E211" s="15" t="s">
        <v>230</v>
      </c>
      <c r="F211" s="15" t="s">
        <v>22</v>
      </c>
      <c r="G211" s="16">
        <v>48</v>
      </c>
      <c r="H211" s="1"/>
      <c r="I211" s="1"/>
      <c r="J211" s="16">
        <v>995</v>
      </c>
      <c r="K211" s="16" t="str">
        <f t="shared" si="53"/>
        <v>7 - 17</v>
      </c>
      <c r="L211" s="171" t="str">
        <f t="shared" si="46"/>
        <v>6 - 15</v>
      </c>
      <c r="M211" s="166">
        <v>14.0953743206542</v>
      </c>
      <c r="N211" s="166">
        <v>14.240259740259738</v>
      </c>
      <c r="O211" s="166">
        <v>14.5936974373646</v>
      </c>
      <c r="P211" s="166">
        <v>14.966610377221</v>
      </c>
      <c r="Q211" s="166">
        <v>13.10640157211</v>
      </c>
      <c r="R211" s="199"/>
      <c r="S211" s="2">
        <v>7</v>
      </c>
      <c r="T211" s="2">
        <v>17</v>
      </c>
      <c r="U211" s="2">
        <f t="shared" si="54"/>
        <v>6</v>
      </c>
      <c r="V211" s="2">
        <f t="shared" si="54"/>
        <v>15</v>
      </c>
      <c r="W211" s="2" t="str">
        <f t="shared" si="48"/>
        <v>within</v>
      </c>
      <c r="X211" s="2" t="str">
        <f t="shared" si="49"/>
        <v>within</v>
      </c>
      <c r="Y211" s="2" t="str">
        <f t="shared" si="50"/>
        <v>within</v>
      </c>
      <c r="Z211" s="2" t="str">
        <f t="shared" si="51"/>
        <v>within</v>
      </c>
      <c r="AA211" s="2" t="str">
        <f t="shared" si="52"/>
        <v>within</v>
      </c>
      <c r="AC211" s="1"/>
      <c r="AD211" s="1"/>
      <c r="AE211" s="1"/>
      <c r="AF211" s="1"/>
      <c r="AG211" s="1"/>
      <c r="AH211" s="1"/>
      <c r="AI211" s="1"/>
      <c r="AJ211" s="1"/>
      <c r="AK211" s="1"/>
    </row>
    <row r="212" spans="1:37" s="2" customFormat="1" ht="15.95" customHeight="1" x14ac:dyDescent="0.25">
      <c r="A212" s="1"/>
      <c r="B212" s="109" t="s">
        <v>175</v>
      </c>
      <c r="C212" s="151">
        <v>996</v>
      </c>
      <c r="D212" s="14" t="s">
        <v>16</v>
      </c>
      <c r="E212" s="15" t="s">
        <v>231</v>
      </c>
      <c r="F212" s="15" t="s">
        <v>22</v>
      </c>
      <c r="G212" s="16">
        <v>48</v>
      </c>
      <c r="H212" s="1"/>
      <c r="I212" s="1"/>
      <c r="J212" s="16">
        <v>996</v>
      </c>
      <c r="K212" s="16" t="str">
        <f t="shared" si="53"/>
        <v>7 - 17</v>
      </c>
      <c r="L212" s="171" t="str">
        <f t="shared" si="46"/>
        <v>6 - 15</v>
      </c>
      <c r="M212" s="166">
        <v>13.5114127673728</v>
      </c>
      <c r="N212" s="166">
        <v>10.331306990881458</v>
      </c>
      <c r="O212" s="166">
        <v>14.0076152149165</v>
      </c>
      <c r="P212" s="166">
        <v>14.8973497318249</v>
      </c>
      <c r="Q212" s="166">
        <v>12.001992925965901</v>
      </c>
      <c r="R212" s="199"/>
      <c r="S212" s="2">
        <v>7</v>
      </c>
      <c r="T212" s="2">
        <v>17</v>
      </c>
      <c r="U212" s="2">
        <f t="shared" si="54"/>
        <v>6</v>
      </c>
      <c r="V212" s="2">
        <f t="shared" si="54"/>
        <v>15</v>
      </c>
      <c r="W212" s="2" t="str">
        <f t="shared" si="48"/>
        <v>within</v>
      </c>
      <c r="X212" s="2" t="str">
        <f t="shared" si="49"/>
        <v>within</v>
      </c>
      <c r="Y212" s="2" t="str">
        <f t="shared" si="50"/>
        <v>within</v>
      </c>
      <c r="Z212" s="2" t="str">
        <f t="shared" si="51"/>
        <v>within</v>
      </c>
      <c r="AA212" s="2" t="str">
        <f t="shared" si="52"/>
        <v>within</v>
      </c>
      <c r="AC212" s="1"/>
      <c r="AD212" s="1"/>
      <c r="AE212" s="1"/>
      <c r="AF212" s="1"/>
      <c r="AG212" s="1"/>
      <c r="AH212" s="1"/>
      <c r="AI212" s="1"/>
      <c r="AJ212" s="1"/>
      <c r="AK212" s="1"/>
    </row>
    <row r="213" spans="1:37" s="2" customFormat="1" ht="15.95" customHeight="1" x14ac:dyDescent="0.25">
      <c r="A213" s="1"/>
      <c r="B213" s="109" t="s">
        <v>175</v>
      </c>
      <c r="C213" s="152">
        <v>997</v>
      </c>
      <c r="D213" s="14" t="s">
        <v>16</v>
      </c>
      <c r="E213" s="15" t="s">
        <v>232</v>
      </c>
      <c r="F213" s="15" t="s">
        <v>22</v>
      </c>
      <c r="G213" s="16">
        <v>48</v>
      </c>
      <c r="H213" s="1"/>
      <c r="I213" s="1"/>
      <c r="J213" s="16">
        <v>997</v>
      </c>
      <c r="K213" s="16" t="str">
        <f t="shared" si="53"/>
        <v>7 - 17</v>
      </c>
      <c r="L213" s="171" t="str">
        <f t="shared" si="46"/>
        <v>6 - 15</v>
      </c>
      <c r="M213" s="166">
        <v>7.9944192291764402</v>
      </c>
      <c r="N213" s="166">
        <v>5.781818181818184</v>
      </c>
      <c r="O213" s="166">
        <v>6.5142620260601696</v>
      </c>
      <c r="P213" s="166">
        <v>6.8882866399966396</v>
      </c>
      <c r="Q213" s="166">
        <v>6.7961356481572102</v>
      </c>
      <c r="R213" s="199"/>
      <c r="S213" s="2">
        <v>7</v>
      </c>
      <c r="T213" s="2">
        <v>17</v>
      </c>
      <c r="U213" s="2">
        <f t="shared" si="54"/>
        <v>6</v>
      </c>
      <c r="V213" s="2">
        <f t="shared" si="54"/>
        <v>15</v>
      </c>
      <c r="W213" s="2" t="str">
        <f t="shared" si="48"/>
        <v>within</v>
      </c>
      <c r="X213" s="2" t="str">
        <f t="shared" si="49"/>
        <v>below</v>
      </c>
      <c r="Y213" s="2" t="str">
        <f t="shared" si="50"/>
        <v>within</v>
      </c>
      <c r="Z213" s="2" t="str">
        <f t="shared" si="51"/>
        <v>within</v>
      </c>
      <c r="AA213" s="2" t="str">
        <f t="shared" si="52"/>
        <v>within</v>
      </c>
      <c r="AC213" s="1"/>
      <c r="AD213" s="1"/>
      <c r="AE213" s="1"/>
      <c r="AF213" s="1"/>
      <c r="AG213" s="1"/>
      <c r="AH213" s="1"/>
      <c r="AI213" s="1"/>
      <c r="AJ213" s="1"/>
      <c r="AK213" s="1"/>
    </row>
    <row r="214" spans="1:37" s="2" customFormat="1" ht="15.95" customHeight="1" x14ac:dyDescent="0.25">
      <c r="A214" s="1"/>
      <c r="B214" s="109" t="s">
        <v>175</v>
      </c>
      <c r="C214" s="153">
        <v>998</v>
      </c>
      <c r="D214" s="14" t="s">
        <v>16</v>
      </c>
      <c r="E214" s="15" t="s">
        <v>233</v>
      </c>
      <c r="F214" s="15" t="s">
        <v>22</v>
      </c>
      <c r="G214" s="16">
        <v>48</v>
      </c>
      <c r="H214" s="1"/>
      <c r="I214" s="1"/>
      <c r="J214" s="16">
        <v>998</v>
      </c>
      <c r="K214" s="16" t="str">
        <f t="shared" si="53"/>
        <v>7 - 17</v>
      </c>
      <c r="L214" s="171" t="str">
        <f t="shared" si="46"/>
        <v>6 - 15</v>
      </c>
      <c r="M214" s="166">
        <v>6.6552973111269802</v>
      </c>
      <c r="N214" s="166">
        <v>9.1328571428571443</v>
      </c>
      <c r="O214" s="166">
        <v>8.5627886405479305</v>
      </c>
      <c r="P214" s="166">
        <v>7.8556514405026796</v>
      </c>
      <c r="Q214" s="166">
        <v>8.0421716874711304</v>
      </c>
      <c r="R214" s="199"/>
      <c r="S214" s="2">
        <v>7</v>
      </c>
      <c r="T214" s="2">
        <v>17</v>
      </c>
      <c r="U214" s="2">
        <f t="shared" si="54"/>
        <v>6</v>
      </c>
      <c r="V214" s="2">
        <f t="shared" si="54"/>
        <v>15</v>
      </c>
      <c r="W214" s="2" t="str">
        <f t="shared" si="48"/>
        <v>within</v>
      </c>
      <c r="X214" s="2" t="str">
        <f t="shared" si="49"/>
        <v>within</v>
      </c>
      <c r="Y214" s="2" t="str">
        <f t="shared" si="50"/>
        <v>within</v>
      </c>
      <c r="Z214" s="2" t="str">
        <f t="shared" si="51"/>
        <v>within</v>
      </c>
      <c r="AA214" s="2" t="str">
        <f t="shared" si="52"/>
        <v>within</v>
      </c>
      <c r="AC214" s="1"/>
      <c r="AD214" s="1"/>
      <c r="AE214" s="1"/>
      <c r="AF214" s="1"/>
      <c r="AG214" s="1"/>
      <c r="AH214" s="1"/>
      <c r="AI214" s="1"/>
      <c r="AJ214" s="1"/>
      <c r="AK214" s="1"/>
    </row>
    <row r="215" spans="1:37" s="2" customFormat="1" ht="15.95" customHeight="1" x14ac:dyDescent="0.25">
      <c r="A215" s="1"/>
      <c r="B215" s="56" t="s">
        <v>91</v>
      </c>
      <c r="C215" s="74" t="s">
        <v>234</v>
      </c>
      <c r="D215" s="14" t="s">
        <v>56</v>
      </c>
      <c r="E215" s="15" t="s">
        <v>235</v>
      </c>
      <c r="F215" s="15" t="s">
        <v>89</v>
      </c>
      <c r="G215" s="16">
        <v>60</v>
      </c>
      <c r="H215" s="1"/>
      <c r="I215" s="1"/>
      <c r="J215" s="16" t="s">
        <v>234</v>
      </c>
      <c r="K215" s="16" t="str">
        <f t="shared" si="53"/>
        <v>17 - 27</v>
      </c>
      <c r="L215" s="171" t="str">
        <f t="shared" si="46"/>
        <v>15 - 24</v>
      </c>
      <c r="M215" s="166">
        <v>14.3225043133935</v>
      </c>
      <c r="N215" s="166">
        <v>16.519320843091322</v>
      </c>
      <c r="O215" s="166">
        <v>16.705563175606098</v>
      </c>
      <c r="P215" s="166">
        <v>15.1765764503022</v>
      </c>
      <c r="Q215" s="166">
        <v>13.9297666822695</v>
      </c>
      <c r="R215" s="199"/>
      <c r="S215" s="2">
        <v>17</v>
      </c>
      <c r="T215" s="2">
        <v>27</v>
      </c>
      <c r="U215" s="2">
        <f t="shared" si="54"/>
        <v>15</v>
      </c>
      <c r="V215" s="2">
        <f t="shared" si="54"/>
        <v>24</v>
      </c>
      <c r="W215" s="2" t="str">
        <f t="shared" si="48"/>
        <v>below</v>
      </c>
      <c r="X215" s="2" t="str">
        <f t="shared" si="49"/>
        <v>within</v>
      </c>
      <c r="Y215" s="2" t="str">
        <f t="shared" si="50"/>
        <v>within</v>
      </c>
      <c r="Z215" s="2" t="str">
        <f t="shared" si="51"/>
        <v>within</v>
      </c>
      <c r="AA215" s="2" t="str">
        <f t="shared" si="52"/>
        <v>below</v>
      </c>
      <c r="AC215" s="1"/>
      <c r="AD215" s="1"/>
      <c r="AE215" s="1"/>
      <c r="AF215" s="1"/>
      <c r="AG215" s="1"/>
      <c r="AH215" s="1"/>
      <c r="AI215" s="1"/>
      <c r="AJ215" s="1"/>
      <c r="AK215" s="1"/>
    </row>
    <row r="216" spans="1:37" s="2" customFormat="1" ht="15.95" customHeight="1" x14ac:dyDescent="0.25">
      <c r="A216" s="1"/>
      <c r="B216" s="12" t="s">
        <v>7</v>
      </c>
      <c r="C216" s="82" t="s">
        <v>236</v>
      </c>
      <c r="D216" s="14" t="s">
        <v>56</v>
      </c>
      <c r="E216" s="15" t="s">
        <v>237</v>
      </c>
      <c r="F216" s="15" t="s">
        <v>10</v>
      </c>
      <c r="G216" s="16">
        <v>1</v>
      </c>
      <c r="H216" s="1"/>
      <c r="I216" s="1"/>
      <c r="J216" s="16" t="s">
        <v>236</v>
      </c>
      <c r="K216" s="16" t="str">
        <f t="shared" si="53"/>
        <v>27 - 37</v>
      </c>
      <c r="L216" s="171" t="str">
        <f t="shared" si="46"/>
        <v>24 - 33</v>
      </c>
      <c r="M216" s="166">
        <v>24.033100879114901</v>
      </c>
      <c r="N216" s="166">
        <v>27.395298215063164</v>
      </c>
      <c r="O216" s="166">
        <v>29.982653857118201</v>
      </c>
      <c r="P216" s="166">
        <v>28.9</v>
      </c>
      <c r="Q216" s="166">
        <v>28.935349712627801</v>
      </c>
      <c r="R216" s="199"/>
      <c r="S216" s="2">
        <v>27</v>
      </c>
      <c r="T216" s="2">
        <v>37</v>
      </c>
      <c r="U216" s="2">
        <f t="shared" si="54"/>
        <v>24</v>
      </c>
      <c r="V216" s="2">
        <f t="shared" si="54"/>
        <v>33</v>
      </c>
      <c r="W216" s="2" t="str">
        <f t="shared" si="48"/>
        <v>within</v>
      </c>
      <c r="X216" s="2" t="str">
        <f t="shared" si="49"/>
        <v>within</v>
      </c>
      <c r="Y216" s="2" t="str">
        <f t="shared" si="50"/>
        <v>within</v>
      </c>
      <c r="Z216" s="2" t="str">
        <f t="shared" si="51"/>
        <v>within</v>
      </c>
      <c r="AA216" s="2" t="str">
        <f t="shared" si="52"/>
        <v>within</v>
      </c>
      <c r="AC216" s="1"/>
      <c r="AD216" s="1"/>
      <c r="AE216" s="1"/>
      <c r="AF216" s="1"/>
      <c r="AG216" s="1"/>
      <c r="AH216" s="1"/>
      <c r="AI216" s="1"/>
      <c r="AJ216" s="1"/>
      <c r="AK216" s="1"/>
    </row>
    <row r="217" spans="1:37" s="2" customFormat="1" ht="15.95" customHeight="1" x14ac:dyDescent="0.25">
      <c r="A217" s="1"/>
      <c r="B217" s="12" t="s">
        <v>7</v>
      </c>
      <c r="C217" s="154" t="s">
        <v>238</v>
      </c>
      <c r="D217" s="14" t="s">
        <v>56</v>
      </c>
      <c r="E217" s="15" t="s">
        <v>239</v>
      </c>
      <c r="F217" s="15" t="s">
        <v>10</v>
      </c>
      <c r="G217" s="16">
        <v>2</v>
      </c>
      <c r="H217" s="1"/>
      <c r="I217" s="1"/>
      <c r="J217" s="16" t="s">
        <v>238</v>
      </c>
      <c r="K217" s="16" t="str">
        <f t="shared" si="53"/>
        <v>27 - 37</v>
      </c>
      <c r="L217" s="171" t="str">
        <f t="shared" si="46"/>
        <v>24 - 33</v>
      </c>
      <c r="M217" s="166">
        <v>25.491098353373101</v>
      </c>
      <c r="N217" s="166">
        <v>28.472138027512269</v>
      </c>
      <c r="O217" s="166">
        <v>28.250405385833002</v>
      </c>
      <c r="P217" s="166">
        <v>26.6</v>
      </c>
      <c r="Q217" s="166">
        <v>26.268595237238099</v>
      </c>
      <c r="R217" s="199"/>
      <c r="S217" s="2">
        <v>27</v>
      </c>
      <c r="T217" s="2">
        <v>37</v>
      </c>
      <c r="U217" s="2">
        <f t="shared" si="54"/>
        <v>24</v>
      </c>
      <c r="V217" s="2">
        <f t="shared" si="54"/>
        <v>33</v>
      </c>
      <c r="W217" s="2" t="str">
        <f t="shared" si="48"/>
        <v>within</v>
      </c>
      <c r="X217" s="2" t="str">
        <f t="shared" si="49"/>
        <v>within</v>
      </c>
      <c r="Y217" s="2" t="str">
        <f t="shared" si="50"/>
        <v>within</v>
      </c>
      <c r="Z217" s="2" t="str">
        <f t="shared" si="51"/>
        <v>within</v>
      </c>
      <c r="AA217" s="2" t="str">
        <f t="shared" si="52"/>
        <v>within</v>
      </c>
      <c r="AC217" s="1"/>
      <c r="AD217" s="1"/>
      <c r="AE217" s="1"/>
      <c r="AF217" s="1"/>
      <c r="AG217" s="1"/>
      <c r="AH217" s="1"/>
      <c r="AI217" s="1"/>
      <c r="AJ217" s="1"/>
      <c r="AK217" s="1"/>
    </row>
    <row r="218" spans="1:37" s="2" customFormat="1" ht="15.95" customHeight="1" x14ac:dyDescent="0.25">
      <c r="A218" s="1"/>
      <c r="B218" s="56" t="s">
        <v>91</v>
      </c>
      <c r="C218" s="56" t="s">
        <v>240</v>
      </c>
      <c r="D218" s="14" t="s">
        <v>16</v>
      </c>
      <c r="E218" s="15" t="s">
        <v>241</v>
      </c>
      <c r="F218" s="15" t="s">
        <v>89</v>
      </c>
      <c r="G218" s="16">
        <v>63</v>
      </c>
      <c r="H218" s="1"/>
      <c r="I218" s="1"/>
      <c r="J218" s="16" t="s">
        <v>240</v>
      </c>
      <c r="K218" s="16" t="s">
        <v>257</v>
      </c>
      <c r="L218" s="171" t="s">
        <v>257</v>
      </c>
      <c r="M218" s="166">
        <v>1.375</v>
      </c>
      <c r="N218" s="166"/>
      <c r="O218" s="166">
        <v>2.375</v>
      </c>
      <c r="P218" s="166">
        <v>2</v>
      </c>
      <c r="Q218" s="166">
        <v>2.1</v>
      </c>
      <c r="R218" s="199"/>
      <c r="AC218" s="1"/>
      <c r="AD218" s="1"/>
      <c r="AE218" s="1"/>
      <c r="AF218" s="1"/>
      <c r="AG218" s="1"/>
      <c r="AH218" s="1"/>
      <c r="AI218" s="1"/>
      <c r="AJ218" s="1"/>
      <c r="AK218" s="1"/>
    </row>
    <row r="219" spans="1:37" s="2" customFormat="1" ht="15.95" customHeight="1" x14ac:dyDescent="0.25">
      <c r="A219" s="1"/>
      <c r="B219" s="109" t="s">
        <v>175</v>
      </c>
      <c r="C219" s="155" t="s">
        <v>242</v>
      </c>
      <c r="D219" s="14" t="s">
        <v>113</v>
      </c>
      <c r="E219" s="15" t="s">
        <v>243</v>
      </c>
      <c r="F219" s="15" t="s">
        <v>22</v>
      </c>
      <c r="G219" s="16">
        <v>40</v>
      </c>
      <c r="H219" s="1"/>
      <c r="I219" s="1"/>
      <c r="J219" s="16" t="s">
        <v>242</v>
      </c>
      <c r="K219" s="16" t="str">
        <f>_xlfn.CONCAT(S219," - ",T219)</f>
        <v>37 - 47</v>
      </c>
      <c r="L219" s="171" t="str">
        <f t="shared" si="46"/>
        <v>33 - 42</v>
      </c>
      <c r="M219" s="166">
        <v>62.493316354198498</v>
      </c>
      <c r="N219" s="166">
        <v>78.8</v>
      </c>
      <c r="O219" s="166">
        <v>85.017202801555896</v>
      </c>
      <c r="P219" s="166">
        <v>76.544720607023095</v>
      </c>
      <c r="Q219" s="166">
        <v>75.810950475037302</v>
      </c>
      <c r="R219" s="199"/>
      <c r="S219" s="2">
        <v>37</v>
      </c>
      <c r="T219" s="2">
        <v>47</v>
      </c>
      <c r="U219" s="2">
        <f t="shared" ref="U219:V222" si="55">ROUND(S219*$V$20,0)</f>
        <v>33</v>
      </c>
      <c r="V219" s="2">
        <f t="shared" si="55"/>
        <v>42</v>
      </c>
      <c r="W219" s="2" t="str">
        <f t="shared" ref="W219:AA222" si="56">IF(ISNUMBER(M219),IF(M219&lt;$U219,"below",IF(M219&gt;$V219,"above","within")),"")</f>
        <v>above</v>
      </c>
      <c r="X219" s="2" t="str">
        <f t="shared" si="56"/>
        <v>above</v>
      </c>
      <c r="Y219" s="2" t="str">
        <f t="shared" si="56"/>
        <v>above</v>
      </c>
      <c r="Z219" s="2" t="str">
        <f t="shared" si="56"/>
        <v>above</v>
      </c>
      <c r="AA219" s="2" t="str">
        <f t="shared" si="56"/>
        <v>above</v>
      </c>
      <c r="AC219" s="1"/>
      <c r="AD219" s="1"/>
      <c r="AE219" s="1"/>
      <c r="AF219" s="1"/>
      <c r="AG219" s="1"/>
      <c r="AH219" s="1"/>
      <c r="AI219" s="1"/>
      <c r="AJ219" s="1"/>
      <c r="AK219" s="1"/>
    </row>
    <row r="220" spans="1:37" s="2" customFormat="1" ht="15.95" customHeight="1" x14ac:dyDescent="0.25">
      <c r="A220" s="1"/>
      <c r="B220" s="109" t="s">
        <v>175</v>
      </c>
      <c r="C220" s="156" t="s">
        <v>244</v>
      </c>
      <c r="D220" s="14" t="s">
        <v>113</v>
      </c>
      <c r="E220" s="15" t="s">
        <v>245</v>
      </c>
      <c r="F220" s="15" t="s">
        <v>246</v>
      </c>
      <c r="G220" s="16">
        <v>41</v>
      </c>
      <c r="H220" s="1"/>
      <c r="I220" s="1"/>
      <c r="J220" s="16" t="s">
        <v>244</v>
      </c>
      <c r="K220" s="16" t="str">
        <f>_xlfn.CONCAT(S220," - ",T220)</f>
        <v>37 - 47</v>
      </c>
      <c r="L220" s="171" t="str">
        <f t="shared" si="46"/>
        <v>33 - 42</v>
      </c>
      <c r="M220" s="166">
        <v>40.436020124970497</v>
      </c>
      <c r="N220" s="166">
        <v>55.1</v>
      </c>
      <c r="O220" s="166">
        <v>76.456302563017204</v>
      </c>
      <c r="P220" s="166">
        <v>58.085423387037501</v>
      </c>
      <c r="Q220" s="166">
        <v>64.177908401176595</v>
      </c>
      <c r="R220" s="199"/>
      <c r="S220" s="2">
        <v>37</v>
      </c>
      <c r="T220" s="2">
        <v>47</v>
      </c>
      <c r="U220" s="2">
        <f t="shared" si="55"/>
        <v>33</v>
      </c>
      <c r="V220" s="2">
        <f t="shared" si="55"/>
        <v>42</v>
      </c>
      <c r="W220" s="2" t="str">
        <f t="shared" si="56"/>
        <v>within</v>
      </c>
      <c r="X220" s="2" t="str">
        <f t="shared" si="56"/>
        <v>above</v>
      </c>
      <c r="Y220" s="2" t="str">
        <f t="shared" si="56"/>
        <v>above</v>
      </c>
      <c r="Z220" s="2" t="str">
        <f t="shared" si="56"/>
        <v>above</v>
      </c>
      <c r="AA220" s="2" t="str">
        <f t="shared" si="56"/>
        <v>above</v>
      </c>
      <c r="AC220" s="1"/>
      <c r="AD220" s="1"/>
      <c r="AE220" s="1"/>
      <c r="AF220" s="1"/>
      <c r="AG220" s="1"/>
      <c r="AH220" s="1"/>
      <c r="AI220" s="1"/>
      <c r="AJ220" s="1"/>
      <c r="AK220" s="1"/>
    </row>
    <row r="221" spans="1:37" s="2" customFormat="1" ht="15.95" customHeight="1" x14ac:dyDescent="0.25">
      <c r="A221" s="1"/>
      <c r="B221" s="12" t="s">
        <v>7</v>
      </c>
      <c r="C221" s="74" t="s">
        <v>247</v>
      </c>
      <c r="D221" s="14" t="s">
        <v>56</v>
      </c>
      <c r="E221" s="15" t="s">
        <v>248</v>
      </c>
      <c r="F221" s="15" t="s">
        <v>10</v>
      </c>
      <c r="G221" s="16">
        <v>18</v>
      </c>
      <c r="H221" s="1"/>
      <c r="I221" s="1"/>
      <c r="J221" s="16" t="s">
        <v>247</v>
      </c>
      <c r="K221" s="16" t="str">
        <f>_xlfn.CONCAT(S221," - ",T221)</f>
        <v>27 - 37</v>
      </c>
      <c r="L221" s="171" t="str">
        <f t="shared" si="46"/>
        <v>24 - 33</v>
      </c>
      <c r="M221" s="166">
        <v>22.262110400866401</v>
      </c>
      <c r="N221" s="166">
        <v>25.8</v>
      </c>
      <c r="O221" s="166">
        <v>28.650234065313001</v>
      </c>
      <c r="P221" s="166">
        <v>24.7</v>
      </c>
      <c r="Q221" s="166">
        <v>25.5949681636978</v>
      </c>
      <c r="R221" s="199"/>
      <c r="S221" s="2">
        <v>27</v>
      </c>
      <c r="T221" s="2">
        <v>37</v>
      </c>
      <c r="U221" s="2">
        <f t="shared" si="55"/>
        <v>24</v>
      </c>
      <c r="V221" s="2">
        <f t="shared" si="55"/>
        <v>33</v>
      </c>
      <c r="W221" s="2" t="str">
        <f t="shared" si="56"/>
        <v>below</v>
      </c>
      <c r="X221" s="2" t="str">
        <f t="shared" si="56"/>
        <v>within</v>
      </c>
      <c r="Y221" s="2" t="str">
        <f t="shared" si="56"/>
        <v>within</v>
      </c>
      <c r="Z221" s="2" t="str">
        <f t="shared" si="56"/>
        <v>within</v>
      </c>
      <c r="AA221" s="2" t="str">
        <f t="shared" si="56"/>
        <v>within</v>
      </c>
      <c r="AC221" s="1"/>
      <c r="AD221" s="1"/>
      <c r="AE221" s="1"/>
      <c r="AF221" s="1"/>
      <c r="AG221" s="1"/>
      <c r="AH221" s="1"/>
      <c r="AI221" s="1"/>
      <c r="AJ221" s="1"/>
      <c r="AK221" s="1"/>
    </row>
    <row r="222" spans="1:37" s="2" customFormat="1" ht="15.95" customHeight="1" x14ac:dyDescent="0.25">
      <c r="A222" s="1"/>
      <c r="B222" s="12" t="s">
        <v>7</v>
      </c>
      <c r="C222" s="157" t="s">
        <v>249</v>
      </c>
      <c r="D222" s="14" t="s">
        <v>113</v>
      </c>
      <c r="E222" s="15" t="s">
        <v>250</v>
      </c>
      <c r="F222" s="15" t="s">
        <v>10</v>
      </c>
      <c r="G222" s="16">
        <v>16</v>
      </c>
      <c r="H222" s="1"/>
      <c r="I222" s="1"/>
      <c r="J222" s="16" t="s">
        <v>249</v>
      </c>
      <c r="K222" s="16" t="str">
        <f>_xlfn.CONCAT(S222," - ",T222)</f>
        <v>27 - 37</v>
      </c>
      <c r="L222" s="171" t="str">
        <f t="shared" si="46"/>
        <v>24 - 33</v>
      </c>
      <c r="M222" s="166">
        <v>31.919380517181501</v>
      </c>
      <c r="N222" s="166">
        <v>29.8</v>
      </c>
      <c r="O222" s="166">
        <v>27.4139806198828</v>
      </c>
      <c r="P222" s="166">
        <v>25.5</v>
      </c>
      <c r="Q222" s="166">
        <v>21.912162249433099</v>
      </c>
      <c r="R222" s="199"/>
      <c r="S222" s="2">
        <v>27</v>
      </c>
      <c r="T222" s="2">
        <v>37</v>
      </c>
      <c r="U222" s="2">
        <f t="shared" si="55"/>
        <v>24</v>
      </c>
      <c r="V222" s="2">
        <f t="shared" si="55"/>
        <v>33</v>
      </c>
      <c r="W222" s="2" t="str">
        <f t="shared" si="56"/>
        <v>within</v>
      </c>
      <c r="X222" s="2" t="str">
        <f t="shared" si="56"/>
        <v>within</v>
      </c>
      <c r="Y222" s="2" t="str">
        <f t="shared" si="56"/>
        <v>within</v>
      </c>
      <c r="Z222" s="2" t="str">
        <f t="shared" si="56"/>
        <v>within</v>
      </c>
      <c r="AA222" s="2" t="str">
        <f t="shared" si="56"/>
        <v>below</v>
      </c>
      <c r="AC222" s="1"/>
      <c r="AD222" s="1"/>
      <c r="AE222" s="1"/>
      <c r="AF222" s="1"/>
      <c r="AG222" s="1"/>
      <c r="AH222" s="1"/>
      <c r="AI222" s="1"/>
      <c r="AJ222" s="1"/>
      <c r="AK222" s="1"/>
    </row>
    <row r="223" spans="1:37" s="2" customFormat="1" ht="15.95" customHeight="1" x14ac:dyDescent="0.25">
      <c r="A223" s="1"/>
      <c r="B223" s="56" t="s">
        <v>91</v>
      </c>
      <c r="C223" s="159" t="s">
        <v>254</v>
      </c>
      <c r="D223" s="14" t="s">
        <v>255</v>
      </c>
      <c r="E223" s="15" t="s">
        <v>256</v>
      </c>
      <c r="F223" s="15" t="s">
        <v>22</v>
      </c>
      <c r="G223" s="16" t="s">
        <v>257</v>
      </c>
      <c r="H223" s="1"/>
      <c r="I223" s="1"/>
      <c r="J223" s="16" t="s">
        <v>254</v>
      </c>
      <c r="K223" s="16" t="s">
        <v>257</v>
      </c>
      <c r="L223" s="171" t="s">
        <v>257</v>
      </c>
      <c r="M223" s="166">
        <v>3.25</v>
      </c>
      <c r="N223" s="166">
        <v>4.0599999999999996</v>
      </c>
      <c r="O223" s="166">
        <v>4.41</v>
      </c>
      <c r="P223" s="166">
        <v>4.0999999999999996</v>
      </c>
      <c r="Q223" s="166">
        <v>3.8</v>
      </c>
      <c r="R223" s="199"/>
      <c r="AC223" s="1"/>
      <c r="AD223" s="1"/>
      <c r="AE223" s="1"/>
      <c r="AF223" s="1"/>
      <c r="AG223" s="1"/>
      <c r="AH223" s="1"/>
      <c r="AI223" s="1"/>
      <c r="AJ223" s="1"/>
      <c r="AK223" s="1"/>
    </row>
    <row r="224" spans="1:37" s="2" customFormat="1" ht="15.95" customHeight="1" x14ac:dyDescent="0.25">
      <c r="A224" s="1"/>
      <c r="B224" s="19" t="s">
        <v>14</v>
      </c>
      <c r="C224" s="207" t="s">
        <v>330</v>
      </c>
      <c r="D224" s="14" t="s">
        <v>113</v>
      </c>
      <c r="E224" s="15" t="s">
        <v>342</v>
      </c>
      <c r="F224" s="15" t="s">
        <v>18</v>
      </c>
      <c r="G224" s="16">
        <v>27</v>
      </c>
      <c r="H224" s="1"/>
      <c r="I224" s="1"/>
      <c r="J224" s="16" t="s">
        <v>330</v>
      </c>
      <c r="K224" s="218" t="str">
        <f>_xlfn.CONCAT(S224," - ",T224)</f>
        <v>17 - 27</v>
      </c>
      <c r="L224" s="171" t="str">
        <f t="shared" si="46"/>
        <v>15 - 24</v>
      </c>
      <c r="M224" s="166">
        <v>17.388978486160401</v>
      </c>
      <c r="N224" s="166">
        <v>19.967701394998098</v>
      </c>
      <c r="O224" s="166">
        <v>24.5</v>
      </c>
      <c r="P224" s="166">
        <v>21.8</v>
      </c>
      <c r="Q224" s="166">
        <v>21.5842123327335</v>
      </c>
      <c r="R224" s="199"/>
      <c r="S224" s="2">
        <v>17</v>
      </c>
      <c r="T224" s="2">
        <v>27</v>
      </c>
      <c r="U224" s="2">
        <f t="shared" ref="U224:V224" si="57">ROUND(S224*$V$20,0)</f>
        <v>15</v>
      </c>
      <c r="V224" s="2">
        <f t="shared" si="57"/>
        <v>24</v>
      </c>
      <c r="W224" s="2" t="str">
        <f>IF(ISNUMBER(M224),IF(M224&lt;$U224,"below",IF(M224&gt;$V224,"above","within")),"")</f>
        <v>within</v>
      </c>
      <c r="X224" s="2" t="str">
        <f>IF(ISNUMBER(N224),IF(N224&lt;$U224,"below",IF(N224&gt;$V224,"above","within")),"")</f>
        <v>within</v>
      </c>
      <c r="Y224" s="2" t="str">
        <f>IF(ISNUMBER(O224),IF(O224&lt;$U224,"below",IF(O224&gt;$V224,"above","within")),"")</f>
        <v>above</v>
      </c>
      <c r="Z224" s="2" t="str">
        <f>IF(ISNUMBER(P224),IF(P224&lt;$U224,"below",IF(P224&gt;$V224,"above","within")),"")</f>
        <v>within</v>
      </c>
      <c r="AA224" s="2" t="str">
        <f>IF(ISNUMBER(Q224),IF(Q224&lt;$U224,"below",IF(Q224&gt;$V224,"above","within")),"")</f>
        <v>within</v>
      </c>
      <c r="AC224" s="1"/>
      <c r="AD224" s="1"/>
      <c r="AE224" s="1"/>
      <c r="AF224" s="1"/>
      <c r="AG224" s="1"/>
      <c r="AH224" s="1"/>
      <c r="AI224" s="1"/>
      <c r="AJ224" s="1"/>
      <c r="AK224" s="1"/>
    </row>
    <row r="225" spans="1:37" s="2" customFormat="1" ht="15.95" customHeight="1" x14ac:dyDescent="0.25">
      <c r="A225" s="1"/>
      <c r="B225" s="198"/>
      <c r="C225" s="198"/>
      <c r="D225" s="4"/>
      <c r="E225" s="4"/>
      <c r="F225" s="4"/>
      <c r="H225" s="1"/>
      <c r="I225" s="1"/>
      <c r="M225" s="199"/>
      <c r="N225" s="199"/>
      <c r="O225" s="199"/>
      <c r="P225" s="199"/>
      <c r="Q225" s="199"/>
      <c r="R225" s="199"/>
      <c r="AC225" s="1"/>
      <c r="AD225" s="1"/>
      <c r="AE225" s="1"/>
      <c r="AF225" s="1"/>
      <c r="AG225" s="1"/>
      <c r="AH225" s="1"/>
      <c r="AI225" s="1"/>
      <c r="AJ225" s="1"/>
      <c r="AK225" s="1"/>
    </row>
    <row r="226" spans="1:37" ht="15.95" customHeight="1" x14ac:dyDescent="0.25">
      <c r="B226" s="158" t="s">
        <v>276</v>
      </c>
      <c r="AC226" s="165" t="s">
        <v>362</v>
      </c>
      <c r="AD226" s="165" t="s">
        <v>363</v>
      </c>
      <c r="AE226" s="165" t="s">
        <v>365</v>
      </c>
      <c r="AF226" s="165" t="s">
        <v>367</v>
      </c>
      <c r="AG226" s="165" t="s">
        <v>369</v>
      </c>
    </row>
    <row r="227" spans="1:37" ht="15.95" customHeight="1" x14ac:dyDescent="0.25">
      <c r="K227" s="235" t="s">
        <v>272</v>
      </c>
      <c r="L227" s="16" t="s">
        <v>273</v>
      </c>
      <c r="M227" s="228" t="str">
        <f t="shared" ref="M227:Q229" si="58">_xlfn.CONCAT(W227," (",ROUND(AC227*100,0),"%)")</f>
        <v>49 (28%)</v>
      </c>
      <c r="N227" s="228" t="str">
        <f t="shared" si="58"/>
        <v>88 (51%)</v>
      </c>
      <c r="O227" s="228" t="str">
        <f t="shared" si="58"/>
        <v>112 (64%)</v>
      </c>
      <c r="P227" s="228" t="str">
        <f t="shared" si="58"/>
        <v>70 (40%)</v>
      </c>
      <c r="Q227" s="228" t="str">
        <f t="shared" si="58"/>
        <v>78 (45%)</v>
      </c>
      <c r="U227" s="2" t="s">
        <v>272</v>
      </c>
      <c r="V227" s="2" t="s">
        <v>271</v>
      </c>
      <c r="W227" s="2">
        <f t="shared" ref="W227:AA227" si="59">COUNTIF(W$22:W$222,"=above")</f>
        <v>49</v>
      </c>
      <c r="X227" s="2">
        <f t="shared" si="59"/>
        <v>88</v>
      </c>
      <c r="Y227" s="2">
        <f t="shared" si="59"/>
        <v>112</v>
      </c>
      <c r="Z227" s="2">
        <f t="shared" si="59"/>
        <v>70</v>
      </c>
      <c r="AA227" s="2">
        <f t="shared" si="59"/>
        <v>78</v>
      </c>
      <c r="AC227" s="167">
        <f t="shared" ref="AC227:AG230" si="60">W227/W$230</f>
        <v>0.27840909090909088</v>
      </c>
      <c r="AD227" s="167">
        <f t="shared" si="60"/>
        <v>0.51162790697674421</v>
      </c>
      <c r="AE227" s="167">
        <f t="shared" si="60"/>
        <v>0.63636363636363635</v>
      </c>
      <c r="AF227" s="167">
        <f t="shared" si="60"/>
        <v>0.39772727272727271</v>
      </c>
      <c r="AG227" s="167">
        <f t="shared" si="60"/>
        <v>0.44571428571428573</v>
      </c>
    </row>
    <row r="228" spans="1:37" ht="15.95" customHeight="1" x14ac:dyDescent="0.25">
      <c r="K228" s="235"/>
      <c r="L228" s="16" t="s">
        <v>274</v>
      </c>
      <c r="M228" s="229" t="str">
        <f t="shared" si="58"/>
        <v>90 (51%)</v>
      </c>
      <c r="N228" s="229" t="str">
        <f t="shared" si="58"/>
        <v>76 (44%)</v>
      </c>
      <c r="O228" s="229" t="str">
        <f t="shared" si="58"/>
        <v>57 (32%)</v>
      </c>
      <c r="P228" s="229" t="str">
        <f t="shared" si="58"/>
        <v>94 (53%)</v>
      </c>
      <c r="Q228" s="229" t="str">
        <f t="shared" si="58"/>
        <v>86 (49%)</v>
      </c>
      <c r="U228" s="2" t="s">
        <v>272</v>
      </c>
      <c r="V228" s="2" t="s">
        <v>270</v>
      </c>
      <c r="W228" s="2">
        <f t="shared" ref="W228:AA228" si="61">COUNTIF(W$22:W$222,"=within")</f>
        <v>90</v>
      </c>
      <c r="X228" s="2">
        <f t="shared" si="61"/>
        <v>76</v>
      </c>
      <c r="Y228" s="2">
        <f t="shared" si="61"/>
        <v>57</v>
      </c>
      <c r="Z228" s="2">
        <f t="shared" si="61"/>
        <v>94</v>
      </c>
      <c r="AA228" s="2">
        <f t="shared" si="61"/>
        <v>86</v>
      </c>
      <c r="AC228" s="167">
        <f t="shared" si="60"/>
        <v>0.51136363636363635</v>
      </c>
      <c r="AD228" s="167">
        <f t="shared" si="60"/>
        <v>0.44186046511627908</v>
      </c>
      <c r="AE228" s="167">
        <f t="shared" si="60"/>
        <v>0.32386363636363635</v>
      </c>
      <c r="AF228" s="167">
        <f t="shared" si="60"/>
        <v>0.53409090909090906</v>
      </c>
      <c r="AG228" s="167">
        <f t="shared" si="60"/>
        <v>0.49142857142857144</v>
      </c>
    </row>
    <row r="229" spans="1:37" ht="15.95" customHeight="1" x14ac:dyDescent="0.25">
      <c r="K229" s="235"/>
      <c r="L229" s="16" t="s">
        <v>275</v>
      </c>
      <c r="M229" s="169" t="str">
        <f t="shared" si="58"/>
        <v>37 (21%)</v>
      </c>
      <c r="N229" s="169" t="str">
        <f t="shared" si="58"/>
        <v>8 (5%)</v>
      </c>
      <c r="O229" s="169" t="str">
        <f t="shared" si="58"/>
        <v>7 (4%)</v>
      </c>
      <c r="P229" s="169" t="str">
        <f t="shared" si="58"/>
        <v>12 (7%)</v>
      </c>
      <c r="Q229" s="169" t="str">
        <f t="shared" si="58"/>
        <v>11 (6%)</v>
      </c>
      <c r="U229" s="2" t="s">
        <v>272</v>
      </c>
      <c r="V229" s="2" t="s">
        <v>269</v>
      </c>
      <c r="W229" s="2">
        <f t="shared" ref="W229:AA229" si="62">COUNTIF(W$22:W$222,"=below")</f>
        <v>37</v>
      </c>
      <c r="X229" s="2">
        <f t="shared" si="62"/>
        <v>8</v>
      </c>
      <c r="Y229" s="2">
        <f t="shared" si="62"/>
        <v>7</v>
      </c>
      <c r="Z229" s="2">
        <f t="shared" si="62"/>
        <v>12</v>
      </c>
      <c r="AA229" s="2">
        <f t="shared" si="62"/>
        <v>11</v>
      </c>
      <c r="AC229" s="167">
        <f t="shared" si="60"/>
        <v>0.21022727272727273</v>
      </c>
      <c r="AD229" s="167">
        <f t="shared" si="60"/>
        <v>4.6511627906976744E-2</v>
      </c>
      <c r="AE229" s="167">
        <f t="shared" si="60"/>
        <v>3.9772727272727272E-2</v>
      </c>
      <c r="AF229" s="167">
        <f t="shared" si="60"/>
        <v>6.8181818181818177E-2</v>
      </c>
      <c r="AG229" s="167">
        <f t="shared" si="60"/>
        <v>6.2857142857142861E-2</v>
      </c>
    </row>
    <row r="230" spans="1:37" ht="15.95" customHeight="1" x14ac:dyDescent="0.25">
      <c r="W230" s="2">
        <f t="shared" ref="W230:AA230" si="63">SUM(W227:W229)</f>
        <v>176</v>
      </c>
      <c r="X230" s="2">
        <f t="shared" si="63"/>
        <v>172</v>
      </c>
      <c r="Y230" s="2">
        <f t="shared" si="63"/>
        <v>176</v>
      </c>
      <c r="Z230" s="2">
        <f t="shared" si="63"/>
        <v>176</v>
      </c>
      <c r="AA230" s="2">
        <f t="shared" si="63"/>
        <v>175</v>
      </c>
      <c r="AC230" s="167">
        <f t="shared" si="60"/>
        <v>1</v>
      </c>
      <c r="AD230" s="167">
        <f t="shared" si="60"/>
        <v>1</v>
      </c>
      <c r="AE230" s="167">
        <f t="shared" si="60"/>
        <v>1</v>
      </c>
      <c r="AF230" s="167">
        <f t="shared" si="60"/>
        <v>1</v>
      </c>
      <c r="AG230" s="167">
        <f t="shared" si="60"/>
        <v>1</v>
      </c>
    </row>
    <row r="232" spans="1:37" ht="15.95" customHeight="1" x14ac:dyDescent="0.25">
      <c r="K232" s="236" t="s">
        <v>7</v>
      </c>
      <c r="L232" s="162" t="s">
        <v>273</v>
      </c>
      <c r="M232" s="228" t="str">
        <f t="shared" ref="M232:Q234" si="64">_xlfn.CONCAT(W232," (",ROUND(AC232*100,0),"%)")</f>
        <v>8 (19%)</v>
      </c>
      <c r="N232" s="228" t="str">
        <f t="shared" si="64"/>
        <v>19 (44%)</v>
      </c>
      <c r="O232" s="228" t="str">
        <f t="shared" si="64"/>
        <v>24 (56%)</v>
      </c>
      <c r="P232" s="228" t="str">
        <f t="shared" si="64"/>
        <v>17 (40%)</v>
      </c>
      <c r="Q232" s="228" t="str">
        <f t="shared" si="64"/>
        <v>17 (40%)</v>
      </c>
      <c r="U232" s="2" t="s">
        <v>7</v>
      </c>
      <c r="V232" s="2" t="s">
        <v>271</v>
      </c>
      <c r="W232" s="2">
        <f t="shared" ref="W232:AA234" si="65">COUNTIFS($B$22:$B$222,$U232,W$22:W$222,$V232)</f>
        <v>8</v>
      </c>
      <c r="X232" s="2">
        <f t="shared" si="65"/>
        <v>19</v>
      </c>
      <c r="Y232" s="2">
        <f t="shared" si="65"/>
        <v>24</v>
      </c>
      <c r="Z232" s="2">
        <f t="shared" si="65"/>
        <v>17</v>
      </c>
      <c r="AA232" s="2">
        <f t="shared" si="65"/>
        <v>17</v>
      </c>
      <c r="AC232" s="167">
        <f t="shared" ref="AC232:AG235" si="66">W232/W$235</f>
        <v>0.18604651162790697</v>
      </c>
      <c r="AD232" s="167">
        <f t="shared" si="66"/>
        <v>0.44186046511627908</v>
      </c>
      <c r="AE232" s="167">
        <f t="shared" si="66"/>
        <v>0.55813953488372092</v>
      </c>
      <c r="AF232" s="167">
        <f t="shared" si="66"/>
        <v>0.39534883720930231</v>
      </c>
      <c r="AG232" s="167">
        <f t="shared" si="66"/>
        <v>0.39534883720930231</v>
      </c>
    </row>
    <row r="233" spans="1:37" ht="15.95" customHeight="1" x14ac:dyDescent="0.25">
      <c r="K233" s="237"/>
      <c r="L233" s="162" t="s">
        <v>274</v>
      </c>
      <c r="M233" s="229" t="str">
        <f t="shared" si="64"/>
        <v>25 (58%)</v>
      </c>
      <c r="N233" s="229" t="str">
        <f t="shared" si="64"/>
        <v>23 (53%)</v>
      </c>
      <c r="O233" s="229" t="str">
        <f t="shared" si="64"/>
        <v>18 (42%)</v>
      </c>
      <c r="P233" s="229" t="str">
        <f t="shared" si="64"/>
        <v>24 (56%)</v>
      </c>
      <c r="Q233" s="229" t="str">
        <f t="shared" si="64"/>
        <v>23 (53%)</v>
      </c>
      <c r="U233" s="2" t="s">
        <v>7</v>
      </c>
      <c r="V233" s="2" t="s">
        <v>270</v>
      </c>
      <c r="W233" s="2">
        <f t="shared" si="65"/>
        <v>25</v>
      </c>
      <c r="X233" s="2">
        <f t="shared" si="65"/>
        <v>23</v>
      </c>
      <c r="Y233" s="2">
        <f t="shared" si="65"/>
        <v>18</v>
      </c>
      <c r="Z233" s="2">
        <f t="shared" si="65"/>
        <v>24</v>
      </c>
      <c r="AA233" s="2">
        <f t="shared" si="65"/>
        <v>23</v>
      </c>
      <c r="AC233" s="167">
        <f t="shared" si="66"/>
        <v>0.58139534883720934</v>
      </c>
      <c r="AD233" s="167">
        <f t="shared" si="66"/>
        <v>0.53488372093023251</v>
      </c>
      <c r="AE233" s="167">
        <f t="shared" si="66"/>
        <v>0.41860465116279072</v>
      </c>
      <c r="AF233" s="167">
        <f t="shared" si="66"/>
        <v>0.55813953488372092</v>
      </c>
      <c r="AG233" s="167">
        <f t="shared" si="66"/>
        <v>0.53488372093023251</v>
      </c>
    </row>
    <row r="234" spans="1:37" ht="15.95" customHeight="1" x14ac:dyDescent="0.25">
      <c r="K234" s="238"/>
      <c r="L234" s="162" t="s">
        <v>275</v>
      </c>
      <c r="M234" s="169" t="str">
        <f t="shared" si="64"/>
        <v>10 (23%)</v>
      </c>
      <c r="N234" s="169" t="str">
        <f t="shared" si="64"/>
        <v>1 (2%)</v>
      </c>
      <c r="O234" s="169" t="str">
        <f t="shared" si="64"/>
        <v>1 (2%)</v>
      </c>
      <c r="P234" s="169" t="str">
        <f t="shared" si="64"/>
        <v>2 (5%)</v>
      </c>
      <c r="Q234" s="169" t="str">
        <f t="shared" si="64"/>
        <v>3 (7%)</v>
      </c>
      <c r="U234" s="2" t="s">
        <v>7</v>
      </c>
      <c r="V234" s="2" t="s">
        <v>269</v>
      </c>
      <c r="W234" s="2">
        <f t="shared" si="65"/>
        <v>10</v>
      </c>
      <c r="X234" s="2">
        <f t="shared" si="65"/>
        <v>1</v>
      </c>
      <c r="Y234" s="2">
        <f t="shared" si="65"/>
        <v>1</v>
      </c>
      <c r="Z234" s="2">
        <f t="shared" si="65"/>
        <v>2</v>
      </c>
      <c r="AA234" s="2">
        <f t="shared" si="65"/>
        <v>3</v>
      </c>
      <c r="AC234" s="167">
        <f t="shared" si="66"/>
        <v>0.23255813953488372</v>
      </c>
      <c r="AD234" s="167">
        <f t="shared" si="66"/>
        <v>2.3255813953488372E-2</v>
      </c>
      <c r="AE234" s="167">
        <f t="shared" si="66"/>
        <v>2.3255813953488372E-2</v>
      </c>
      <c r="AF234" s="167">
        <f t="shared" si="66"/>
        <v>4.6511627906976744E-2</v>
      </c>
      <c r="AG234" s="167">
        <f t="shared" si="66"/>
        <v>6.9767441860465115E-2</v>
      </c>
    </row>
    <row r="235" spans="1:37" ht="15.95" customHeight="1" x14ac:dyDescent="0.25">
      <c r="W235" s="2">
        <f t="shared" ref="W235:AA235" si="67">SUM(W232:W234)</f>
        <v>43</v>
      </c>
      <c r="X235" s="2">
        <f t="shared" si="67"/>
        <v>43</v>
      </c>
      <c r="Y235" s="2">
        <f t="shared" si="67"/>
        <v>43</v>
      </c>
      <c r="Z235" s="2">
        <f t="shared" si="67"/>
        <v>43</v>
      </c>
      <c r="AA235" s="2">
        <f t="shared" si="67"/>
        <v>43</v>
      </c>
      <c r="AC235" s="167">
        <f t="shared" si="66"/>
        <v>1</v>
      </c>
      <c r="AD235" s="167">
        <f t="shared" si="66"/>
        <v>1</v>
      </c>
      <c r="AE235" s="167">
        <f t="shared" si="66"/>
        <v>1</v>
      </c>
      <c r="AF235" s="167">
        <f t="shared" si="66"/>
        <v>1</v>
      </c>
      <c r="AG235" s="167">
        <f t="shared" si="66"/>
        <v>1</v>
      </c>
    </row>
    <row r="237" spans="1:37" ht="15.95" customHeight="1" x14ac:dyDescent="0.25">
      <c r="K237" s="239" t="s">
        <v>147</v>
      </c>
      <c r="L237" s="162" t="s">
        <v>273</v>
      </c>
      <c r="M237" s="228" t="str">
        <f t="shared" ref="M237:Q239" si="68">_xlfn.CONCAT(W237," (",ROUND(AC237*100,0),"%)")</f>
        <v>5 (50%)</v>
      </c>
      <c r="N237" s="228" t="str">
        <f t="shared" si="68"/>
        <v>7 (70%)</v>
      </c>
      <c r="O237" s="228" t="str">
        <f t="shared" si="68"/>
        <v>9 (90%)</v>
      </c>
      <c r="P237" s="228" t="str">
        <f t="shared" si="68"/>
        <v>6 (60%)</v>
      </c>
      <c r="Q237" s="228" t="str">
        <f t="shared" si="68"/>
        <v>7 (70%)</v>
      </c>
      <c r="U237" s="2" t="s">
        <v>147</v>
      </c>
      <c r="V237" s="2" t="s">
        <v>271</v>
      </c>
      <c r="W237" s="2">
        <f t="shared" ref="W237:AA239" si="69">COUNTIFS($B$22:$B$222,$U237,W$22:W$222,$V237)</f>
        <v>5</v>
      </c>
      <c r="X237" s="2">
        <f t="shared" si="69"/>
        <v>7</v>
      </c>
      <c r="Y237" s="2">
        <f t="shared" si="69"/>
        <v>9</v>
      </c>
      <c r="Z237" s="2">
        <f t="shared" si="69"/>
        <v>6</v>
      </c>
      <c r="AA237" s="2">
        <f t="shared" si="69"/>
        <v>7</v>
      </c>
      <c r="AC237" s="167">
        <f t="shared" ref="AC237:AG240" si="70">W237/W$240</f>
        <v>0.5</v>
      </c>
      <c r="AD237" s="167">
        <f t="shared" si="70"/>
        <v>0.7</v>
      </c>
      <c r="AE237" s="167">
        <f t="shared" si="70"/>
        <v>0.9</v>
      </c>
      <c r="AF237" s="167">
        <f t="shared" si="70"/>
        <v>0.6</v>
      </c>
      <c r="AG237" s="167">
        <f t="shared" si="70"/>
        <v>0.7</v>
      </c>
    </row>
    <row r="238" spans="1:37" ht="15.95" customHeight="1" x14ac:dyDescent="0.25">
      <c r="K238" s="240"/>
      <c r="L238" s="162" t="s">
        <v>274</v>
      </c>
      <c r="M238" s="229" t="str">
        <f t="shared" si="68"/>
        <v>2 (20%)</v>
      </c>
      <c r="N238" s="229" t="str">
        <f t="shared" si="68"/>
        <v>3 (30%)</v>
      </c>
      <c r="O238" s="229" t="str">
        <f t="shared" si="68"/>
        <v>1 (10%)</v>
      </c>
      <c r="P238" s="229" t="str">
        <f t="shared" si="68"/>
        <v>3 (30%)</v>
      </c>
      <c r="Q238" s="229" t="str">
        <f t="shared" si="68"/>
        <v>3 (30%)</v>
      </c>
      <c r="U238" s="2" t="s">
        <v>147</v>
      </c>
      <c r="V238" s="2" t="s">
        <v>270</v>
      </c>
      <c r="W238" s="2">
        <f t="shared" si="69"/>
        <v>2</v>
      </c>
      <c r="X238" s="2">
        <f t="shared" si="69"/>
        <v>3</v>
      </c>
      <c r="Y238" s="2">
        <f t="shared" si="69"/>
        <v>1</v>
      </c>
      <c r="Z238" s="2">
        <f t="shared" si="69"/>
        <v>3</v>
      </c>
      <c r="AA238" s="2">
        <f t="shared" si="69"/>
        <v>3</v>
      </c>
      <c r="AC238" s="167">
        <f t="shared" si="70"/>
        <v>0.2</v>
      </c>
      <c r="AD238" s="167">
        <f t="shared" si="70"/>
        <v>0.3</v>
      </c>
      <c r="AE238" s="167">
        <f t="shared" si="70"/>
        <v>0.1</v>
      </c>
      <c r="AF238" s="167">
        <f t="shared" si="70"/>
        <v>0.3</v>
      </c>
      <c r="AG238" s="167">
        <f t="shared" si="70"/>
        <v>0.3</v>
      </c>
    </row>
    <row r="239" spans="1:37" ht="15.95" customHeight="1" x14ac:dyDescent="0.25">
      <c r="K239" s="241"/>
      <c r="L239" s="162" t="s">
        <v>275</v>
      </c>
      <c r="M239" s="169" t="str">
        <f t="shared" si="68"/>
        <v>3 (30%)</v>
      </c>
      <c r="N239" s="169" t="str">
        <f t="shared" si="68"/>
        <v>0 (0%)</v>
      </c>
      <c r="O239" s="169" t="str">
        <f t="shared" si="68"/>
        <v>0 (0%)</v>
      </c>
      <c r="P239" s="169" t="str">
        <f t="shared" si="68"/>
        <v>1 (10%)</v>
      </c>
      <c r="Q239" s="169" t="str">
        <f t="shared" si="68"/>
        <v>0 (0%)</v>
      </c>
      <c r="U239" s="2" t="s">
        <v>147</v>
      </c>
      <c r="V239" s="2" t="s">
        <v>269</v>
      </c>
      <c r="W239" s="2">
        <f t="shared" si="69"/>
        <v>3</v>
      </c>
      <c r="X239" s="2">
        <f t="shared" si="69"/>
        <v>0</v>
      </c>
      <c r="Y239" s="2">
        <f t="shared" si="69"/>
        <v>0</v>
      </c>
      <c r="Z239" s="2">
        <f t="shared" si="69"/>
        <v>1</v>
      </c>
      <c r="AA239" s="2">
        <f t="shared" si="69"/>
        <v>0</v>
      </c>
      <c r="AC239" s="167">
        <f t="shared" si="70"/>
        <v>0.3</v>
      </c>
      <c r="AD239" s="167">
        <f t="shared" si="70"/>
        <v>0</v>
      </c>
      <c r="AE239" s="167">
        <f t="shared" si="70"/>
        <v>0</v>
      </c>
      <c r="AF239" s="167">
        <f t="shared" si="70"/>
        <v>0.1</v>
      </c>
      <c r="AG239" s="167">
        <f t="shared" si="70"/>
        <v>0</v>
      </c>
    </row>
    <row r="240" spans="1:37" ht="15.95" customHeight="1" x14ac:dyDescent="0.25">
      <c r="W240" s="2">
        <f t="shared" ref="W240:AA240" si="71">SUM(W237:W239)</f>
        <v>10</v>
      </c>
      <c r="X240" s="2">
        <f t="shared" si="71"/>
        <v>10</v>
      </c>
      <c r="Y240" s="2">
        <f t="shared" si="71"/>
        <v>10</v>
      </c>
      <c r="Z240" s="2">
        <f t="shared" si="71"/>
        <v>10</v>
      </c>
      <c r="AA240" s="2">
        <f t="shared" si="71"/>
        <v>10</v>
      </c>
      <c r="AC240" s="167">
        <f t="shared" si="70"/>
        <v>1</v>
      </c>
      <c r="AD240" s="167">
        <f t="shared" si="70"/>
        <v>1</v>
      </c>
      <c r="AE240" s="167">
        <f t="shared" si="70"/>
        <v>1</v>
      </c>
      <c r="AF240" s="167">
        <f t="shared" si="70"/>
        <v>1</v>
      </c>
      <c r="AG240" s="167">
        <f t="shared" si="70"/>
        <v>1</v>
      </c>
    </row>
    <row r="242" spans="11:33" ht="15.95" customHeight="1" x14ac:dyDescent="0.25">
      <c r="K242" s="242" t="s">
        <v>175</v>
      </c>
      <c r="L242" s="162" t="s">
        <v>273</v>
      </c>
      <c r="M242" s="228" t="str">
        <f t="shared" ref="M242:Q244" si="72">_xlfn.CONCAT(W242," (",ROUND(AC242*100,0),"%)")</f>
        <v>18 (34%)</v>
      </c>
      <c r="N242" s="228" t="str">
        <f t="shared" si="72"/>
        <v>36 (68%)</v>
      </c>
      <c r="O242" s="228" t="str">
        <f t="shared" si="72"/>
        <v>41 (77%)</v>
      </c>
      <c r="P242" s="228" t="str">
        <f t="shared" si="72"/>
        <v>27 (51%)</v>
      </c>
      <c r="Q242" s="228" t="str">
        <f t="shared" si="72"/>
        <v>30 (57%)</v>
      </c>
      <c r="U242" s="2" t="s">
        <v>175</v>
      </c>
      <c r="V242" s="2" t="s">
        <v>271</v>
      </c>
      <c r="W242" s="2">
        <f t="shared" ref="W242:AA244" si="73">COUNTIFS($B$22:$B$222,$U242,W$22:W$222,$V242)</f>
        <v>18</v>
      </c>
      <c r="X242" s="2">
        <f t="shared" si="73"/>
        <v>36</v>
      </c>
      <c r="Y242" s="2">
        <f t="shared" si="73"/>
        <v>41</v>
      </c>
      <c r="Z242" s="2">
        <f t="shared" si="73"/>
        <v>27</v>
      </c>
      <c r="AA242" s="2">
        <f t="shared" si="73"/>
        <v>30</v>
      </c>
      <c r="AC242" s="167">
        <f t="shared" ref="AC242:AG245" si="74">W242/W$245</f>
        <v>0.33962264150943394</v>
      </c>
      <c r="AD242" s="167">
        <f t="shared" si="74"/>
        <v>0.67924528301886788</v>
      </c>
      <c r="AE242" s="167">
        <f t="shared" si="74"/>
        <v>0.77358490566037741</v>
      </c>
      <c r="AF242" s="167">
        <f t="shared" si="74"/>
        <v>0.50943396226415094</v>
      </c>
      <c r="AG242" s="167">
        <f t="shared" si="74"/>
        <v>0.56603773584905659</v>
      </c>
    </row>
    <row r="243" spans="11:33" ht="15.95" customHeight="1" x14ac:dyDescent="0.25">
      <c r="K243" s="243"/>
      <c r="L243" s="162" t="s">
        <v>274</v>
      </c>
      <c r="M243" s="229" t="str">
        <f t="shared" si="72"/>
        <v>33 (62%)</v>
      </c>
      <c r="N243" s="229" t="str">
        <f t="shared" si="72"/>
        <v>16 (30%)</v>
      </c>
      <c r="O243" s="229" t="str">
        <f t="shared" si="72"/>
        <v>12 (23%)</v>
      </c>
      <c r="P243" s="229" t="str">
        <f t="shared" si="72"/>
        <v>26 (49%)</v>
      </c>
      <c r="Q243" s="229" t="str">
        <f t="shared" si="72"/>
        <v>23 (43%)</v>
      </c>
      <c r="U243" s="2" t="s">
        <v>175</v>
      </c>
      <c r="V243" s="2" t="s">
        <v>270</v>
      </c>
      <c r="W243" s="2">
        <f t="shared" si="73"/>
        <v>33</v>
      </c>
      <c r="X243" s="2">
        <f t="shared" si="73"/>
        <v>16</v>
      </c>
      <c r="Y243" s="2">
        <f t="shared" si="73"/>
        <v>12</v>
      </c>
      <c r="Z243" s="2">
        <f t="shared" si="73"/>
        <v>26</v>
      </c>
      <c r="AA243" s="2">
        <f t="shared" si="73"/>
        <v>23</v>
      </c>
      <c r="AC243" s="167">
        <f t="shared" si="74"/>
        <v>0.62264150943396224</v>
      </c>
      <c r="AD243" s="167">
        <f t="shared" si="74"/>
        <v>0.30188679245283018</v>
      </c>
      <c r="AE243" s="167">
        <f t="shared" si="74"/>
        <v>0.22641509433962265</v>
      </c>
      <c r="AF243" s="167">
        <f t="shared" si="74"/>
        <v>0.49056603773584906</v>
      </c>
      <c r="AG243" s="167">
        <f t="shared" si="74"/>
        <v>0.43396226415094341</v>
      </c>
    </row>
    <row r="244" spans="11:33" ht="15.95" customHeight="1" x14ac:dyDescent="0.25">
      <c r="K244" s="244"/>
      <c r="L244" s="162" t="s">
        <v>275</v>
      </c>
      <c r="M244" s="169" t="str">
        <f t="shared" si="72"/>
        <v>2 (4%)</v>
      </c>
      <c r="N244" s="169" t="str">
        <f t="shared" si="72"/>
        <v>1 (2%)</v>
      </c>
      <c r="O244" s="169" t="str">
        <f t="shared" si="72"/>
        <v>0 (0%)</v>
      </c>
      <c r="P244" s="169" t="str">
        <f t="shared" si="72"/>
        <v>0 (0%)</v>
      </c>
      <c r="Q244" s="169" t="str">
        <f t="shared" si="72"/>
        <v>0 (0%)</v>
      </c>
      <c r="U244" s="2" t="s">
        <v>175</v>
      </c>
      <c r="V244" s="2" t="s">
        <v>269</v>
      </c>
      <c r="W244" s="2">
        <f t="shared" si="73"/>
        <v>2</v>
      </c>
      <c r="X244" s="2">
        <f t="shared" si="73"/>
        <v>1</v>
      </c>
      <c r="Y244" s="2">
        <f t="shared" si="73"/>
        <v>0</v>
      </c>
      <c r="Z244" s="2">
        <f t="shared" si="73"/>
        <v>0</v>
      </c>
      <c r="AA244" s="2">
        <f t="shared" si="73"/>
        <v>0</v>
      </c>
      <c r="AC244" s="167">
        <f t="shared" si="74"/>
        <v>3.7735849056603772E-2</v>
      </c>
      <c r="AD244" s="167">
        <f t="shared" si="74"/>
        <v>1.8867924528301886E-2</v>
      </c>
      <c r="AE244" s="167">
        <f t="shared" si="74"/>
        <v>0</v>
      </c>
      <c r="AF244" s="167">
        <f t="shared" si="74"/>
        <v>0</v>
      </c>
      <c r="AG244" s="167">
        <f t="shared" si="74"/>
        <v>0</v>
      </c>
    </row>
    <row r="245" spans="11:33" ht="15.95" customHeight="1" x14ac:dyDescent="0.25">
      <c r="W245" s="2">
        <f t="shared" ref="W245:AA245" si="75">SUM(W242:W244)</f>
        <v>53</v>
      </c>
      <c r="X245" s="2">
        <f t="shared" si="75"/>
        <v>53</v>
      </c>
      <c r="Y245" s="2">
        <f t="shared" si="75"/>
        <v>53</v>
      </c>
      <c r="Z245" s="2">
        <f t="shared" si="75"/>
        <v>53</v>
      </c>
      <c r="AA245" s="2">
        <f t="shared" si="75"/>
        <v>53</v>
      </c>
      <c r="AC245" s="167">
        <f t="shared" si="74"/>
        <v>1</v>
      </c>
      <c r="AD245" s="167">
        <f t="shared" si="74"/>
        <v>1</v>
      </c>
      <c r="AE245" s="167">
        <f t="shared" si="74"/>
        <v>1</v>
      </c>
      <c r="AF245" s="167">
        <f t="shared" si="74"/>
        <v>1</v>
      </c>
      <c r="AG245" s="167">
        <f t="shared" si="74"/>
        <v>1</v>
      </c>
    </row>
    <row r="247" spans="11:33" ht="15.95" customHeight="1" x14ac:dyDescent="0.25">
      <c r="K247" s="245" t="s">
        <v>91</v>
      </c>
      <c r="L247" s="162" t="s">
        <v>273</v>
      </c>
      <c r="M247" s="228" t="str">
        <f t="shared" ref="M247:Q249" si="76">_xlfn.CONCAT(W247," (",ROUND(AC247*100,0),"%)")</f>
        <v>2 (6%)</v>
      </c>
      <c r="N247" s="228" t="str">
        <f t="shared" si="76"/>
        <v>4 (13%)</v>
      </c>
      <c r="O247" s="228" t="str">
        <f t="shared" si="76"/>
        <v>13 (38%)</v>
      </c>
      <c r="P247" s="228" t="str">
        <f t="shared" si="76"/>
        <v>4 (12%)</v>
      </c>
      <c r="Q247" s="228" t="str">
        <f t="shared" si="76"/>
        <v>7 (21%)</v>
      </c>
      <c r="U247" s="2" t="s">
        <v>91</v>
      </c>
      <c r="V247" s="2" t="s">
        <v>271</v>
      </c>
      <c r="W247" s="2">
        <f t="shared" ref="W247:AA249" si="77">COUNTIFS($B$22:$B$222,$U247,W$22:W$222,$V247)</f>
        <v>2</v>
      </c>
      <c r="X247" s="2">
        <f t="shared" si="77"/>
        <v>4</v>
      </c>
      <c r="Y247" s="2">
        <f t="shared" si="77"/>
        <v>13</v>
      </c>
      <c r="Z247" s="2">
        <f t="shared" si="77"/>
        <v>4</v>
      </c>
      <c r="AA247" s="2">
        <f t="shared" si="77"/>
        <v>7</v>
      </c>
      <c r="AC247" s="167">
        <f t="shared" ref="AC247:AG250" si="78">W247/W$250</f>
        <v>5.8823529411764705E-2</v>
      </c>
      <c r="AD247" s="167">
        <f t="shared" si="78"/>
        <v>0.13333333333333333</v>
      </c>
      <c r="AE247" s="167">
        <f t="shared" si="78"/>
        <v>0.38235294117647056</v>
      </c>
      <c r="AF247" s="167">
        <f t="shared" si="78"/>
        <v>0.11764705882352941</v>
      </c>
      <c r="AG247" s="167">
        <f t="shared" si="78"/>
        <v>0.20588235294117646</v>
      </c>
    </row>
    <row r="248" spans="11:33" ht="15.95" customHeight="1" x14ac:dyDescent="0.25">
      <c r="K248" s="246"/>
      <c r="L248" s="162" t="s">
        <v>274</v>
      </c>
      <c r="M248" s="229" t="str">
        <f t="shared" si="76"/>
        <v>16 (47%)</v>
      </c>
      <c r="N248" s="229" t="str">
        <f t="shared" si="76"/>
        <v>22 (73%)</v>
      </c>
      <c r="O248" s="229" t="str">
        <f t="shared" si="76"/>
        <v>17 (50%)</v>
      </c>
      <c r="P248" s="229" t="str">
        <f t="shared" si="76"/>
        <v>25 (74%)</v>
      </c>
      <c r="Q248" s="229" t="str">
        <f t="shared" si="76"/>
        <v>22 (65%)</v>
      </c>
      <c r="U248" s="2" t="s">
        <v>91</v>
      </c>
      <c r="V248" s="2" t="s">
        <v>270</v>
      </c>
      <c r="W248" s="2">
        <f t="shared" si="77"/>
        <v>16</v>
      </c>
      <c r="X248" s="2">
        <f t="shared" si="77"/>
        <v>22</v>
      </c>
      <c r="Y248" s="2">
        <f t="shared" si="77"/>
        <v>17</v>
      </c>
      <c r="Z248" s="2">
        <f t="shared" si="77"/>
        <v>25</v>
      </c>
      <c r="AA248" s="2">
        <f t="shared" si="77"/>
        <v>22</v>
      </c>
      <c r="AC248" s="167">
        <f t="shared" si="78"/>
        <v>0.47058823529411764</v>
      </c>
      <c r="AD248" s="167">
        <f t="shared" si="78"/>
        <v>0.73333333333333328</v>
      </c>
      <c r="AE248" s="167">
        <f t="shared" si="78"/>
        <v>0.5</v>
      </c>
      <c r="AF248" s="167">
        <f t="shared" si="78"/>
        <v>0.73529411764705888</v>
      </c>
      <c r="AG248" s="167">
        <f t="shared" si="78"/>
        <v>0.6470588235294118</v>
      </c>
    </row>
    <row r="249" spans="11:33" ht="15.95" customHeight="1" x14ac:dyDescent="0.25">
      <c r="K249" s="247"/>
      <c r="L249" s="162" t="s">
        <v>275</v>
      </c>
      <c r="M249" s="169" t="str">
        <f t="shared" si="76"/>
        <v>16 (47%)</v>
      </c>
      <c r="N249" s="169" t="str">
        <f t="shared" si="76"/>
        <v>4 (13%)</v>
      </c>
      <c r="O249" s="169" t="str">
        <f t="shared" si="76"/>
        <v>4 (12%)</v>
      </c>
      <c r="P249" s="169" t="str">
        <f t="shared" si="76"/>
        <v>5 (15%)</v>
      </c>
      <c r="Q249" s="169" t="str">
        <f t="shared" si="76"/>
        <v>5 (15%)</v>
      </c>
      <c r="U249" s="2" t="s">
        <v>91</v>
      </c>
      <c r="V249" s="2" t="s">
        <v>269</v>
      </c>
      <c r="W249" s="2">
        <f t="shared" si="77"/>
        <v>16</v>
      </c>
      <c r="X249" s="2">
        <f t="shared" si="77"/>
        <v>4</v>
      </c>
      <c r="Y249" s="2">
        <f t="shared" si="77"/>
        <v>4</v>
      </c>
      <c r="Z249" s="2">
        <f t="shared" si="77"/>
        <v>5</v>
      </c>
      <c r="AA249" s="2">
        <f t="shared" si="77"/>
        <v>5</v>
      </c>
      <c r="AC249" s="167">
        <f t="shared" si="78"/>
        <v>0.47058823529411764</v>
      </c>
      <c r="AD249" s="167">
        <f t="shared" si="78"/>
        <v>0.13333333333333333</v>
      </c>
      <c r="AE249" s="167">
        <f t="shared" si="78"/>
        <v>0.11764705882352941</v>
      </c>
      <c r="AF249" s="167">
        <f t="shared" si="78"/>
        <v>0.14705882352941177</v>
      </c>
      <c r="AG249" s="167">
        <f t="shared" si="78"/>
        <v>0.14705882352941177</v>
      </c>
    </row>
    <row r="250" spans="11:33" ht="15.95" customHeight="1" x14ac:dyDescent="0.25">
      <c r="W250" s="2">
        <f t="shared" ref="W250:AA250" si="79">SUM(W247:W249)</f>
        <v>34</v>
      </c>
      <c r="X250" s="2">
        <f t="shared" si="79"/>
        <v>30</v>
      </c>
      <c r="Y250" s="2">
        <f t="shared" si="79"/>
        <v>34</v>
      </c>
      <c r="Z250" s="2">
        <f t="shared" si="79"/>
        <v>34</v>
      </c>
      <c r="AA250" s="2">
        <f t="shared" si="79"/>
        <v>34</v>
      </c>
      <c r="AC250" s="167">
        <f t="shared" si="78"/>
        <v>1</v>
      </c>
      <c r="AD250" s="167">
        <f t="shared" si="78"/>
        <v>1</v>
      </c>
      <c r="AE250" s="167">
        <f t="shared" si="78"/>
        <v>1</v>
      </c>
      <c r="AF250" s="167">
        <f t="shared" si="78"/>
        <v>1</v>
      </c>
      <c r="AG250" s="167">
        <f t="shared" si="78"/>
        <v>1</v>
      </c>
    </row>
    <row r="252" spans="11:33" ht="15.95" customHeight="1" x14ac:dyDescent="0.25">
      <c r="K252" s="248" t="s">
        <v>134</v>
      </c>
      <c r="L252" s="162" t="s">
        <v>273</v>
      </c>
      <c r="M252" s="228" t="str">
        <f t="shared" ref="M252:Q254" si="80">_xlfn.CONCAT(W252," (",ROUND(AC252*100,0),"%)")</f>
        <v>5 (100%)</v>
      </c>
      <c r="N252" s="228" t="str">
        <f t="shared" si="80"/>
        <v>5 (100%)</v>
      </c>
      <c r="O252" s="228" t="str">
        <f t="shared" si="80"/>
        <v>5 (100%)</v>
      </c>
      <c r="P252" s="228" t="str">
        <f t="shared" si="80"/>
        <v>4 (80%)</v>
      </c>
      <c r="Q252" s="228" t="str">
        <f t="shared" si="80"/>
        <v>1 (25%)</v>
      </c>
      <c r="U252" s="2" t="s">
        <v>134</v>
      </c>
      <c r="V252" s="2" t="s">
        <v>271</v>
      </c>
      <c r="W252" s="2">
        <f t="shared" ref="W252:AA254" si="81">COUNTIFS($B$22:$B$222,$U252,W$22:W$222,$V252)</f>
        <v>5</v>
      </c>
      <c r="X252" s="2">
        <f t="shared" si="81"/>
        <v>5</v>
      </c>
      <c r="Y252" s="2">
        <f t="shared" si="81"/>
        <v>5</v>
      </c>
      <c r="Z252" s="2">
        <f t="shared" si="81"/>
        <v>4</v>
      </c>
      <c r="AA252" s="2">
        <f t="shared" si="81"/>
        <v>1</v>
      </c>
      <c r="AC252" s="167">
        <f t="shared" ref="AC252:AG255" si="82">W252/W$255</f>
        <v>1</v>
      </c>
      <c r="AD252" s="167">
        <f t="shared" si="82"/>
        <v>1</v>
      </c>
      <c r="AE252" s="167">
        <f t="shared" si="82"/>
        <v>1</v>
      </c>
      <c r="AF252" s="167">
        <f t="shared" si="82"/>
        <v>0.8</v>
      </c>
      <c r="AG252" s="167">
        <f t="shared" si="82"/>
        <v>0.25</v>
      </c>
    </row>
    <row r="253" spans="11:33" ht="15.95" customHeight="1" x14ac:dyDescent="0.25">
      <c r="K253" s="249"/>
      <c r="L253" s="162" t="s">
        <v>274</v>
      </c>
      <c r="M253" s="229" t="str">
        <f t="shared" si="80"/>
        <v>0 (0%)</v>
      </c>
      <c r="N253" s="229" t="str">
        <f t="shared" si="80"/>
        <v>0 (0%)</v>
      </c>
      <c r="O253" s="229" t="str">
        <f t="shared" si="80"/>
        <v>0 (0%)</v>
      </c>
      <c r="P253" s="229" t="str">
        <f t="shared" si="80"/>
        <v>1 (20%)</v>
      </c>
      <c r="Q253" s="229" t="str">
        <f t="shared" si="80"/>
        <v>3 (75%)</v>
      </c>
      <c r="U253" s="2" t="s">
        <v>134</v>
      </c>
      <c r="V253" s="2" t="s">
        <v>270</v>
      </c>
      <c r="W253" s="2">
        <f t="shared" si="81"/>
        <v>0</v>
      </c>
      <c r="X253" s="2">
        <f t="shared" si="81"/>
        <v>0</v>
      </c>
      <c r="Y253" s="2">
        <f t="shared" si="81"/>
        <v>0</v>
      </c>
      <c r="Z253" s="2">
        <f t="shared" si="81"/>
        <v>1</v>
      </c>
      <c r="AA253" s="2">
        <f t="shared" si="81"/>
        <v>3</v>
      </c>
      <c r="AC253" s="167">
        <f t="shared" si="82"/>
        <v>0</v>
      </c>
      <c r="AD253" s="167">
        <f t="shared" si="82"/>
        <v>0</v>
      </c>
      <c r="AE253" s="167">
        <f t="shared" si="82"/>
        <v>0</v>
      </c>
      <c r="AF253" s="167">
        <f t="shared" si="82"/>
        <v>0.2</v>
      </c>
      <c r="AG253" s="167">
        <f t="shared" si="82"/>
        <v>0.75</v>
      </c>
    </row>
    <row r="254" spans="11:33" ht="15.95" customHeight="1" x14ac:dyDescent="0.25">
      <c r="K254" s="250"/>
      <c r="L254" s="162" t="s">
        <v>275</v>
      </c>
      <c r="M254" s="169" t="str">
        <f t="shared" si="80"/>
        <v>0 (0%)</v>
      </c>
      <c r="N254" s="169" t="str">
        <f t="shared" si="80"/>
        <v>0 (0%)</v>
      </c>
      <c r="O254" s="169" t="str">
        <f t="shared" si="80"/>
        <v>0 (0%)</v>
      </c>
      <c r="P254" s="169" t="str">
        <f t="shared" si="80"/>
        <v>0 (0%)</v>
      </c>
      <c r="Q254" s="169" t="str">
        <f t="shared" si="80"/>
        <v>0 (0%)</v>
      </c>
      <c r="U254" s="2" t="s">
        <v>134</v>
      </c>
      <c r="V254" s="2" t="s">
        <v>269</v>
      </c>
      <c r="W254" s="2">
        <f t="shared" si="81"/>
        <v>0</v>
      </c>
      <c r="X254" s="2">
        <f t="shared" si="81"/>
        <v>0</v>
      </c>
      <c r="Y254" s="2">
        <f t="shared" si="81"/>
        <v>0</v>
      </c>
      <c r="Z254" s="2">
        <f t="shared" si="81"/>
        <v>0</v>
      </c>
      <c r="AA254" s="2">
        <f t="shared" si="81"/>
        <v>0</v>
      </c>
      <c r="AC254" s="167">
        <f t="shared" si="82"/>
        <v>0</v>
      </c>
      <c r="AD254" s="167">
        <f t="shared" si="82"/>
        <v>0</v>
      </c>
      <c r="AE254" s="167">
        <f t="shared" si="82"/>
        <v>0</v>
      </c>
      <c r="AF254" s="167">
        <f t="shared" si="82"/>
        <v>0</v>
      </c>
      <c r="AG254" s="167">
        <f t="shared" si="82"/>
        <v>0</v>
      </c>
    </row>
    <row r="255" spans="11:33" ht="15.95" customHeight="1" x14ac:dyDescent="0.25">
      <c r="W255" s="2">
        <f t="shared" ref="W255:AA255" si="83">SUM(W252:W254)</f>
        <v>5</v>
      </c>
      <c r="X255" s="2">
        <f t="shared" si="83"/>
        <v>5</v>
      </c>
      <c r="Y255" s="2">
        <f t="shared" si="83"/>
        <v>5</v>
      </c>
      <c r="Z255" s="2">
        <f t="shared" si="83"/>
        <v>5</v>
      </c>
      <c r="AA255" s="2">
        <f t="shared" si="83"/>
        <v>4</v>
      </c>
      <c r="AC255" s="167">
        <f t="shared" si="82"/>
        <v>1</v>
      </c>
      <c r="AD255" s="167">
        <f t="shared" si="82"/>
        <v>1</v>
      </c>
      <c r="AE255" s="167">
        <f t="shared" si="82"/>
        <v>1</v>
      </c>
      <c r="AF255" s="167">
        <f t="shared" si="82"/>
        <v>1</v>
      </c>
      <c r="AG255" s="167">
        <f t="shared" si="82"/>
        <v>1</v>
      </c>
    </row>
    <row r="257" spans="11:33" ht="15.95" customHeight="1" x14ac:dyDescent="0.25">
      <c r="K257" s="232" t="s">
        <v>14</v>
      </c>
      <c r="L257" s="162" t="s">
        <v>273</v>
      </c>
      <c r="M257" s="228" t="str">
        <f t="shared" ref="M257:Q259" si="84">_xlfn.CONCAT(W257," (",ROUND(AC257*100,0),"%)")</f>
        <v>11 (34%)</v>
      </c>
      <c r="N257" s="228" t="str">
        <f t="shared" si="84"/>
        <v>17 (53%)</v>
      </c>
      <c r="O257" s="228" t="str">
        <f t="shared" si="84"/>
        <v>21 (66%)</v>
      </c>
      <c r="P257" s="228" t="str">
        <f t="shared" si="84"/>
        <v>12 (38%)</v>
      </c>
      <c r="Q257" s="228" t="str">
        <f t="shared" si="84"/>
        <v>16 (50%)</v>
      </c>
      <c r="U257" s="2" t="s">
        <v>14</v>
      </c>
      <c r="V257" s="2" t="s">
        <v>271</v>
      </c>
      <c r="W257" s="2">
        <f t="shared" ref="W257:AA259" si="85">COUNTIFS($B$22:$B$224,$U257,W$22:W$224,$V257)</f>
        <v>11</v>
      </c>
      <c r="X257" s="2">
        <f t="shared" si="85"/>
        <v>17</v>
      </c>
      <c r="Y257" s="2">
        <f t="shared" si="85"/>
        <v>21</v>
      </c>
      <c r="Z257" s="2">
        <f t="shared" si="85"/>
        <v>12</v>
      </c>
      <c r="AA257" s="2">
        <f t="shared" si="85"/>
        <v>16</v>
      </c>
      <c r="AC257" s="167">
        <f t="shared" ref="AC257:AG260" si="86">W257/W$260</f>
        <v>0.34375</v>
      </c>
      <c r="AD257" s="167">
        <f t="shared" si="86"/>
        <v>0.53125</v>
      </c>
      <c r="AE257" s="167">
        <f t="shared" si="86"/>
        <v>0.65625</v>
      </c>
      <c r="AF257" s="167">
        <f t="shared" si="86"/>
        <v>0.375</v>
      </c>
      <c r="AG257" s="167">
        <f t="shared" si="86"/>
        <v>0.5</v>
      </c>
    </row>
    <row r="258" spans="11:33" ht="15.95" customHeight="1" x14ac:dyDescent="0.25">
      <c r="K258" s="233"/>
      <c r="L258" s="162" t="s">
        <v>274</v>
      </c>
      <c r="M258" s="229" t="str">
        <f t="shared" si="84"/>
        <v>15 (47%)</v>
      </c>
      <c r="N258" s="229" t="str">
        <f t="shared" si="84"/>
        <v>13 (41%)</v>
      </c>
      <c r="O258" s="229" t="str">
        <f t="shared" si="84"/>
        <v>9 (28%)</v>
      </c>
      <c r="P258" s="229" t="str">
        <f t="shared" si="84"/>
        <v>16 (50%)</v>
      </c>
      <c r="Q258" s="229" t="str">
        <f t="shared" si="84"/>
        <v>13 (41%)</v>
      </c>
      <c r="U258" s="2" t="s">
        <v>14</v>
      </c>
      <c r="V258" s="2" t="s">
        <v>270</v>
      </c>
      <c r="W258" s="2">
        <f t="shared" si="85"/>
        <v>15</v>
      </c>
      <c r="X258" s="2">
        <f t="shared" si="85"/>
        <v>13</v>
      </c>
      <c r="Y258" s="2">
        <f t="shared" si="85"/>
        <v>9</v>
      </c>
      <c r="Z258" s="2">
        <f t="shared" si="85"/>
        <v>16</v>
      </c>
      <c r="AA258" s="2">
        <f t="shared" si="85"/>
        <v>13</v>
      </c>
      <c r="AC258" s="167">
        <f t="shared" si="86"/>
        <v>0.46875</v>
      </c>
      <c r="AD258" s="167">
        <f t="shared" si="86"/>
        <v>0.40625</v>
      </c>
      <c r="AE258" s="167">
        <f t="shared" si="86"/>
        <v>0.28125</v>
      </c>
      <c r="AF258" s="167">
        <f t="shared" si="86"/>
        <v>0.5</v>
      </c>
      <c r="AG258" s="167">
        <f t="shared" si="86"/>
        <v>0.40625</v>
      </c>
    </row>
    <row r="259" spans="11:33" ht="15.95" customHeight="1" x14ac:dyDescent="0.25">
      <c r="K259" s="234"/>
      <c r="L259" s="162" t="s">
        <v>275</v>
      </c>
      <c r="M259" s="169" t="str">
        <f t="shared" si="84"/>
        <v>6 (19%)</v>
      </c>
      <c r="N259" s="169" t="str">
        <f t="shared" si="84"/>
        <v>2 (6%)</v>
      </c>
      <c r="O259" s="169" t="str">
        <f t="shared" si="84"/>
        <v>2 (6%)</v>
      </c>
      <c r="P259" s="169" t="str">
        <f t="shared" si="84"/>
        <v>4 (13%)</v>
      </c>
      <c r="Q259" s="169" t="str">
        <f t="shared" si="84"/>
        <v>3 (9%)</v>
      </c>
      <c r="U259" s="2" t="s">
        <v>14</v>
      </c>
      <c r="V259" s="2" t="s">
        <v>269</v>
      </c>
      <c r="W259" s="2">
        <f t="shared" si="85"/>
        <v>6</v>
      </c>
      <c r="X259" s="2">
        <f t="shared" si="85"/>
        <v>2</v>
      </c>
      <c r="Y259" s="2">
        <f t="shared" si="85"/>
        <v>2</v>
      </c>
      <c r="Z259" s="2">
        <f t="shared" si="85"/>
        <v>4</v>
      </c>
      <c r="AA259" s="2">
        <f t="shared" si="85"/>
        <v>3</v>
      </c>
      <c r="AC259" s="167">
        <f t="shared" si="86"/>
        <v>0.1875</v>
      </c>
      <c r="AD259" s="167">
        <f t="shared" si="86"/>
        <v>6.25E-2</v>
      </c>
      <c r="AE259" s="167">
        <f t="shared" si="86"/>
        <v>6.25E-2</v>
      </c>
      <c r="AF259" s="167">
        <f t="shared" si="86"/>
        <v>0.125</v>
      </c>
      <c r="AG259" s="167">
        <f t="shared" si="86"/>
        <v>9.375E-2</v>
      </c>
    </row>
    <row r="260" spans="11:33" ht="15.95" customHeight="1" x14ac:dyDescent="0.25">
      <c r="W260" s="2">
        <f t="shared" ref="W260:AA260" si="87">SUM(W257:W259)</f>
        <v>32</v>
      </c>
      <c r="X260" s="2">
        <f t="shared" si="87"/>
        <v>32</v>
      </c>
      <c r="Y260" s="2">
        <f t="shared" si="87"/>
        <v>32</v>
      </c>
      <c r="Z260" s="2">
        <f t="shared" si="87"/>
        <v>32</v>
      </c>
      <c r="AA260" s="2">
        <f t="shared" si="87"/>
        <v>32</v>
      </c>
      <c r="AC260" s="167">
        <f t="shared" si="86"/>
        <v>1</v>
      </c>
      <c r="AD260" s="167">
        <f t="shared" si="86"/>
        <v>1</v>
      </c>
      <c r="AE260" s="167">
        <f t="shared" si="86"/>
        <v>1</v>
      </c>
      <c r="AF260" s="167">
        <f t="shared" si="86"/>
        <v>1</v>
      </c>
      <c r="AG260" s="167">
        <f t="shared" si="86"/>
        <v>1</v>
      </c>
    </row>
  </sheetData>
  <mergeCells count="7">
    <mergeCell ref="K257:K259"/>
    <mergeCell ref="K227:K229"/>
    <mergeCell ref="K232:K234"/>
    <mergeCell ref="K237:K239"/>
    <mergeCell ref="K242:K244"/>
    <mergeCell ref="K247:K249"/>
    <mergeCell ref="K252:K254"/>
  </mergeCells>
  <conditionalFormatting sqref="M22:Q126 N127:O127 M128:Q132 N133:O133 M134:Q138 N139:O139 M140:Q217 N218:O218 M219:Q222 N223:O223 M224:O224 P224:Q225 M225">
    <cfRule type="expression" dxfId="75" priority="16">
      <formula>W22="above"</formula>
    </cfRule>
    <cfRule type="expression" dxfId="74" priority="17">
      <formula>W22="within"</formula>
    </cfRule>
    <cfRule type="expression" dxfId="73" priority="18">
      <formula>W22="below"</formula>
    </cfRule>
  </conditionalFormatting>
  <conditionalFormatting sqref="N15:N17">
    <cfRule type="cellIs" dxfId="72" priority="1" operator="between">
      <formula>0.00000001</formula>
      <formula>0.8999999</formula>
    </cfRule>
    <cfRule type="cellIs" dxfId="71" priority="2" operator="between">
      <formula>0.9</formula>
      <formula>0.9499999</formula>
    </cfRule>
    <cfRule type="cellIs" dxfId="70" priority="3" operator="greaterThan">
      <formula>0.95</formula>
    </cfRule>
  </conditionalFormatting>
  <conditionalFormatting sqref="N225">
    <cfRule type="expression" dxfId="69" priority="22">
      <formula>W225="above"</formula>
    </cfRule>
    <cfRule type="expression" dxfId="68" priority="23">
      <formula>W225="within"</formula>
    </cfRule>
    <cfRule type="expression" dxfId="67" priority="24">
      <formula>W225="below"</formula>
    </cfRule>
  </conditionalFormatting>
  <conditionalFormatting sqref="O225">
    <cfRule type="expression" dxfId="66" priority="25">
      <formula>W225="above"</formula>
    </cfRule>
    <cfRule type="expression" dxfId="65" priority="26">
      <formula>W225="within"</formula>
    </cfRule>
    <cfRule type="expression" dxfId="64" priority="27">
      <formula>W225="below"</formula>
    </cfRule>
  </conditionalFormatting>
  <conditionalFormatting sqref="R22:R126 R128:R132 R134:R138 R140:R217 R219:R222 R224:R225">
    <cfRule type="expression" dxfId="63" priority="340">
      <formula>#REF!="above"</formula>
    </cfRule>
    <cfRule type="expression" dxfId="62" priority="341">
      <formula>#REF!="within"</formula>
    </cfRule>
    <cfRule type="expression" dxfId="61" priority="342">
      <formula>#REF!="below"</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0D7CA-5966-4E7A-B389-CE64E49ADEC0}">
  <dimension ref="B1:PA224"/>
  <sheetViews>
    <sheetView showGridLines="0" topLeftCell="A2" workbookViewId="0">
      <selection activeCell="H17" sqref="H17"/>
    </sheetView>
  </sheetViews>
  <sheetFormatPr defaultColWidth="9.140625" defaultRowHeight="15.95" customHeight="1" x14ac:dyDescent="0.25"/>
  <cols>
    <col min="1" max="1" width="9.140625" style="1"/>
    <col min="2" max="3" width="10.7109375" style="2" customWidth="1"/>
    <col min="4" max="4" width="25.7109375" style="4" customWidth="1"/>
    <col min="5" max="5" width="85.7109375" style="4" customWidth="1"/>
    <col min="6" max="6" width="16.7109375" style="4" customWidth="1"/>
    <col min="7" max="7" width="10.7109375" style="2" customWidth="1"/>
    <col min="8" max="9" width="10.28515625" style="2" customWidth="1"/>
    <col min="10" max="15" width="9.7109375" style="2" customWidth="1"/>
    <col min="16" max="16384" width="9.140625" style="1"/>
  </cols>
  <sheetData>
    <row r="1" spans="3:417" ht="15.95" customHeight="1" x14ac:dyDescent="0.25">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2"/>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row>
    <row r="2" spans="3:417" ht="15.95" customHeight="1" x14ac:dyDescent="0.25">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2"/>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row>
    <row r="3" spans="3:417" ht="15.95" customHeight="1" x14ac:dyDescent="0.25">
      <c r="C3" s="3" t="s">
        <v>302</v>
      </c>
      <c r="E3" s="5"/>
      <c r="F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2"/>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row>
    <row r="4" spans="3:417" ht="15.95" customHeight="1" x14ac:dyDescent="0.25">
      <c r="C4" s="3"/>
      <c r="F4" s="18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2"/>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row>
    <row r="5" spans="3:417" ht="15.95" customHeight="1" x14ac:dyDescent="0.25">
      <c r="C5" s="6" t="s">
        <v>303</v>
      </c>
      <c r="F5" s="18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2"/>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row>
    <row r="6" spans="3:417" ht="15.95" customHeight="1" x14ac:dyDescent="0.25">
      <c r="C6" s="3"/>
      <c r="F6" s="18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2"/>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row>
    <row r="7" spans="3:417" ht="15.95" customHeight="1" x14ac:dyDescent="0.25">
      <c r="C7" s="2" t="s">
        <v>0</v>
      </c>
      <c r="D7" s="8" t="s">
        <v>346</v>
      </c>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2"/>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row>
    <row r="8" spans="3:417" ht="15.95" customHeight="1" x14ac:dyDescent="0.25">
      <c r="C8" s="2" t="s">
        <v>0</v>
      </c>
      <c r="D8" s="4" t="s">
        <v>305</v>
      </c>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2"/>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row>
    <row r="9" spans="3:417" ht="15.95" customHeight="1" x14ac:dyDescent="0.25">
      <c r="C9" s="2" t="s">
        <v>0</v>
      </c>
      <c r="D9" s="7" t="s">
        <v>347</v>
      </c>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2"/>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row>
    <row r="10" spans="3:417" ht="15.95" customHeight="1" x14ac:dyDescent="0.25">
      <c r="C10" s="2" t="s">
        <v>0</v>
      </c>
      <c r="D10" s="4" t="s">
        <v>307</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2"/>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row>
    <row r="11" spans="3:417" ht="15.95" customHeight="1" x14ac:dyDescent="0.25">
      <c r="C11" s="204" t="s">
        <v>0</v>
      </c>
      <c r="D11" s="8" t="s">
        <v>354</v>
      </c>
    </row>
    <row r="14" spans="3:417" ht="15.95" customHeight="1" x14ac:dyDescent="0.25">
      <c r="M14" s="226"/>
      <c r="N14" s="2" t="s">
        <v>343</v>
      </c>
    </row>
    <row r="15" spans="3:417" ht="15.95" customHeight="1" x14ac:dyDescent="0.25">
      <c r="M15" s="227"/>
      <c r="N15" s="2" t="s">
        <v>344</v>
      </c>
    </row>
    <row r="16" spans="3:417" ht="15.95" customHeight="1" x14ac:dyDescent="0.25">
      <c r="M16" s="164"/>
      <c r="N16" s="2" t="s">
        <v>345</v>
      </c>
    </row>
    <row r="18" spans="2:15" ht="15.95" customHeight="1" x14ac:dyDescent="0.25">
      <c r="D18" s="8"/>
    </row>
    <row r="20" spans="2:15" ht="15.95" customHeight="1" x14ac:dyDescent="0.25">
      <c r="D20" s="2"/>
      <c r="E20" s="2"/>
      <c r="F20" s="2"/>
      <c r="N20" s="225" t="s">
        <v>374</v>
      </c>
    </row>
    <row r="21" spans="2:15" ht="15.95" customHeight="1" x14ac:dyDescent="0.25">
      <c r="B21" s="160" t="s">
        <v>1</v>
      </c>
      <c r="C21" s="160" t="s">
        <v>2</v>
      </c>
      <c r="D21" s="10" t="s">
        <v>3</v>
      </c>
      <c r="E21" s="10" t="s">
        <v>4</v>
      </c>
      <c r="F21" s="10" t="s">
        <v>5</v>
      </c>
      <c r="G21" s="11" t="s">
        <v>6</v>
      </c>
      <c r="H21" s="176"/>
      <c r="I21" s="176"/>
      <c r="J21" s="11" t="s">
        <v>2</v>
      </c>
      <c r="K21" s="161" t="s">
        <v>362</v>
      </c>
      <c r="L21" s="161" t="s">
        <v>363</v>
      </c>
      <c r="M21" s="161" t="s">
        <v>364</v>
      </c>
      <c r="N21" s="161" t="s">
        <v>371</v>
      </c>
      <c r="O21" s="161" t="s">
        <v>372</v>
      </c>
    </row>
    <row r="22" spans="2:15" ht="15.95" customHeight="1" x14ac:dyDescent="0.25">
      <c r="B22" s="12" t="s">
        <v>7</v>
      </c>
      <c r="C22" s="13">
        <v>101</v>
      </c>
      <c r="D22" s="14" t="s">
        <v>8</v>
      </c>
      <c r="E22" s="15" t="s">
        <v>9</v>
      </c>
      <c r="F22" s="15" t="s">
        <v>10</v>
      </c>
      <c r="G22" s="16">
        <v>19</v>
      </c>
      <c r="J22" s="16">
        <v>101</v>
      </c>
      <c r="K22" s="185">
        <v>0.77429467084639503</v>
      </c>
      <c r="L22" s="185">
        <v>0.47875354107648727</v>
      </c>
      <c r="M22" s="185">
        <v>0.45663265306122447</v>
      </c>
      <c r="N22" s="185">
        <v>0.63066202090592338</v>
      </c>
      <c r="O22" s="185">
        <v>0.81264637002341922</v>
      </c>
    </row>
    <row r="23" spans="2:15" ht="15.95" customHeight="1" x14ac:dyDescent="0.25">
      <c r="B23" s="12" t="s">
        <v>7</v>
      </c>
      <c r="C23" s="17">
        <v>105</v>
      </c>
      <c r="D23" s="14" t="s">
        <v>11</v>
      </c>
      <c r="E23" s="15" t="s">
        <v>12</v>
      </c>
      <c r="F23" s="15" t="s">
        <v>10</v>
      </c>
      <c r="G23" s="16">
        <v>3</v>
      </c>
      <c r="J23" s="16">
        <v>105</v>
      </c>
      <c r="K23" s="185">
        <v>0.92785129174543168</v>
      </c>
      <c r="L23" s="185">
        <v>0.89864617636297106</v>
      </c>
      <c r="M23" s="185">
        <v>0.87769258853596199</v>
      </c>
      <c r="N23" s="185">
        <v>0.9273675762439807</v>
      </c>
      <c r="O23" s="185">
        <v>0.89972316210396797</v>
      </c>
    </row>
    <row r="24" spans="2:15" ht="15.95" customHeight="1" x14ac:dyDescent="0.25">
      <c r="B24" s="12" t="s">
        <v>7</v>
      </c>
      <c r="C24" s="18">
        <v>106</v>
      </c>
      <c r="D24" s="14" t="s">
        <v>11</v>
      </c>
      <c r="E24" s="15" t="s">
        <v>13</v>
      </c>
      <c r="F24" s="15" t="s">
        <v>10</v>
      </c>
      <c r="G24" s="16">
        <v>3</v>
      </c>
      <c r="J24" s="16">
        <v>106</v>
      </c>
      <c r="K24" s="185">
        <v>0.94495412844036697</v>
      </c>
      <c r="L24" s="185">
        <v>0.89589442815249265</v>
      </c>
      <c r="M24" s="185">
        <v>0.91061452513966479</v>
      </c>
      <c r="N24" s="185">
        <v>0.93042071197411003</v>
      </c>
      <c r="O24" s="185">
        <v>0.94813027744270206</v>
      </c>
    </row>
    <row r="25" spans="2:15" ht="15.95" customHeight="1" x14ac:dyDescent="0.25">
      <c r="B25" s="19" t="s">
        <v>14</v>
      </c>
      <c r="C25" s="162">
        <v>110</v>
      </c>
      <c r="D25" s="14" t="s">
        <v>11</v>
      </c>
      <c r="E25" s="15" t="s">
        <v>15</v>
      </c>
      <c r="F25" s="15" t="s">
        <v>10</v>
      </c>
      <c r="G25" s="16">
        <v>30</v>
      </c>
      <c r="J25" s="16">
        <v>110</v>
      </c>
      <c r="K25" s="185"/>
      <c r="L25" s="185"/>
      <c r="M25" s="185"/>
      <c r="N25" s="185"/>
      <c r="O25" s="185"/>
    </row>
    <row r="26" spans="2:15" ht="15.95" customHeight="1" x14ac:dyDescent="0.25">
      <c r="B26" s="19" t="s">
        <v>14</v>
      </c>
      <c r="C26" s="20">
        <v>111</v>
      </c>
      <c r="D26" s="14" t="s">
        <v>16</v>
      </c>
      <c r="E26" s="15" t="s">
        <v>17</v>
      </c>
      <c r="F26" s="15" t="s">
        <v>18</v>
      </c>
      <c r="G26" s="16">
        <v>29</v>
      </c>
      <c r="J26" s="16">
        <v>111</v>
      </c>
      <c r="K26" s="185">
        <v>0.58377659574468088</v>
      </c>
      <c r="L26" s="185">
        <v>0.4964131994261119</v>
      </c>
      <c r="M26" s="185">
        <v>0.50970245795601554</v>
      </c>
      <c r="N26" s="185">
        <v>0.50623052959501558</v>
      </c>
      <c r="O26" s="185">
        <v>0.50348837209302322</v>
      </c>
    </row>
    <row r="27" spans="2:15" ht="15.95" customHeight="1" x14ac:dyDescent="0.25">
      <c r="B27" s="19" t="s">
        <v>14</v>
      </c>
      <c r="C27" s="21">
        <v>112</v>
      </c>
      <c r="D27" s="14" t="s">
        <v>11</v>
      </c>
      <c r="E27" s="15" t="s">
        <v>19</v>
      </c>
      <c r="F27" s="15" t="s">
        <v>18</v>
      </c>
      <c r="G27" s="16">
        <v>29</v>
      </c>
      <c r="J27" s="16">
        <v>112</v>
      </c>
      <c r="K27" s="185">
        <v>0.95254572417202177</v>
      </c>
      <c r="L27" s="185">
        <v>0.90951546993578514</v>
      </c>
      <c r="M27" s="185">
        <v>0.89170258620689657</v>
      </c>
      <c r="N27" s="185">
        <v>0.91619202603742877</v>
      </c>
      <c r="O27" s="185">
        <v>0.82881136950904388</v>
      </c>
    </row>
    <row r="28" spans="2:15" ht="15.95" customHeight="1" x14ac:dyDescent="0.25">
      <c r="B28" s="19" t="s">
        <v>14</v>
      </c>
      <c r="C28" s="22">
        <v>114</v>
      </c>
      <c r="D28" s="14" t="s">
        <v>16</v>
      </c>
      <c r="E28" s="15" t="s">
        <v>20</v>
      </c>
      <c r="F28" s="15" t="s">
        <v>18</v>
      </c>
      <c r="G28" s="16">
        <v>29</v>
      </c>
      <c r="J28" s="16">
        <v>114</v>
      </c>
      <c r="K28" s="185">
        <v>0.94945490584737369</v>
      </c>
      <c r="L28" s="185">
        <v>0.86807095343680707</v>
      </c>
      <c r="M28" s="185">
        <v>0.89637305699481862</v>
      </c>
      <c r="N28" s="185">
        <v>0.88906249999999998</v>
      </c>
      <c r="O28" s="185">
        <v>0.80828402366863905</v>
      </c>
    </row>
    <row r="29" spans="2:15" ht="15.95" customHeight="1" x14ac:dyDescent="0.25">
      <c r="B29" s="19" t="s">
        <v>14</v>
      </c>
      <c r="C29" s="215">
        <v>116</v>
      </c>
      <c r="D29" s="14" t="s">
        <v>11</v>
      </c>
      <c r="E29" s="15" t="s">
        <v>332</v>
      </c>
      <c r="F29" s="15" t="s">
        <v>10</v>
      </c>
      <c r="G29" s="16">
        <v>26</v>
      </c>
      <c r="J29" s="16">
        <v>116</v>
      </c>
      <c r="K29" s="185">
        <v>0.89457831325301207</v>
      </c>
      <c r="L29" s="185">
        <v>0.87623762376237624</v>
      </c>
      <c r="M29" s="185">
        <v>0.86795252225519293</v>
      </c>
      <c r="N29" s="185">
        <v>0.85225225225225221</v>
      </c>
      <c r="O29" s="185">
        <v>0.79757085020242913</v>
      </c>
    </row>
    <row r="30" spans="2:15" ht="15.95" customHeight="1" x14ac:dyDescent="0.25">
      <c r="B30" s="19" t="s">
        <v>14</v>
      </c>
      <c r="C30" s="216" t="s">
        <v>328</v>
      </c>
      <c r="D30" s="14" t="s">
        <v>44</v>
      </c>
      <c r="E30" s="15" t="s">
        <v>333</v>
      </c>
      <c r="F30" s="15" t="s">
        <v>10</v>
      </c>
      <c r="G30" s="16">
        <v>30</v>
      </c>
      <c r="J30" s="16" t="s">
        <v>328</v>
      </c>
      <c r="K30" s="185">
        <v>0.84780534351145043</v>
      </c>
      <c r="L30" s="185">
        <v>0.74930516953863258</v>
      </c>
      <c r="M30" s="185">
        <v>0.70081549439347601</v>
      </c>
      <c r="N30" s="185">
        <v>0.77221895232489701</v>
      </c>
      <c r="O30" s="185">
        <v>0.79806362378976492</v>
      </c>
    </row>
    <row r="31" spans="2:15" ht="15.95" customHeight="1" x14ac:dyDescent="0.25">
      <c r="B31" s="19" t="s">
        <v>14</v>
      </c>
      <c r="C31" s="216" t="s">
        <v>329</v>
      </c>
      <c r="D31" s="14" t="s">
        <v>44</v>
      </c>
      <c r="E31" s="15" t="s">
        <v>334</v>
      </c>
      <c r="F31" s="15" t="s">
        <v>10</v>
      </c>
      <c r="G31" s="16">
        <v>30</v>
      </c>
      <c r="J31" s="16" t="s">
        <v>329</v>
      </c>
      <c r="K31" s="185">
        <v>0.85114503816793896</v>
      </c>
      <c r="L31" s="185">
        <v>0.73025583982202447</v>
      </c>
      <c r="M31" s="185">
        <v>0.70277078085642319</v>
      </c>
      <c r="N31" s="185">
        <v>0.78609000584453537</v>
      </c>
      <c r="O31" s="185">
        <v>0.74722735674676521</v>
      </c>
    </row>
    <row r="32" spans="2:15" ht="15.95" customHeight="1" x14ac:dyDescent="0.25">
      <c r="B32" s="19" t="s">
        <v>14</v>
      </c>
      <c r="C32" s="23">
        <v>120</v>
      </c>
      <c r="D32" s="14" t="s">
        <v>11</v>
      </c>
      <c r="E32" s="15" t="s">
        <v>21</v>
      </c>
      <c r="F32" s="15" t="s">
        <v>22</v>
      </c>
      <c r="G32" s="16">
        <v>33</v>
      </c>
      <c r="J32" s="16">
        <v>120</v>
      </c>
      <c r="K32" s="185">
        <v>0.86419753086419748</v>
      </c>
      <c r="L32" s="185">
        <v>0.69836238774432113</v>
      </c>
      <c r="M32" s="185">
        <v>0.74963181148748159</v>
      </c>
      <c r="N32" s="185">
        <v>0.82711663706335115</v>
      </c>
      <c r="O32" s="185">
        <v>0.79026701119724374</v>
      </c>
    </row>
    <row r="33" spans="2:15" ht="15.95" customHeight="1" x14ac:dyDescent="0.25">
      <c r="B33" s="19" t="s">
        <v>14</v>
      </c>
      <c r="C33" s="214">
        <v>122</v>
      </c>
      <c r="D33" s="14" t="s">
        <v>16</v>
      </c>
      <c r="E33" s="15" t="s">
        <v>23</v>
      </c>
      <c r="F33" s="15" t="s">
        <v>10</v>
      </c>
      <c r="G33" s="16">
        <v>30</v>
      </c>
      <c r="J33" s="16">
        <v>122</v>
      </c>
      <c r="K33" s="185">
        <v>0.9119086460032626</v>
      </c>
      <c r="L33" s="185">
        <v>0.85165794066317624</v>
      </c>
      <c r="M33" s="185">
        <v>0.82013201320132012</v>
      </c>
      <c r="N33" s="185">
        <v>0.81992337164750961</v>
      </c>
      <c r="O33" s="185">
        <v>0.78905206942590123</v>
      </c>
    </row>
    <row r="34" spans="2:15" ht="15.95" customHeight="1" x14ac:dyDescent="0.25">
      <c r="B34" s="19" t="s">
        <v>14</v>
      </c>
      <c r="C34" s="214">
        <v>123</v>
      </c>
      <c r="D34" s="14" t="s">
        <v>16</v>
      </c>
      <c r="E34" s="15" t="s">
        <v>335</v>
      </c>
      <c r="F34" s="15" t="s">
        <v>10</v>
      </c>
      <c r="G34" s="16">
        <v>30</v>
      </c>
      <c r="J34" s="16">
        <v>123</v>
      </c>
      <c r="K34" s="185">
        <v>0.70648464163822522</v>
      </c>
      <c r="L34" s="185">
        <v>0.59385665529010234</v>
      </c>
      <c r="M34" s="185">
        <v>0.47499999999999998</v>
      </c>
      <c r="N34" s="185">
        <v>0.36329588014981273</v>
      </c>
      <c r="O34" s="185">
        <v>0.32285714285714284</v>
      </c>
    </row>
    <row r="35" spans="2:15" ht="15.95" customHeight="1" x14ac:dyDescent="0.25">
      <c r="B35" s="19" t="s">
        <v>14</v>
      </c>
      <c r="C35" s="24">
        <v>125</v>
      </c>
      <c r="D35" s="14" t="s">
        <v>16</v>
      </c>
      <c r="E35" s="15" t="s">
        <v>24</v>
      </c>
      <c r="F35" s="15" t="s">
        <v>10</v>
      </c>
      <c r="G35" s="16">
        <v>30</v>
      </c>
      <c r="J35" s="16">
        <v>125</v>
      </c>
      <c r="K35" s="185">
        <v>0.8465396188565697</v>
      </c>
      <c r="L35" s="185">
        <v>0.72960893854748599</v>
      </c>
      <c r="M35" s="185">
        <v>0.66124109867751779</v>
      </c>
      <c r="N35" s="185">
        <v>0.63507109004739337</v>
      </c>
      <c r="O35" s="185">
        <v>0.66547406082289806</v>
      </c>
    </row>
    <row r="36" spans="2:15" ht="15.95" customHeight="1" x14ac:dyDescent="0.25">
      <c r="B36" s="19" t="s">
        <v>14</v>
      </c>
      <c r="C36" s="162" t="s">
        <v>25</v>
      </c>
      <c r="D36" s="14" t="s">
        <v>8</v>
      </c>
      <c r="E36" s="15" t="s">
        <v>26</v>
      </c>
      <c r="F36" s="15" t="s">
        <v>10</v>
      </c>
      <c r="G36" s="16">
        <v>30</v>
      </c>
      <c r="J36" s="16" t="s">
        <v>25</v>
      </c>
      <c r="K36" s="185"/>
      <c r="L36" s="185"/>
      <c r="M36" s="185"/>
      <c r="N36" s="185"/>
      <c r="O36" s="185"/>
    </row>
    <row r="37" spans="2:15" ht="15.95" customHeight="1" x14ac:dyDescent="0.25">
      <c r="B37" s="19" t="s">
        <v>14</v>
      </c>
      <c r="C37" s="25">
        <v>126</v>
      </c>
      <c r="D37" s="14" t="s">
        <v>16</v>
      </c>
      <c r="E37" s="15" t="s">
        <v>27</v>
      </c>
      <c r="F37" s="15" t="s">
        <v>18</v>
      </c>
      <c r="G37" s="16">
        <v>29</v>
      </c>
      <c r="J37" s="16">
        <v>126</v>
      </c>
      <c r="K37" s="185">
        <v>0.81954887218045114</v>
      </c>
      <c r="L37" s="185">
        <v>0.75073313782991202</v>
      </c>
      <c r="M37" s="185">
        <v>0.72805755395683458</v>
      </c>
      <c r="N37" s="185">
        <v>0.75326797385620914</v>
      </c>
      <c r="O37" s="185">
        <v>0.75222363405336723</v>
      </c>
    </row>
    <row r="38" spans="2:15" ht="15.95" customHeight="1" x14ac:dyDescent="0.25">
      <c r="B38" s="19" t="s">
        <v>14</v>
      </c>
      <c r="C38" s="26">
        <v>128</v>
      </c>
      <c r="D38" s="14" t="s">
        <v>16</v>
      </c>
      <c r="E38" s="15" t="s">
        <v>28</v>
      </c>
      <c r="F38" s="15" t="s">
        <v>10</v>
      </c>
      <c r="G38" s="16">
        <v>30</v>
      </c>
      <c r="J38" s="16">
        <v>128</v>
      </c>
      <c r="K38" s="185">
        <v>0.99059561128526641</v>
      </c>
      <c r="L38" s="185">
        <v>0.9673202614379085</v>
      </c>
      <c r="M38" s="185">
        <v>0.97213622291021673</v>
      </c>
      <c r="N38" s="185">
        <v>0.953307392996109</v>
      </c>
      <c r="O38" s="185">
        <v>0.98365122615803813</v>
      </c>
    </row>
    <row r="39" spans="2:15" ht="15.95" customHeight="1" x14ac:dyDescent="0.25">
      <c r="B39" s="19" t="s">
        <v>14</v>
      </c>
      <c r="C39" s="162">
        <v>129</v>
      </c>
      <c r="D39" s="14" t="s">
        <v>8</v>
      </c>
      <c r="E39" s="15" t="s">
        <v>29</v>
      </c>
      <c r="F39" s="15" t="s">
        <v>10</v>
      </c>
      <c r="G39" s="16">
        <v>30</v>
      </c>
      <c r="J39" s="16">
        <v>129</v>
      </c>
      <c r="K39" s="185"/>
      <c r="L39" s="185"/>
      <c r="M39" s="185"/>
      <c r="N39" s="185"/>
      <c r="O39" s="185"/>
    </row>
    <row r="40" spans="2:15" ht="15.95" customHeight="1" x14ac:dyDescent="0.25">
      <c r="B40" s="19" t="s">
        <v>14</v>
      </c>
      <c r="C40" s="213">
        <v>13</v>
      </c>
      <c r="D40" s="14" t="s">
        <v>113</v>
      </c>
      <c r="E40" s="15" t="s">
        <v>336</v>
      </c>
      <c r="F40" s="15" t="s">
        <v>18</v>
      </c>
      <c r="G40" s="16">
        <v>27</v>
      </c>
      <c r="J40" s="16">
        <v>13</v>
      </c>
      <c r="K40" s="185">
        <v>0.93508114856429458</v>
      </c>
      <c r="L40" s="185">
        <v>0.8190936106983655</v>
      </c>
      <c r="M40" s="185">
        <v>0.80690846286701212</v>
      </c>
      <c r="N40" s="185">
        <v>0.84917104731095838</v>
      </c>
      <c r="O40" s="185">
        <v>0.80524344569288386</v>
      </c>
    </row>
    <row r="41" spans="2:15" ht="15.95" customHeight="1" x14ac:dyDescent="0.25">
      <c r="B41" s="19" t="s">
        <v>14</v>
      </c>
      <c r="C41" s="162">
        <v>131</v>
      </c>
      <c r="D41" s="14" t="s">
        <v>11</v>
      </c>
      <c r="E41" s="15" t="s">
        <v>30</v>
      </c>
      <c r="F41" s="15" t="s">
        <v>18</v>
      </c>
      <c r="G41" s="16">
        <v>27</v>
      </c>
      <c r="J41" s="16">
        <v>131</v>
      </c>
      <c r="K41" s="185"/>
      <c r="L41" s="185"/>
      <c r="M41" s="185"/>
      <c r="N41" s="185"/>
      <c r="O41" s="185"/>
    </row>
    <row r="42" spans="2:15" ht="15.95" customHeight="1" x14ac:dyDescent="0.25">
      <c r="B42" s="19" t="s">
        <v>14</v>
      </c>
      <c r="C42" s="220">
        <v>132</v>
      </c>
      <c r="D42" s="14" t="s">
        <v>11</v>
      </c>
      <c r="E42" s="15" t="s">
        <v>31</v>
      </c>
      <c r="F42" s="15" t="s">
        <v>18</v>
      </c>
      <c r="G42" s="16">
        <v>27</v>
      </c>
      <c r="J42" s="16">
        <v>132</v>
      </c>
      <c r="K42" s="185">
        <v>0.90163934426229508</v>
      </c>
      <c r="L42" s="185">
        <v>0.72262773722627738</v>
      </c>
      <c r="M42" s="185">
        <v>0.75352112676056338</v>
      </c>
      <c r="N42" s="185">
        <v>0.90350877192982459</v>
      </c>
      <c r="O42" s="185">
        <v>0.90532544378698221</v>
      </c>
    </row>
    <row r="43" spans="2:15" ht="15.95" customHeight="1" x14ac:dyDescent="0.25">
      <c r="B43" s="19" t="s">
        <v>14</v>
      </c>
      <c r="C43" s="162" t="s">
        <v>32</v>
      </c>
      <c r="D43" s="14" t="s">
        <v>8</v>
      </c>
      <c r="E43" s="15" t="s">
        <v>33</v>
      </c>
      <c r="F43" s="15" t="s">
        <v>18</v>
      </c>
      <c r="G43" s="16">
        <v>27</v>
      </c>
      <c r="J43" s="16" t="s">
        <v>32</v>
      </c>
      <c r="K43" s="185"/>
      <c r="L43" s="185"/>
      <c r="M43" s="185"/>
      <c r="N43" s="185"/>
      <c r="O43" s="185"/>
    </row>
    <row r="44" spans="2:15" ht="15.95" customHeight="1" x14ac:dyDescent="0.25">
      <c r="B44" s="19" t="s">
        <v>14</v>
      </c>
      <c r="C44" s="162">
        <v>133</v>
      </c>
      <c r="D44" s="14" t="s">
        <v>11</v>
      </c>
      <c r="E44" s="15" t="s">
        <v>34</v>
      </c>
      <c r="F44" s="15" t="s">
        <v>18</v>
      </c>
      <c r="G44" s="16">
        <v>27</v>
      </c>
      <c r="J44" s="16">
        <v>133</v>
      </c>
      <c r="K44" s="185"/>
      <c r="L44" s="185"/>
      <c r="M44" s="185"/>
      <c r="N44" s="185"/>
      <c r="O44" s="185"/>
    </row>
    <row r="45" spans="2:15" ht="15.95" customHeight="1" x14ac:dyDescent="0.25">
      <c r="B45" s="19" t="s">
        <v>14</v>
      </c>
      <c r="C45" s="162" t="s">
        <v>35</v>
      </c>
      <c r="D45" s="14" t="s">
        <v>8</v>
      </c>
      <c r="E45" s="15" t="s">
        <v>36</v>
      </c>
      <c r="F45" s="15" t="s">
        <v>18</v>
      </c>
      <c r="G45" s="16">
        <v>27</v>
      </c>
      <c r="J45" s="16" t="s">
        <v>35</v>
      </c>
      <c r="K45" s="185"/>
      <c r="L45" s="185"/>
      <c r="M45" s="185"/>
      <c r="N45" s="185"/>
      <c r="O45" s="185"/>
    </row>
    <row r="46" spans="2:15" ht="15.95" customHeight="1" x14ac:dyDescent="0.25">
      <c r="B46" s="19" t="s">
        <v>14</v>
      </c>
      <c r="C46" s="162">
        <v>134</v>
      </c>
      <c r="D46" s="14" t="s">
        <v>11</v>
      </c>
      <c r="E46" s="15" t="s">
        <v>37</v>
      </c>
      <c r="F46" s="15" t="s">
        <v>18</v>
      </c>
      <c r="G46" s="16">
        <v>27</v>
      </c>
      <c r="J46" s="16">
        <v>134</v>
      </c>
      <c r="K46" s="185"/>
      <c r="L46" s="185"/>
      <c r="M46" s="185"/>
      <c r="N46" s="185"/>
      <c r="O46" s="185"/>
    </row>
    <row r="47" spans="2:15" ht="15.95" customHeight="1" x14ac:dyDescent="0.25">
      <c r="B47" s="19" t="s">
        <v>14</v>
      </c>
      <c r="C47" s="212">
        <v>135</v>
      </c>
      <c r="D47" s="14" t="s">
        <v>11</v>
      </c>
      <c r="E47" s="15" t="s">
        <v>337</v>
      </c>
      <c r="F47" s="15" t="s">
        <v>18</v>
      </c>
      <c r="G47" s="16">
        <v>27</v>
      </c>
      <c r="J47" s="16">
        <v>135</v>
      </c>
      <c r="K47" s="185">
        <v>0.9375</v>
      </c>
      <c r="L47" s="185">
        <v>0.84897424705368829</v>
      </c>
      <c r="M47" s="185">
        <v>0.84935622317596571</v>
      </c>
      <c r="N47" s="185">
        <v>0.90478492025132917</v>
      </c>
      <c r="O47" s="185">
        <v>0.8593806921675774</v>
      </c>
    </row>
    <row r="48" spans="2:15" ht="15.95" customHeight="1" x14ac:dyDescent="0.25">
      <c r="B48" s="19" t="s">
        <v>14</v>
      </c>
      <c r="C48" s="162">
        <v>138</v>
      </c>
      <c r="D48" s="14" t="s">
        <v>16</v>
      </c>
      <c r="E48" s="15" t="s">
        <v>38</v>
      </c>
      <c r="F48" s="15" t="s">
        <v>18</v>
      </c>
      <c r="G48" s="16">
        <v>27</v>
      </c>
      <c r="J48" s="16">
        <v>138</v>
      </c>
      <c r="K48" s="185"/>
      <c r="L48" s="185"/>
      <c r="M48" s="185"/>
      <c r="N48" s="185"/>
      <c r="O48" s="185"/>
    </row>
    <row r="49" spans="2:15" ht="15.95" customHeight="1" x14ac:dyDescent="0.25">
      <c r="B49" s="19" t="s">
        <v>14</v>
      </c>
      <c r="C49" s="33">
        <v>14</v>
      </c>
      <c r="D49" s="14" t="s">
        <v>113</v>
      </c>
      <c r="E49" s="15" t="s">
        <v>331</v>
      </c>
      <c r="F49" s="15" t="s">
        <v>10</v>
      </c>
      <c r="G49" s="16">
        <v>26</v>
      </c>
      <c r="J49" s="16">
        <v>14</v>
      </c>
      <c r="K49" s="185">
        <v>0.89060832443970117</v>
      </c>
      <c r="L49" s="185">
        <v>0.90988735919899877</v>
      </c>
      <c r="M49" s="185">
        <v>0.91338582677165359</v>
      </c>
      <c r="N49" s="185">
        <v>0.92945918710110853</v>
      </c>
      <c r="O49" s="185">
        <v>0.88937259923175416</v>
      </c>
    </row>
    <row r="50" spans="2:15" ht="15.95" customHeight="1" x14ac:dyDescent="0.25">
      <c r="B50" s="19" t="s">
        <v>14</v>
      </c>
      <c r="C50" s="162">
        <v>141</v>
      </c>
      <c r="D50" s="14" t="s">
        <v>11</v>
      </c>
      <c r="E50" s="15" t="s">
        <v>39</v>
      </c>
      <c r="F50" s="15" t="s">
        <v>18</v>
      </c>
      <c r="G50" s="16">
        <v>28</v>
      </c>
      <c r="J50" s="16">
        <v>141</v>
      </c>
      <c r="K50" s="185"/>
      <c r="L50" s="185"/>
      <c r="M50" s="185"/>
      <c r="N50" s="185"/>
      <c r="O50" s="185"/>
    </row>
    <row r="51" spans="2:15" ht="15.95" customHeight="1" x14ac:dyDescent="0.25">
      <c r="B51" s="19" t="s">
        <v>14</v>
      </c>
      <c r="C51" s="162">
        <v>142</v>
      </c>
      <c r="D51" s="14" t="s">
        <v>11</v>
      </c>
      <c r="E51" s="15" t="s">
        <v>40</v>
      </c>
      <c r="F51" s="15" t="s">
        <v>18</v>
      </c>
      <c r="G51" s="16">
        <v>28</v>
      </c>
      <c r="J51" s="16">
        <v>142</v>
      </c>
      <c r="K51" s="185"/>
      <c r="L51" s="185"/>
      <c r="M51" s="185"/>
      <c r="N51" s="185"/>
      <c r="O51" s="185"/>
    </row>
    <row r="52" spans="2:15" ht="15.95" customHeight="1" x14ac:dyDescent="0.25">
      <c r="B52" s="19" t="s">
        <v>14</v>
      </c>
      <c r="C52" s="31">
        <v>143</v>
      </c>
      <c r="D52" s="14" t="s">
        <v>11</v>
      </c>
      <c r="E52" s="15" t="s">
        <v>41</v>
      </c>
      <c r="F52" s="15" t="s">
        <v>18</v>
      </c>
      <c r="G52" s="16">
        <v>28</v>
      </c>
      <c r="J52" s="16">
        <v>143</v>
      </c>
      <c r="K52" s="185">
        <v>0.94938820912124577</v>
      </c>
      <c r="L52" s="185">
        <v>0.889419795221843</v>
      </c>
      <c r="M52" s="185">
        <v>0.91021671826625383</v>
      </c>
      <c r="N52" s="185">
        <v>0.93539124192390521</v>
      </c>
      <c r="O52" s="185">
        <v>0.91571100917431192</v>
      </c>
    </row>
    <row r="53" spans="2:15" ht="15.95" customHeight="1" x14ac:dyDescent="0.25">
      <c r="B53" s="19" t="s">
        <v>14</v>
      </c>
      <c r="C53" s="211">
        <v>145</v>
      </c>
      <c r="D53" s="14" t="s">
        <v>11</v>
      </c>
      <c r="E53" s="15" t="s">
        <v>338</v>
      </c>
      <c r="F53" s="15" t="s">
        <v>18</v>
      </c>
      <c r="G53" s="16">
        <v>28</v>
      </c>
      <c r="J53" s="16">
        <v>145</v>
      </c>
      <c r="K53" s="185">
        <v>0.93726765799256506</v>
      </c>
      <c r="L53" s="185">
        <v>0.80112359550561796</v>
      </c>
      <c r="M53" s="185">
        <v>0.87377133988618727</v>
      </c>
      <c r="N53" s="185">
        <v>0.92260816575258986</v>
      </c>
      <c r="O53" s="185">
        <v>0.86625708884688091</v>
      </c>
    </row>
    <row r="54" spans="2:15" ht="15.95" customHeight="1" x14ac:dyDescent="0.25">
      <c r="B54" s="19" t="s">
        <v>14</v>
      </c>
      <c r="C54" s="162">
        <v>146</v>
      </c>
      <c r="D54" s="14" t="s">
        <v>16</v>
      </c>
      <c r="E54" s="15" t="s">
        <v>42</v>
      </c>
      <c r="F54" s="15" t="s">
        <v>18</v>
      </c>
      <c r="G54" s="16">
        <v>28</v>
      </c>
      <c r="J54" s="16">
        <v>146</v>
      </c>
      <c r="K54" s="185"/>
      <c r="L54" s="185"/>
      <c r="M54" s="185"/>
      <c r="N54" s="185"/>
      <c r="O54" s="185"/>
    </row>
    <row r="55" spans="2:15" ht="15.95" customHeight="1" x14ac:dyDescent="0.25">
      <c r="B55" s="19" t="s">
        <v>14</v>
      </c>
      <c r="C55" s="208">
        <v>147</v>
      </c>
      <c r="D55" s="14" t="s">
        <v>16</v>
      </c>
      <c r="E55" s="15" t="s">
        <v>339</v>
      </c>
      <c r="F55" s="15" t="s">
        <v>18</v>
      </c>
      <c r="G55" s="16">
        <v>28</v>
      </c>
      <c r="J55" s="16">
        <v>147</v>
      </c>
      <c r="K55" s="185">
        <v>0.73768115942028989</v>
      </c>
      <c r="L55" s="185">
        <v>0.76179382644146765</v>
      </c>
      <c r="M55" s="185">
        <v>0.7810839532412327</v>
      </c>
      <c r="N55" s="185">
        <v>0.81047381546134667</v>
      </c>
      <c r="O55" s="185">
        <v>0.79119804400978</v>
      </c>
    </row>
    <row r="56" spans="2:15" ht="15.95" customHeight="1" x14ac:dyDescent="0.25">
      <c r="B56" s="19" t="s">
        <v>14</v>
      </c>
      <c r="C56" s="209">
        <v>148</v>
      </c>
      <c r="D56" s="14" t="s">
        <v>11</v>
      </c>
      <c r="E56" s="15" t="s">
        <v>340</v>
      </c>
      <c r="F56" s="15" t="s">
        <v>18</v>
      </c>
      <c r="G56" s="16">
        <v>28</v>
      </c>
      <c r="J56" s="16">
        <v>148</v>
      </c>
      <c r="K56" s="185">
        <v>0.98054054054054052</v>
      </c>
      <c r="L56" s="185">
        <v>0.9779874213836478</v>
      </c>
      <c r="M56" s="185">
        <v>0.97881355932203384</v>
      </c>
      <c r="N56" s="185">
        <v>0.97376543209876543</v>
      </c>
      <c r="O56" s="185">
        <v>0.96671490593342979</v>
      </c>
    </row>
    <row r="57" spans="2:15" ht="15.95" customHeight="1" x14ac:dyDescent="0.25">
      <c r="B57" s="19" t="s">
        <v>14</v>
      </c>
      <c r="C57" s="217">
        <v>149</v>
      </c>
      <c r="D57" s="14" t="s">
        <v>11</v>
      </c>
      <c r="E57" s="15" t="s">
        <v>341</v>
      </c>
      <c r="F57" s="15" t="s">
        <v>18</v>
      </c>
      <c r="G57" s="16">
        <v>28</v>
      </c>
      <c r="J57" s="16">
        <v>149</v>
      </c>
      <c r="K57" s="185">
        <v>0.90556492411467115</v>
      </c>
      <c r="L57" s="185">
        <v>0.81302170283806341</v>
      </c>
      <c r="M57" s="185">
        <v>0.78351309707241912</v>
      </c>
      <c r="N57" s="185">
        <v>0.84139264990328821</v>
      </c>
      <c r="O57" s="185">
        <v>0.81871727748691103</v>
      </c>
    </row>
    <row r="58" spans="2:15" ht="15.95" customHeight="1" x14ac:dyDescent="0.25">
      <c r="B58" s="19" t="s">
        <v>14</v>
      </c>
      <c r="C58" s="162" t="s">
        <v>43</v>
      </c>
      <c r="D58" s="14" t="s">
        <v>44</v>
      </c>
      <c r="E58" s="15" t="s">
        <v>45</v>
      </c>
      <c r="F58" s="15" t="s">
        <v>10</v>
      </c>
      <c r="G58" s="16">
        <v>26</v>
      </c>
      <c r="J58" s="16" t="s">
        <v>43</v>
      </c>
      <c r="K58" s="185"/>
      <c r="L58" s="185"/>
      <c r="M58" s="185"/>
      <c r="N58" s="185"/>
      <c r="O58" s="185"/>
    </row>
    <row r="59" spans="2:15" ht="15.95" customHeight="1" x14ac:dyDescent="0.25">
      <c r="B59" s="19" t="s">
        <v>14</v>
      </c>
      <c r="C59" s="162" t="s">
        <v>46</v>
      </c>
      <c r="D59" s="14" t="s">
        <v>44</v>
      </c>
      <c r="E59" s="15" t="s">
        <v>47</v>
      </c>
      <c r="F59" s="15" t="s">
        <v>10</v>
      </c>
      <c r="G59" s="16">
        <v>26</v>
      </c>
      <c r="J59" s="16" t="s">
        <v>46</v>
      </c>
      <c r="K59" s="185"/>
      <c r="L59" s="185"/>
      <c r="M59" s="185"/>
      <c r="N59" s="185"/>
      <c r="O59" s="185"/>
    </row>
    <row r="60" spans="2:15" ht="15.95" customHeight="1" x14ac:dyDescent="0.25">
      <c r="B60" s="19" t="s">
        <v>14</v>
      </c>
      <c r="C60" s="162">
        <v>151</v>
      </c>
      <c r="D60" s="14" t="s">
        <v>8</v>
      </c>
      <c r="E60" s="15" t="s">
        <v>48</v>
      </c>
      <c r="F60" s="15" t="s">
        <v>18</v>
      </c>
      <c r="G60" s="16">
        <v>28</v>
      </c>
      <c r="J60" s="16">
        <v>151</v>
      </c>
      <c r="K60" s="185"/>
      <c r="L60" s="185"/>
      <c r="M60" s="185"/>
      <c r="N60" s="185"/>
      <c r="O60" s="185"/>
    </row>
    <row r="61" spans="2:15" ht="15.95" customHeight="1" x14ac:dyDescent="0.25">
      <c r="B61" s="19" t="s">
        <v>14</v>
      </c>
      <c r="C61" s="36">
        <v>152</v>
      </c>
      <c r="D61" s="14" t="s">
        <v>16</v>
      </c>
      <c r="E61" s="15" t="s">
        <v>49</v>
      </c>
      <c r="F61" s="15" t="s">
        <v>18</v>
      </c>
      <c r="G61" s="16">
        <v>28</v>
      </c>
      <c r="J61" s="16">
        <v>152</v>
      </c>
      <c r="K61" s="185">
        <v>0.88299531981279256</v>
      </c>
      <c r="L61" s="185">
        <v>0.78998242530755713</v>
      </c>
      <c r="M61" s="185">
        <v>0.8061389337641357</v>
      </c>
      <c r="N61" s="185">
        <v>0.84845559845559848</v>
      </c>
      <c r="O61" s="185">
        <v>0.8315488936473947</v>
      </c>
    </row>
    <row r="62" spans="2:15" ht="15.95" customHeight="1" x14ac:dyDescent="0.25">
      <c r="B62" s="19" t="s">
        <v>14</v>
      </c>
      <c r="C62" s="37">
        <v>154</v>
      </c>
      <c r="D62" s="14" t="s">
        <v>11</v>
      </c>
      <c r="E62" s="15" t="s">
        <v>50</v>
      </c>
      <c r="F62" s="15" t="s">
        <v>18</v>
      </c>
      <c r="G62" s="16">
        <v>28</v>
      </c>
      <c r="J62" s="16">
        <v>154</v>
      </c>
      <c r="K62" s="185">
        <v>0.88198403648802737</v>
      </c>
      <c r="L62" s="185">
        <v>0.82076719576719581</v>
      </c>
      <c r="M62" s="185">
        <v>0.85528756957328389</v>
      </c>
      <c r="N62" s="185">
        <v>0.85351704133430017</v>
      </c>
      <c r="O62" s="185">
        <v>0.82523211359912618</v>
      </c>
    </row>
    <row r="63" spans="2:15" ht="15.95" customHeight="1" x14ac:dyDescent="0.25">
      <c r="B63" s="19" t="s">
        <v>14</v>
      </c>
      <c r="C63" s="38">
        <v>161</v>
      </c>
      <c r="D63" s="14" t="s">
        <v>16</v>
      </c>
      <c r="E63" s="15" t="s">
        <v>51</v>
      </c>
      <c r="F63" s="15" t="s">
        <v>22</v>
      </c>
      <c r="G63" s="16">
        <v>25</v>
      </c>
      <c r="J63" s="16">
        <v>161</v>
      </c>
      <c r="K63" s="185">
        <v>0.97717842323651449</v>
      </c>
      <c r="L63" s="185">
        <v>0.98757763975155277</v>
      </c>
      <c r="M63" s="185">
        <v>0.99208144796380093</v>
      </c>
      <c r="N63" s="185">
        <v>0.9838709677419355</v>
      </c>
      <c r="O63" s="185">
        <v>0.98245614035087714</v>
      </c>
    </row>
    <row r="64" spans="2:15" ht="15.95" customHeight="1" x14ac:dyDescent="0.25">
      <c r="B64" s="19" t="s">
        <v>14</v>
      </c>
      <c r="C64" s="39">
        <v>162</v>
      </c>
      <c r="D64" s="14" t="s">
        <v>11</v>
      </c>
      <c r="E64" s="15" t="s">
        <v>52</v>
      </c>
      <c r="F64" s="15" t="s">
        <v>10</v>
      </c>
      <c r="G64" s="16">
        <v>26</v>
      </c>
      <c r="J64" s="16">
        <v>162</v>
      </c>
      <c r="K64" s="185">
        <v>0.95907928388746799</v>
      </c>
      <c r="L64" s="185">
        <v>0.90465116279069768</v>
      </c>
      <c r="M64" s="185">
        <v>0.90821771611526148</v>
      </c>
      <c r="N64" s="185">
        <v>0.918444165621079</v>
      </c>
      <c r="O64" s="185">
        <v>0.91859344894026973</v>
      </c>
    </row>
    <row r="65" spans="2:15" ht="15.95" customHeight="1" x14ac:dyDescent="0.25">
      <c r="B65" s="19" t="s">
        <v>14</v>
      </c>
      <c r="C65" s="40">
        <v>170</v>
      </c>
      <c r="D65" s="14" t="s">
        <v>16</v>
      </c>
      <c r="E65" s="15" t="s">
        <v>53</v>
      </c>
      <c r="F65" s="15" t="s">
        <v>22</v>
      </c>
      <c r="G65" s="16">
        <v>25</v>
      </c>
      <c r="J65" s="16">
        <v>170</v>
      </c>
      <c r="K65" s="185">
        <v>0.93898655635987593</v>
      </c>
      <c r="L65" s="185">
        <v>0.9320148331273177</v>
      </c>
      <c r="M65" s="185">
        <v>0.9342984409799554</v>
      </c>
      <c r="N65" s="185">
        <v>0.93684210526315792</v>
      </c>
      <c r="O65" s="185">
        <v>0.92551020408163265</v>
      </c>
    </row>
    <row r="66" spans="2:15" ht="15.95" customHeight="1" x14ac:dyDescent="0.25">
      <c r="B66" s="19" t="s">
        <v>14</v>
      </c>
      <c r="C66" s="41">
        <v>171</v>
      </c>
      <c r="D66" s="14" t="s">
        <v>16</v>
      </c>
      <c r="E66" s="15" t="s">
        <v>54</v>
      </c>
      <c r="F66" s="15" t="s">
        <v>22</v>
      </c>
      <c r="G66" s="16">
        <v>25</v>
      </c>
      <c r="J66" s="16">
        <v>171</v>
      </c>
      <c r="K66" s="185">
        <v>0.9285714285714286</v>
      </c>
      <c r="L66" s="185">
        <v>0.91267605633802817</v>
      </c>
      <c r="M66" s="185">
        <v>0.946524064171123</v>
      </c>
      <c r="N66" s="185">
        <v>0.96959459459459463</v>
      </c>
      <c r="O66" s="185">
        <v>0.97052154195011342</v>
      </c>
    </row>
    <row r="67" spans="2:15" ht="15.95" customHeight="1" x14ac:dyDescent="0.25">
      <c r="B67" s="19" t="s">
        <v>14</v>
      </c>
      <c r="C67" s="42">
        <v>172</v>
      </c>
      <c r="D67" s="14" t="s">
        <v>11</v>
      </c>
      <c r="E67" s="15" t="s">
        <v>55</v>
      </c>
      <c r="F67" s="15" t="s">
        <v>22</v>
      </c>
      <c r="G67" s="16">
        <v>25</v>
      </c>
      <c r="J67" s="16">
        <v>172</v>
      </c>
      <c r="K67" s="185">
        <v>0.91261061946902655</v>
      </c>
      <c r="L67" s="185">
        <v>0.90655418559377032</v>
      </c>
      <c r="M67" s="185">
        <v>0.87469733656174331</v>
      </c>
      <c r="N67" s="185">
        <v>0.91516894320632636</v>
      </c>
      <c r="O67" s="185">
        <v>0.88579234972677601</v>
      </c>
    </row>
    <row r="68" spans="2:15" ht="15.95" customHeight="1" x14ac:dyDescent="0.25">
      <c r="B68" s="12" t="s">
        <v>7</v>
      </c>
      <c r="C68" s="32">
        <v>18</v>
      </c>
      <c r="D68" s="14" t="s">
        <v>56</v>
      </c>
      <c r="E68" s="15" t="s">
        <v>57</v>
      </c>
      <c r="F68" s="15" t="s">
        <v>10</v>
      </c>
      <c r="G68" s="16">
        <v>5</v>
      </c>
      <c r="J68" s="16">
        <v>18</v>
      </c>
      <c r="K68" s="185">
        <v>0.86326641345632127</v>
      </c>
      <c r="L68" s="185">
        <v>0.7925126903553299</v>
      </c>
      <c r="M68" s="185">
        <v>0.79558766106989454</v>
      </c>
      <c r="N68" s="185">
        <v>0.86132723112128151</v>
      </c>
      <c r="O68" s="185">
        <v>0.8560698689956332</v>
      </c>
    </row>
    <row r="69" spans="2:15" ht="15.95" customHeight="1" x14ac:dyDescent="0.25">
      <c r="B69" s="19" t="s">
        <v>14</v>
      </c>
      <c r="C69" s="43">
        <v>186</v>
      </c>
      <c r="D69" s="14" t="s">
        <v>11</v>
      </c>
      <c r="E69" s="15" t="s">
        <v>58</v>
      </c>
      <c r="F69" s="15" t="s">
        <v>22</v>
      </c>
      <c r="G69" s="16">
        <v>25</v>
      </c>
      <c r="J69" s="16">
        <v>186</v>
      </c>
      <c r="K69" s="185">
        <v>0.97359735973597361</v>
      </c>
      <c r="L69" s="185">
        <v>0.95012787723785164</v>
      </c>
      <c r="M69" s="185">
        <v>0.95427196149217808</v>
      </c>
      <c r="N69" s="185">
        <v>0.96100278551532037</v>
      </c>
      <c r="O69" s="185">
        <v>0.94994675186368482</v>
      </c>
    </row>
    <row r="70" spans="2:15" ht="15.95" customHeight="1" x14ac:dyDescent="0.25">
      <c r="B70" s="12" t="s">
        <v>7</v>
      </c>
      <c r="C70" s="44">
        <v>191</v>
      </c>
      <c r="D70" s="14" t="s">
        <v>16</v>
      </c>
      <c r="E70" s="15" t="s">
        <v>59</v>
      </c>
      <c r="F70" s="15" t="s">
        <v>22</v>
      </c>
      <c r="G70" s="16">
        <v>25</v>
      </c>
      <c r="J70" s="16">
        <v>191</v>
      </c>
      <c r="K70" s="185">
        <v>0.95425667090216015</v>
      </c>
      <c r="L70" s="185">
        <v>0.8667687595712098</v>
      </c>
      <c r="M70" s="185">
        <v>0.8492753623188406</v>
      </c>
      <c r="N70" s="185">
        <v>0.87030716723549484</v>
      </c>
      <c r="O70" s="185">
        <v>0.75130890052356025</v>
      </c>
    </row>
    <row r="71" spans="2:15" ht="15.95" customHeight="1" x14ac:dyDescent="0.25">
      <c r="B71" s="19" t="s">
        <v>14</v>
      </c>
      <c r="C71" s="45">
        <v>195</v>
      </c>
      <c r="D71" s="14" t="s">
        <v>11</v>
      </c>
      <c r="E71" s="15" t="s">
        <v>60</v>
      </c>
      <c r="F71" s="15" t="s">
        <v>22</v>
      </c>
      <c r="G71" s="16">
        <v>25</v>
      </c>
      <c r="J71" s="16">
        <v>195</v>
      </c>
      <c r="K71" s="185">
        <v>0.76071842410196988</v>
      </c>
      <c r="L71" s="185">
        <v>0.68983957219251335</v>
      </c>
      <c r="M71" s="185">
        <v>0.71052631578947367</v>
      </c>
      <c r="N71" s="185">
        <v>0.78340675477239352</v>
      </c>
      <c r="O71" s="185">
        <v>0.75083798882681563</v>
      </c>
    </row>
    <row r="72" spans="2:15" ht="15.95" customHeight="1" x14ac:dyDescent="0.25">
      <c r="B72" s="12" t="s">
        <v>7</v>
      </c>
      <c r="C72" s="46">
        <v>20</v>
      </c>
      <c r="D72" s="14" t="s">
        <v>56</v>
      </c>
      <c r="E72" s="15" t="s">
        <v>61</v>
      </c>
      <c r="F72" s="15" t="s">
        <v>10</v>
      </c>
      <c r="G72" s="16">
        <v>19</v>
      </c>
      <c r="J72" s="16">
        <v>20</v>
      </c>
      <c r="K72" s="185">
        <v>0.93633952254641906</v>
      </c>
      <c r="L72" s="185">
        <v>0.91347650171179584</v>
      </c>
      <c r="M72" s="185">
        <v>0.91940645912132679</v>
      </c>
      <c r="N72" s="185">
        <v>0.93556005398110664</v>
      </c>
      <c r="O72" s="185">
        <v>0.92760669908157756</v>
      </c>
    </row>
    <row r="73" spans="2:15" ht="15.95" customHeight="1" x14ac:dyDescent="0.25">
      <c r="B73" s="19" t="s">
        <v>14</v>
      </c>
      <c r="C73" s="47">
        <v>209</v>
      </c>
      <c r="D73" s="14" t="s">
        <v>8</v>
      </c>
      <c r="E73" s="15" t="s">
        <v>62</v>
      </c>
      <c r="F73" s="15" t="s">
        <v>22</v>
      </c>
      <c r="G73" s="16">
        <v>25</v>
      </c>
      <c r="J73" s="16">
        <v>209</v>
      </c>
      <c r="K73" s="185">
        <v>0.86976744186046506</v>
      </c>
      <c r="L73" s="185">
        <v>0.57798165137614677</v>
      </c>
      <c r="M73" s="185">
        <v>0.58403361344537819</v>
      </c>
      <c r="N73" s="185">
        <v>0.69613259668508287</v>
      </c>
      <c r="O73" s="185">
        <v>0.72084805653710249</v>
      </c>
    </row>
    <row r="74" spans="2:15" ht="15.95" customHeight="1" x14ac:dyDescent="0.25">
      <c r="B74" s="12" t="s">
        <v>7</v>
      </c>
      <c r="C74" s="48" t="s">
        <v>63</v>
      </c>
      <c r="D74" s="14" t="s">
        <v>8</v>
      </c>
      <c r="E74" s="15" t="s">
        <v>64</v>
      </c>
      <c r="F74" s="15" t="s">
        <v>10</v>
      </c>
      <c r="G74" s="16">
        <v>6</v>
      </c>
      <c r="J74" s="16" t="s">
        <v>63</v>
      </c>
      <c r="K74" s="185"/>
      <c r="L74" s="185"/>
      <c r="M74" s="185"/>
      <c r="N74" s="185"/>
      <c r="O74" s="185"/>
    </row>
    <row r="75" spans="2:15" ht="15.95" customHeight="1" x14ac:dyDescent="0.25">
      <c r="B75" s="12" t="s">
        <v>7</v>
      </c>
      <c r="C75" s="48" t="s">
        <v>65</v>
      </c>
      <c r="D75" s="14" t="s">
        <v>44</v>
      </c>
      <c r="E75" s="15" t="s">
        <v>66</v>
      </c>
      <c r="F75" s="15" t="s">
        <v>10</v>
      </c>
      <c r="G75" s="16">
        <v>6</v>
      </c>
      <c r="J75" s="16" t="s">
        <v>65</v>
      </c>
      <c r="K75" s="185">
        <v>0.94893221912720516</v>
      </c>
      <c r="L75" s="185">
        <v>0.89833080424886191</v>
      </c>
      <c r="M75" s="185">
        <v>0.85207373271889397</v>
      </c>
      <c r="N75" s="185">
        <v>0.923121387283237</v>
      </c>
      <c r="O75" s="185">
        <v>0.87721417069243157</v>
      </c>
    </row>
    <row r="76" spans="2:15" ht="15.95" customHeight="1" x14ac:dyDescent="0.25">
      <c r="B76" s="12" t="s">
        <v>7</v>
      </c>
      <c r="C76" s="48" t="s">
        <v>67</v>
      </c>
      <c r="D76" s="14" t="s">
        <v>44</v>
      </c>
      <c r="E76" s="15" t="s">
        <v>68</v>
      </c>
      <c r="F76" s="15" t="s">
        <v>10</v>
      </c>
      <c r="G76" s="16">
        <v>6</v>
      </c>
      <c r="J76" s="16" t="s">
        <v>67</v>
      </c>
      <c r="K76" s="185">
        <v>0.95572450805008946</v>
      </c>
      <c r="L76" s="185">
        <v>0.90183752417794971</v>
      </c>
      <c r="M76" s="185">
        <v>0.86005560704355888</v>
      </c>
      <c r="N76" s="185">
        <v>0.91509971509971511</v>
      </c>
      <c r="O76" s="185">
        <v>0.87636080870917576</v>
      </c>
    </row>
    <row r="77" spans="2:15" ht="15.95" customHeight="1" x14ac:dyDescent="0.25">
      <c r="B77" s="12" t="s">
        <v>7</v>
      </c>
      <c r="C77" s="49" t="s">
        <v>69</v>
      </c>
      <c r="D77" s="14" t="s">
        <v>44</v>
      </c>
      <c r="E77" s="15" t="s">
        <v>70</v>
      </c>
      <c r="F77" s="15" t="s">
        <v>10</v>
      </c>
      <c r="G77" s="16">
        <v>7</v>
      </c>
      <c r="J77" s="16" t="s">
        <v>69</v>
      </c>
      <c r="K77" s="185">
        <v>0.91911498005077985</v>
      </c>
      <c r="L77" s="185">
        <v>0.84395519505600614</v>
      </c>
      <c r="M77" s="185">
        <v>0.80564024390243905</v>
      </c>
      <c r="N77" s="185">
        <v>0.87295081967213117</v>
      </c>
      <c r="O77" s="185">
        <v>0.82891491985203447</v>
      </c>
    </row>
    <row r="78" spans="2:15" ht="15.95" customHeight="1" x14ac:dyDescent="0.25">
      <c r="B78" s="12" t="s">
        <v>7</v>
      </c>
      <c r="C78" s="49" t="s">
        <v>71</v>
      </c>
      <c r="D78" s="14" t="s">
        <v>44</v>
      </c>
      <c r="E78" s="15" t="s">
        <v>72</v>
      </c>
      <c r="F78" s="15" t="s">
        <v>10</v>
      </c>
      <c r="G78" s="16">
        <v>7</v>
      </c>
      <c r="J78" s="16" t="s">
        <v>71</v>
      </c>
      <c r="K78" s="185">
        <v>0.9260904684975767</v>
      </c>
      <c r="L78" s="185">
        <v>0.85391822827938668</v>
      </c>
      <c r="M78" s="185">
        <v>0.82377049180327866</v>
      </c>
      <c r="N78" s="185">
        <v>0.89852866565195333</v>
      </c>
      <c r="O78" s="185">
        <v>0.89252814738996933</v>
      </c>
    </row>
    <row r="79" spans="2:15" ht="15.95" customHeight="1" x14ac:dyDescent="0.25">
      <c r="B79" s="12" t="s">
        <v>7</v>
      </c>
      <c r="C79" s="49" t="s">
        <v>73</v>
      </c>
      <c r="D79" s="14" t="s">
        <v>8</v>
      </c>
      <c r="E79" s="15" t="s">
        <v>74</v>
      </c>
      <c r="F79" s="15" t="s">
        <v>10</v>
      </c>
      <c r="G79" s="16">
        <v>7</v>
      </c>
      <c r="J79" s="16" t="s">
        <v>73</v>
      </c>
      <c r="K79" s="185"/>
      <c r="L79" s="185"/>
      <c r="M79" s="185"/>
      <c r="N79" s="185"/>
      <c r="O79" s="185"/>
    </row>
    <row r="80" spans="2:15" ht="15.95" customHeight="1" x14ac:dyDescent="0.25">
      <c r="B80" s="12" t="s">
        <v>7</v>
      </c>
      <c r="C80" s="50">
        <v>252</v>
      </c>
      <c r="D80" s="14" t="s">
        <v>8</v>
      </c>
      <c r="E80" s="15" t="s">
        <v>75</v>
      </c>
      <c r="F80" s="15" t="s">
        <v>10</v>
      </c>
      <c r="G80" s="16">
        <v>8</v>
      </c>
      <c r="J80" s="16">
        <v>252</v>
      </c>
      <c r="K80" s="185">
        <v>0.8928571428571429</v>
      </c>
      <c r="L80" s="185">
        <v>0.80952380952380953</v>
      </c>
      <c r="M80" s="185">
        <v>0.83076923076923082</v>
      </c>
      <c r="N80" s="185">
        <v>0.93069306930693074</v>
      </c>
      <c r="O80" s="185">
        <v>0.80128205128205132</v>
      </c>
    </row>
    <row r="81" spans="2:15" ht="15.95" customHeight="1" x14ac:dyDescent="0.25">
      <c r="B81" s="12" t="s">
        <v>7</v>
      </c>
      <c r="C81" s="50">
        <v>253</v>
      </c>
      <c r="D81" s="14" t="s">
        <v>8</v>
      </c>
      <c r="E81" s="15" t="s">
        <v>76</v>
      </c>
      <c r="F81" s="15" t="s">
        <v>10</v>
      </c>
      <c r="G81" s="16">
        <v>8</v>
      </c>
      <c r="J81" s="16">
        <v>253</v>
      </c>
      <c r="K81" s="185">
        <v>0.80800000000000005</v>
      </c>
      <c r="L81" s="185">
        <v>0.63636363636363635</v>
      </c>
      <c r="M81" s="185">
        <v>0.6462585034013606</v>
      </c>
      <c r="N81" s="185">
        <v>0.64102564102564108</v>
      </c>
      <c r="O81" s="185">
        <v>0.58100558659217882</v>
      </c>
    </row>
    <row r="82" spans="2:15" ht="15.95" customHeight="1" x14ac:dyDescent="0.25">
      <c r="B82" s="12" t="s">
        <v>7</v>
      </c>
      <c r="C82" s="51" t="s">
        <v>77</v>
      </c>
      <c r="D82" s="14" t="s">
        <v>44</v>
      </c>
      <c r="E82" s="15" t="s">
        <v>78</v>
      </c>
      <c r="F82" s="15" t="s">
        <v>10</v>
      </c>
      <c r="G82" s="16">
        <v>8</v>
      </c>
      <c r="J82" s="16" t="s">
        <v>77</v>
      </c>
      <c r="K82" s="185">
        <v>0.90940423436730677</v>
      </c>
      <c r="L82" s="185">
        <v>0.85863733905579398</v>
      </c>
      <c r="M82" s="185">
        <v>0.81577620967741937</v>
      </c>
      <c r="N82" s="185">
        <v>0.88574864702345157</v>
      </c>
      <c r="O82" s="185">
        <v>0.72254464285714282</v>
      </c>
    </row>
    <row r="83" spans="2:15" ht="15.95" customHeight="1" x14ac:dyDescent="0.25">
      <c r="B83" s="12" t="s">
        <v>7</v>
      </c>
      <c r="C83" s="51" t="s">
        <v>79</v>
      </c>
      <c r="D83" s="14" t="s">
        <v>44</v>
      </c>
      <c r="E83" s="15" t="s">
        <v>80</v>
      </c>
      <c r="F83" s="15" t="s">
        <v>10</v>
      </c>
      <c r="G83" s="16">
        <v>8</v>
      </c>
      <c r="J83" s="16" t="s">
        <v>79</v>
      </c>
      <c r="K83" s="185">
        <v>0.88811524609843939</v>
      </c>
      <c r="L83" s="185">
        <v>0.81579644844950971</v>
      </c>
      <c r="M83" s="185">
        <v>0.8366176103766525</v>
      </c>
      <c r="N83" s="185">
        <v>0.86308645618176449</v>
      </c>
      <c r="O83" s="185">
        <v>0.74457831325301205</v>
      </c>
    </row>
    <row r="84" spans="2:15" ht="15.95" customHeight="1" x14ac:dyDescent="0.25">
      <c r="B84" s="12" t="s">
        <v>7</v>
      </c>
      <c r="C84" s="52" t="s">
        <v>81</v>
      </c>
      <c r="D84" s="14" t="s">
        <v>44</v>
      </c>
      <c r="E84" s="15" t="s">
        <v>82</v>
      </c>
      <c r="F84" s="15" t="s">
        <v>10</v>
      </c>
      <c r="G84" s="16">
        <v>9</v>
      </c>
      <c r="J84" s="16" t="s">
        <v>81</v>
      </c>
      <c r="K84" s="185">
        <v>0.94483568075117375</v>
      </c>
      <c r="L84" s="185">
        <v>0.90450691655510929</v>
      </c>
      <c r="M84" s="185">
        <v>0.88847429519071308</v>
      </c>
      <c r="N84" s="185">
        <v>0.92388059701492542</v>
      </c>
      <c r="O84" s="185">
        <v>0.83684210526315794</v>
      </c>
    </row>
    <row r="85" spans="2:15" ht="15.95" customHeight="1" x14ac:dyDescent="0.25">
      <c r="B85" s="12" t="s">
        <v>7</v>
      </c>
      <c r="C85" s="52" t="s">
        <v>83</v>
      </c>
      <c r="D85" s="14" t="s">
        <v>8</v>
      </c>
      <c r="E85" s="15" t="s">
        <v>84</v>
      </c>
      <c r="F85" s="15" t="s">
        <v>10</v>
      </c>
      <c r="G85" s="16">
        <v>9</v>
      </c>
      <c r="J85" s="16" t="s">
        <v>83</v>
      </c>
      <c r="K85" s="185">
        <v>1</v>
      </c>
      <c r="L85" s="185">
        <v>0.9152542372881356</v>
      </c>
      <c r="M85" s="185">
        <v>0.89516129032258063</v>
      </c>
      <c r="N85" s="185">
        <v>0.94771241830065356</v>
      </c>
      <c r="O85" s="185">
        <v>0.92749999999999999</v>
      </c>
    </row>
    <row r="86" spans="2:15" ht="15.95" customHeight="1" x14ac:dyDescent="0.25">
      <c r="B86" s="12" t="s">
        <v>7</v>
      </c>
      <c r="C86" s="52" t="s">
        <v>85</v>
      </c>
      <c r="D86" s="14" t="s">
        <v>44</v>
      </c>
      <c r="E86" s="15" t="s">
        <v>86</v>
      </c>
      <c r="F86" s="15" t="s">
        <v>10</v>
      </c>
      <c r="G86" s="16">
        <v>9</v>
      </c>
      <c r="J86" s="16" t="s">
        <v>85</v>
      </c>
      <c r="K86" s="185">
        <v>0.94176306342241722</v>
      </c>
      <c r="L86" s="185">
        <v>0.86690975387420233</v>
      </c>
      <c r="M86" s="185">
        <v>0.85594288114237715</v>
      </c>
      <c r="N86" s="185">
        <v>0.91499026606099931</v>
      </c>
      <c r="O86" s="185">
        <v>0.85214626391096981</v>
      </c>
    </row>
    <row r="87" spans="2:15" ht="15.95" customHeight="1" x14ac:dyDescent="0.25">
      <c r="B87" s="12" t="s">
        <v>7</v>
      </c>
      <c r="C87" s="53">
        <v>295</v>
      </c>
      <c r="D87" s="14" t="s">
        <v>11</v>
      </c>
      <c r="E87" s="15" t="s">
        <v>87</v>
      </c>
      <c r="F87" s="15" t="s">
        <v>10</v>
      </c>
      <c r="G87" s="16">
        <v>17</v>
      </c>
      <c r="J87" s="16">
        <v>295</v>
      </c>
      <c r="K87" s="185">
        <v>0.8800184586986618</v>
      </c>
      <c r="L87" s="185">
        <v>0.80158311345646438</v>
      </c>
      <c r="M87" s="185">
        <v>0.81650919940328193</v>
      </c>
      <c r="N87" s="185">
        <v>0.85998828353837142</v>
      </c>
      <c r="O87" s="185">
        <v>0.81488042515500447</v>
      </c>
    </row>
    <row r="88" spans="2:15" ht="15.95" customHeight="1" x14ac:dyDescent="0.25">
      <c r="B88" s="12" t="s">
        <v>7</v>
      </c>
      <c r="C88" s="54">
        <v>298</v>
      </c>
      <c r="D88" s="14" t="s">
        <v>16</v>
      </c>
      <c r="E88" s="15" t="s">
        <v>88</v>
      </c>
      <c r="F88" s="15" t="s">
        <v>89</v>
      </c>
      <c r="G88" s="16">
        <v>14</v>
      </c>
      <c r="J88" s="16">
        <v>298</v>
      </c>
      <c r="K88" s="185">
        <v>0.95747126436781604</v>
      </c>
      <c r="L88" s="185">
        <v>0.87758830694275269</v>
      </c>
      <c r="M88" s="185">
        <v>0.86340352874217419</v>
      </c>
      <c r="N88" s="185">
        <v>0.92758620689655169</v>
      </c>
      <c r="O88" s="185">
        <v>0.90435653480220335</v>
      </c>
    </row>
    <row r="89" spans="2:15" ht="15.95" customHeight="1" x14ac:dyDescent="0.25">
      <c r="B89" s="12" t="s">
        <v>7</v>
      </c>
      <c r="C89" s="55">
        <v>30</v>
      </c>
      <c r="D89" s="14" t="s">
        <v>56</v>
      </c>
      <c r="E89" s="15" t="s">
        <v>90</v>
      </c>
      <c r="F89" s="15" t="s">
        <v>10</v>
      </c>
      <c r="G89" s="16">
        <v>10</v>
      </c>
      <c r="J89" s="16">
        <v>30</v>
      </c>
      <c r="K89" s="185">
        <v>0.90269005847953221</v>
      </c>
      <c r="L89" s="185">
        <v>0.83627562642369024</v>
      </c>
      <c r="M89" s="185">
        <v>0.83308157099697888</v>
      </c>
      <c r="N89" s="185">
        <v>0.8804702808621816</v>
      </c>
      <c r="O89" s="185">
        <v>0.87856485740570378</v>
      </c>
    </row>
    <row r="90" spans="2:15" ht="15.95" customHeight="1" x14ac:dyDescent="0.25">
      <c r="B90" s="56" t="s">
        <v>91</v>
      </c>
      <c r="C90" s="57">
        <v>309</v>
      </c>
      <c r="D90" s="14" t="s">
        <v>11</v>
      </c>
      <c r="E90" s="15" t="s">
        <v>92</v>
      </c>
      <c r="F90" s="15" t="s">
        <v>89</v>
      </c>
      <c r="G90" s="16">
        <v>61</v>
      </c>
      <c r="J90" s="16">
        <v>309</v>
      </c>
      <c r="K90" s="185">
        <v>0.86317907444668007</v>
      </c>
      <c r="L90" s="185">
        <v>0.80116618075801749</v>
      </c>
      <c r="M90" s="185">
        <v>0.78337662337662339</v>
      </c>
      <c r="N90" s="185">
        <v>0.81598513011152418</v>
      </c>
      <c r="O90" s="185">
        <v>0.81101259916005597</v>
      </c>
    </row>
    <row r="91" spans="2:15" ht="15.95" customHeight="1" x14ac:dyDescent="0.25">
      <c r="B91" s="56" t="s">
        <v>91</v>
      </c>
      <c r="C91" s="57" t="s">
        <v>93</v>
      </c>
      <c r="D91" s="14" t="s">
        <v>8</v>
      </c>
      <c r="E91" s="15" t="s">
        <v>94</v>
      </c>
      <c r="F91" s="15" t="s">
        <v>89</v>
      </c>
      <c r="G91" s="16">
        <v>61</v>
      </c>
      <c r="J91" s="16" t="s">
        <v>93</v>
      </c>
      <c r="K91" s="185">
        <v>0.93162393162393164</v>
      </c>
      <c r="L91" s="185">
        <v>0.79200000000000004</v>
      </c>
      <c r="M91" s="185">
        <v>0.66412213740458015</v>
      </c>
      <c r="N91" s="185">
        <v>0.83018867924528306</v>
      </c>
      <c r="O91" s="185">
        <v>0.810126582278481</v>
      </c>
    </row>
    <row r="92" spans="2:15" ht="15.95" customHeight="1" x14ac:dyDescent="0.25">
      <c r="B92" s="56" t="s">
        <v>91</v>
      </c>
      <c r="C92" s="58">
        <v>31</v>
      </c>
      <c r="D92" s="14" t="s">
        <v>56</v>
      </c>
      <c r="E92" s="15" t="s">
        <v>95</v>
      </c>
      <c r="F92" s="15" t="s">
        <v>89</v>
      </c>
      <c r="G92" s="16">
        <v>63</v>
      </c>
      <c r="J92" s="16">
        <v>31</v>
      </c>
      <c r="K92" s="185">
        <v>0.89600507292327203</v>
      </c>
      <c r="L92" s="185">
        <v>0.83192307692307688</v>
      </c>
      <c r="M92" s="185">
        <v>0.75759742581337142</v>
      </c>
      <c r="N92" s="185">
        <v>0.84124386252045824</v>
      </c>
      <c r="O92" s="185">
        <v>0.7902253252935576</v>
      </c>
    </row>
    <row r="93" spans="2:15" ht="15.95" customHeight="1" x14ac:dyDescent="0.25">
      <c r="B93" s="56" t="s">
        <v>91</v>
      </c>
      <c r="C93" s="59">
        <v>313</v>
      </c>
      <c r="D93" s="14" t="s">
        <v>11</v>
      </c>
      <c r="E93" s="15" t="s">
        <v>96</v>
      </c>
      <c r="F93" s="15" t="s">
        <v>89</v>
      </c>
      <c r="G93" s="16">
        <v>63</v>
      </c>
      <c r="J93" s="16">
        <v>313</v>
      </c>
      <c r="K93" s="185">
        <v>0.92945239269856927</v>
      </c>
      <c r="L93" s="185">
        <v>0.91618828932261764</v>
      </c>
      <c r="M93" s="185">
        <v>0.85960193652501349</v>
      </c>
      <c r="N93" s="185">
        <v>0.91144845034788113</v>
      </c>
      <c r="O93" s="185">
        <v>0.8916015625</v>
      </c>
    </row>
    <row r="94" spans="2:15" ht="15.95" customHeight="1" x14ac:dyDescent="0.25">
      <c r="B94" s="56" t="s">
        <v>91</v>
      </c>
      <c r="C94" s="60">
        <v>314</v>
      </c>
      <c r="D94" s="14" t="s">
        <v>11</v>
      </c>
      <c r="E94" s="15" t="s">
        <v>97</v>
      </c>
      <c r="F94" s="15" t="s">
        <v>89</v>
      </c>
      <c r="G94" s="16">
        <v>63</v>
      </c>
      <c r="J94" s="16">
        <v>314</v>
      </c>
      <c r="K94" s="185">
        <v>0.92775665399239549</v>
      </c>
      <c r="L94" s="185">
        <v>0.88903061224489799</v>
      </c>
      <c r="M94" s="185">
        <v>0.7765128819652487</v>
      </c>
      <c r="N94" s="185">
        <v>0.87056367432150317</v>
      </c>
      <c r="O94" s="185">
        <v>0.82049920339883164</v>
      </c>
    </row>
    <row r="95" spans="2:15" ht="15.95" customHeight="1" x14ac:dyDescent="0.25">
      <c r="B95" s="56" t="s">
        <v>91</v>
      </c>
      <c r="C95" s="174">
        <v>32</v>
      </c>
      <c r="D95" s="14" t="s">
        <v>56</v>
      </c>
      <c r="E95" s="15" t="s">
        <v>98</v>
      </c>
      <c r="F95" s="15" t="s">
        <v>89</v>
      </c>
      <c r="G95" s="16">
        <v>62</v>
      </c>
      <c r="J95" s="16">
        <v>32</v>
      </c>
      <c r="K95" s="185">
        <v>0.84679089026915111</v>
      </c>
      <c r="L95" s="185">
        <v>0.84159613059250304</v>
      </c>
      <c r="M95" s="185">
        <v>0.82271364317841078</v>
      </c>
      <c r="N95" s="185">
        <v>0.8321917808219178</v>
      </c>
      <c r="O95" s="185">
        <v>0.82727873183619549</v>
      </c>
    </row>
    <row r="96" spans="2:15" ht="15.95" customHeight="1" x14ac:dyDescent="0.25">
      <c r="B96" s="12" t="s">
        <v>7</v>
      </c>
      <c r="C96" s="61">
        <v>321</v>
      </c>
      <c r="D96" s="14" t="s">
        <v>16</v>
      </c>
      <c r="E96" s="15" t="s">
        <v>99</v>
      </c>
      <c r="F96" s="15" t="s">
        <v>10</v>
      </c>
      <c r="G96" s="16">
        <v>17</v>
      </c>
      <c r="J96" s="16">
        <v>321</v>
      </c>
      <c r="K96" s="185">
        <v>0.94896193771626303</v>
      </c>
      <c r="L96" s="185">
        <v>0.87609756097560976</v>
      </c>
      <c r="M96" s="185">
        <v>0.80449017773620202</v>
      </c>
      <c r="N96" s="185">
        <v>0.91079812206572774</v>
      </c>
      <c r="O96" s="185">
        <v>0.84</v>
      </c>
    </row>
    <row r="97" spans="2:15" ht="15.95" customHeight="1" x14ac:dyDescent="0.25">
      <c r="B97" s="12" t="s">
        <v>7</v>
      </c>
      <c r="C97" s="62">
        <v>323</v>
      </c>
      <c r="D97" s="14" t="s">
        <v>11</v>
      </c>
      <c r="E97" s="15" t="s">
        <v>100</v>
      </c>
      <c r="F97" s="15" t="s">
        <v>89</v>
      </c>
      <c r="G97" s="16">
        <v>14</v>
      </c>
      <c r="J97" s="16">
        <v>323</v>
      </c>
      <c r="K97" s="185">
        <v>0.93445692883895126</v>
      </c>
      <c r="L97" s="185">
        <v>0.8867924528301887</v>
      </c>
      <c r="M97" s="185">
        <v>0.86416624429802336</v>
      </c>
      <c r="N97" s="185">
        <v>0.89342806394316165</v>
      </c>
      <c r="O97" s="185">
        <v>0.8880833710919801</v>
      </c>
    </row>
    <row r="98" spans="2:15" ht="15.95" customHeight="1" x14ac:dyDescent="0.25">
      <c r="B98" s="56" t="s">
        <v>91</v>
      </c>
      <c r="C98" s="63">
        <v>324</v>
      </c>
      <c r="D98" s="14" t="s">
        <v>16</v>
      </c>
      <c r="E98" s="15" t="s">
        <v>101</v>
      </c>
      <c r="F98" s="15" t="s">
        <v>89</v>
      </c>
      <c r="G98" s="16">
        <v>62</v>
      </c>
      <c r="J98" s="16">
        <v>324</v>
      </c>
      <c r="K98" s="185">
        <v>0.87820512820512819</v>
      </c>
      <c r="L98" s="185">
        <v>0.88470588235294123</v>
      </c>
      <c r="M98" s="185">
        <v>0.82997762863534674</v>
      </c>
      <c r="N98" s="185">
        <v>0.84844384303112319</v>
      </c>
      <c r="O98" s="185">
        <v>0.83951855566700095</v>
      </c>
    </row>
    <row r="99" spans="2:15" ht="15.95" customHeight="1" x14ac:dyDescent="0.25">
      <c r="B99" s="56" t="s">
        <v>91</v>
      </c>
      <c r="C99" s="31">
        <v>325</v>
      </c>
      <c r="D99" s="14" t="s">
        <v>11</v>
      </c>
      <c r="E99" s="15" t="s">
        <v>102</v>
      </c>
      <c r="F99" s="15" t="s">
        <v>89</v>
      </c>
      <c r="G99" s="16">
        <v>62</v>
      </c>
      <c r="J99" s="16">
        <v>325</v>
      </c>
      <c r="K99" s="185">
        <v>0.92477140482128017</v>
      </c>
      <c r="L99" s="185">
        <v>0.8796680497925311</v>
      </c>
      <c r="M99" s="185">
        <v>0.87903572965992249</v>
      </c>
      <c r="N99" s="185">
        <v>0.90548302872062658</v>
      </c>
      <c r="O99" s="185">
        <v>0.8571428571428571</v>
      </c>
    </row>
    <row r="100" spans="2:15" ht="15.95" customHeight="1" x14ac:dyDescent="0.25">
      <c r="B100" s="56" t="s">
        <v>91</v>
      </c>
      <c r="C100" s="64">
        <v>326</v>
      </c>
      <c r="D100" s="14" t="s">
        <v>16</v>
      </c>
      <c r="E100" s="15" t="s">
        <v>103</v>
      </c>
      <c r="F100" s="15" t="s">
        <v>89</v>
      </c>
      <c r="G100" s="16">
        <v>62</v>
      </c>
      <c r="J100" s="16">
        <v>326</v>
      </c>
      <c r="K100" s="185">
        <v>0.87176165803108807</v>
      </c>
      <c r="L100" s="185">
        <v>0.86046511627906974</v>
      </c>
      <c r="M100" s="185">
        <v>0.84039900249376553</v>
      </c>
      <c r="N100" s="185">
        <v>0.87234042553191493</v>
      </c>
      <c r="O100" s="185">
        <v>0.84946236559139787</v>
      </c>
    </row>
    <row r="101" spans="2:15" ht="15.95" customHeight="1" x14ac:dyDescent="0.25">
      <c r="B101" s="56" t="s">
        <v>91</v>
      </c>
      <c r="C101" s="32">
        <v>33</v>
      </c>
      <c r="D101" s="14" t="s">
        <v>56</v>
      </c>
      <c r="E101" s="15" t="s">
        <v>104</v>
      </c>
      <c r="F101" s="15" t="s">
        <v>22</v>
      </c>
      <c r="G101" s="16">
        <v>64</v>
      </c>
      <c r="J101" s="16">
        <v>33</v>
      </c>
      <c r="K101" s="185">
        <v>0.87365813377374069</v>
      </c>
      <c r="L101" s="185">
        <v>0.77874622862889709</v>
      </c>
      <c r="M101" s="185">
        <v>0.77061611374407579</v>
      </c>
      <c r="N101" s="185">
        <v>0.83220278471974296</v>
      </c>
      <c r="O101" s="185">
        <v>0.81597796143250689</v>
      </c>
    </row>
    <row r="102" spans="2:15" ht="15.95" customHeight="1" x14ac:dyDescent="0.25">
      <c r="B102" s="12" t="s">
        <v>7</v>
      </c>
      <c r="C102" s="56" t="s">
        <v>105</v>
      </c>
      <c r="D102" s="14" t="s">
        <v>16</v>
      </c>
      <c r="E102" s="15" t="s">
        <v>106</v>
      </c>
      <c r="F102" s="15" t="s">
        <v>10</v>
      </c>
      <c r="G102" s="16">
        <v>17</v>
      </c>
      <c r="J102" s="16" t="s">
        <v>105</v>
      </c>
      <c r="K102" s="185">
        <v>0.83333333333333337</v>
      </c>
      <c r="L102" s="185">
        <v>1</v>
      </c>
      <c r="M102" s="185">
        <v>1</v>
      </c>
      <c r="N102" s="185">
        <v>1</v>
      </c>
      <c r="O102" s="185">
        <v>1</v>
      </c>
    </row>
    <row r="103" spans="2:15" ht="15.95" customHeight="1" x14ac:dyDescent="0.25">
      <c r="B103" s="56" t="s">
        <v>91</v>
      </c>
      <c r="C103" s="65">
        <v>35</v>
      </c>
      <c r="D103" s="14" t="s">
        <v>56</v>
      </c>
      <c r="E103" s="15" t="s">
        <v>107</v>
      </c>
      <c r="F103" s="15" t="s">
        <v>108</v>
      </c>
      <c r="G103" s="16">
        <v>53</v>
      </c>
      <c r="J103" s="16">
        <v>35</v>
      </c>
      <c r="K103" s="185">
        <v>0.92259786476868333</v>
      </c>
      <c r="L103" s="185">
        <v>0.8606822262118492</v>
      </c>
      <c r="M103" s="185">
        <v>0.84133915574963614</v>
      </c>
      <c r="N103" s="185">
        <v>0.89239766081871341</v>
      </c>
      <c r="O103" s="185">
        <v>0.86833179155103302</v>
      </c>
    </row>
    <row r="104" spans="2:15" ht="15.95" customHeight="1" x14ac:dyDescent="0.25">
      <c r="B104" s="56" t="s">
        <v>91</v>
      </c>
      <c r="C104" s="66">
        <v>351</v>
      </c>
      <c r="D104" s="14" t="s">
        <v>16</v>
      </c>
      <c r="E104" s="15" t="s">
        <v>109</v>
      </c>
      <c r="F104" s="15" t="s">
        <v>108</v>
      </c>
      <c r="G104" s="16">
        <v>54</v>
      </c>
      <c r="J104" s="16">
        <v>351</v>
      </c>
      <c r="K104" s="185">
        <v>0.90104166666666663</v>
      </c>
      <c r="L104" s="185">
        <v>0.86105675146771032</v>
      </c>
      <c r="M104" s="185">
        <v>0.83854692230070638</v>
      </c>
      <c r="N104" s="185">
        <v>0.84722222222222221</v>
      </c>
      <c r="O104" s="185">
        <v>0.85003885003885005</v>
      </c>
    </row>
    <row r="105" spans="2:15" ht="15.95" customHeight="1" x14ac:dyDescent="0.25">
      <c r="B105" s="56" t="s">
        <v>91</v>
      </c>
      <c r="C105" s="23">
        <v>352</v>
      </c>
      <c r="D105" s="14" t="s">
        <v>8</v>
      </c>
      <c r="E105" s="15" t="s">
        <v>110</v>
      </c>
      <c r="F105" s="15" t="s">
        <v>108</v>
      </c>
      <c r="G105" s="16">
        <v>54</v>
      </c>
      <c r="J105" s="16">
        <v>352</v>
      </c>
      <c r="K105" s="185">
        <v>0.95506912442396308</v>
      </c>
      <c r="L105" s="185">
        <v>0.89277899343544853</v>
      </c>
      <c r="M105" s="185">
        <v>0.85729847494553379</v>
      </c>
      <c r="N105" s="185">
        <v>0.89922480620155043</v>
      </c>
      <c r="O105" s="185">
        <v>0.86082474226804129</v>
      </c>
    </row>
    <row r="106" spans="2:15" ht="15.95" customHeight="1" x14ac:dyDescent="0.25">
      <c r="B106" s="56" t="s">
        <v>91</v>
      </c>
      <c r="C106" s="67">
        <v>353</v>
      </c>
      <c r="D106" s="14" t="s">
        <v>11</v>
      </c>
      <c r="E106" s="15" t="s">
        <v>111</v>
      </c>
      <c r="F106" s="15" t="s">
        <v>108</v>
      </c>
      <c r="G106" s="16">
        <v>54</v>
      </c>
      <c r="J106" s="16">
        <v>353</v>
      </c>
      <c r="K106" s="185">
        <v>0.92225352112676051</v>
      </c>
      <c r="L106" s="185">
        <v>0.84391534391534395</v>
      </c>
      <c r="M106" s="185">
        <v>0.8413793103448276</v>
      </c>
      <c r="N106" s="185">
        <v>0.9</v>
      </c>
      <c r="O106" s="185">
        <v>0.88369374634716535</v>
      </c>
    </row>
    <row r="107" spans="2:15" ht="15.95" customHeight="1" x14ac:dyDescent="0.25">
      <c r="B107" s="56" t="s">
        <v>91</v>
      </c>
      <c r="C107" s="68">
        <v>355</v>
      </c>
      <c r="D107" s="14" t="s">
        <v>11</v>
      </c>
      <c r="E107" s="15" t="s">
        <v>112</v>
      </c>
      <c r="F107" s="15" t="s">
        <v>108</v>
      </c>
      <c r="G107" s="16">
        <v>53</v>
      </c>
      <c r="J107" s="16">
        <v>355</v>
      </c>
      <c r="K107" s="185">
        <v>0.91714137752459868</v>
      </c>
      <c r="L107" s="185">
        <v>0.84418746195982963</v>
      </c>
      <c r="M107" s="185">
        <v>0.8414932680538556</v>
      </c>
      <c r="N107" s="185">
        <v>0.87030941408821594</v>
      </c>
      <c r="O107" s="185">
        <v>0.84075780849974402</v>
      </c>
    </row>
    <row r="108" spans="2:15" ht="15.95" customHeight="1" x14ac:dyDescent="0.25">
      <c r="B108" s="56" t="s">
        <v>91</v>
      </c>
      <c r="C108" s="69">
        <v>36</v>
      </c>
      <c r="D108" s="14" t="s">
        <v>113</v>
      </c>
      <c r="E108" s="15" t="s">
        <v>114</v>
      </c>
      <c r="F108" s="15" t="s">
        <v>89</v>
      </c>
      <c r="G108" s="16">
        <v>60</v>
      </c>
      <c r="J108" s="16">
        <v>36</v>
      </c>
      <c r="K108" s="185">
        <v>0.83800801373783629</v>
      </c>
      <c r="L108" s="185">
        <v>0.72390452440327757</v>
      </c>
      <c r="M108" s="185">
        <v>0.66947504860661045</v>
      </c>
      <c r="N108" s="185">
        <v>0.73409090909090913</v>
      </c>
      <c r="O108" s="185">
        <v>0.68279728533490702</v>
      </c>
    </row>
    <row r="109" spans="2:15" ht="15.95" customHeight="1" x14ac:dyDescent="0.25">
      <c r="B109" s="56" t="s">
        <v>91</v>
      </c>
      <c r="C109" s="70">
        <v>361</v>
      </c>
      <c r="D109" s="14" t="s">
        <v>11</v>
      </c>
      <c r="E109" s="15" t="s">
        <v>115</v>
      </c>
      <c r="F109" s="15" t="s">
        <v>22</v>
      </c>
      <c r="G109" s="16">
        <v>64</v>
      </c>
      <c r="J109" s="16">
        <v>361</v>
      </c>
      <c r="K109" s="185">
        <v>0.85813492063492058</v>
      </c>
      <c r="L109" s="185">
        <v>0.71077283372365341</v>
      </c>
      <c r="M109" s="185">
        <v>0.67604885820499205</v>
      </c>
      <c r="N109" s="185">
        <v>0.71375921375921381</v>
      </c>
      <c r="O109" s="185">
        <v>0.68821292775665399</v>
      </c>
    </row>
    <row r="110" spans="2:15" ht="15.95" customHeight="1" x14ac:dyDescent="0.25">
      <c r="B110" s="56" t="s">
        <v>91</v>
      </c>
      <c r="C110" s="71">
        <v>362</v>
      </c>
      <c r="D110" s="14" t="s">
        <v>11</v>
      </c>
      <c r="E110" s="15" t="s">
        <v>116</v>
      </c>
      <c r="F110" s="15" t="s">
        <v>22</v>
      </c>
      <c r="G110" s="16">
        <v>64</v>
      </c>
      <c r="J110" s="16">
        <v>362</v>
      </c>
      <c r="K110" s="185">
        <v>0.76794493608652903</v>
      </c>
      <c r="L110" s="185">
        <v>0.55065554231227654</v>
      </c>
      <c r="M110" s="185">
        <v>0.67079741379310343</v>
      </c>
      <c r="N110" s="185">
        <v>0.65283982131461393</v>
      </c>
      <c r="O110" s="185">
        <v>0.68716962998558384</v>
      </c>
    </row>
    <row r="111" spans="2:15" ht="15.95" customHeight="1" x14ac:dyDescent="0.25">
      <c r="B111" s="56" t="s">
        <v>91</v>
      </c>
      <c r="C111" s="72">
        <v>363</v>
      </c>
      <c r="D111" s="14" t="s">
        <v>16</v>
      </c>
      <c r="E111" s="15" t="s">
        <v>117</v>
      </c>
      <c r="F111" s="15" t="s">
        <v>22</v>
      </c>
      <c r="G111" s="16">
        <v>64</v>
      </c>
      <c r="J111" s="16">
        <v>363</v>
      </c>
      <c r="K111" s="185">
        <v>0.96216216216216222</v>
      </c>
      <c r="L111" s="185">
        <v>0.9294605809128631</v>
      </c>
      <c r="M111" s="185">
        <v>0.92278719397363462</v>
      </c>
      <c r="N111" s="185">
        <v>0.92841163310961972</v>
      </c>
      <c r="O111" s="185">
        <v>0.89614740368509216</v>
      </c>
    </row>
    <row r="112" spans="2:15" ht="15.95" customHeight="1" x14ac:dyDescent="0.25">
      <c r="B112" s="56" t="s">
        <v>91</v>
      </c>
      <c r="C112" s="30">
        <v>365</v>
      </c>
      <c r="D112" s="14" t="s">
        <v>11</v>
      </c>
      <c r="E112" s="15" t="s">
        <v>118</v>
      </c>
      <c r="F112" s="15" t="s">
        <v>22</v>
      </c>
      <c r="G112" s="16">
        <v>64</v>
      </c>
      <c r="J112" s="16">
        <v>365</v>
      </c>
      <c r="K112" s="185">
        <v>0.93898809523809523</v>
      </c>
      <c r="L112" s="185">
        <v>0.86062717770034847</v>
      </c>
      <c r="M112" s="185">
        <v>0.82538832351365832</v>
      </c>
      <c r="N112" s="185">
        <v>0.86349405134627422</v>
      </c>
      <c r="O112" s="185">
        <v>0.81188582124473563</v>
      </c>
    </row>
    <row r="113" spans="2:15" ht="15.95" customHeight="1" x14ac:dyDescent="0.25">
      <c r="B113" s="56" t="s">
        <v>91</v>
      </c>
      <c r="C113" s="27">
        <v>366</v>
      </c>
      <c r="D113" s="14" t="s">
        <v>11</v>
      </c>
      <c r="E113" s="15" t="s">
        <v>119</v>
      </c>
      <c r="F113" s="15" t="s">
        <v>22</v>
      </c>
      <c r="G113" s="16">
        <v>64</v>
      </c>
      <c r="J113" s="16">
        <v>366</v>
      </c>
      <c r="K113" s="185">
        <v>0.92818428184281843</v>
      </c>
      <c r="L113" s="185">
        <v>0.83170355120946993</v>
      </c>
      <c r="M113" s="185">
        <v>0.8245697896749522</v>
      </c>
      <c r="N113" s="185">
        <v>0.87037037037037035</v>
      </c>
      <c r="O113" s="185">
        <v>0.84330244313395109</v>
      </c>
    </row>
    <row r="114" spans="2:15" ht="15.95" customHeight="1" x14ac:dyDescent="0.25">
      <c r="B114" s="56" t="s">
        <v>91</v>
      </c>
      <c r="C114" s="37">
        <v>372</v>
      </c>
      <c r="D114" s="14" t="s">
        <v>11</v>
      </c>
      <c r="E114" s="15" t="s">
        <v>120</v>
      </c>
      <c r="F114" s="15" t="s">
        <v>22</v>
      </c>
      <c r="G114" s="16">
        <v>65</v>
      </c>
      <c r="J114" s="16">
        <v>372</v>
      </c>
      <c r="K114" s="185">
        <v>0.91666666666666663</v>
      </c>
      <c r="L114" s="185">
        <v>0.90022675736961455</v>
      </c>
      <c r="M114" s="185">
        <v>0.87019730010384211</v>
      </c>
      <c r="N114" s="185">
        <v>0.90686274509803921</v>
      </c>
      <c r="O114" s="185">
        <v>0.84141791044776115</v>
      </c>
    </row>
    <row r="115" spans="2:15" ht="15.95" customHeight="1" x14ac:dyDescent="0.25">
      <c r="B115" s="56" t="s">
        <v>91</v>
      </c>
      <c r="C115" s="73">
        <v>373</v>
      </c>
      <c r="D115" s="14" t="s">
        <v>16</v>
      </c>
      <c r="E115" s="15" t="s">
        <v>121</v>
      </c>
      <c r="F115" s="15" t="s">
        <v>22</v>
      </c>
      <c r="G115" s="16">
        <v>65</v>
      </c>
      <c r="J115" s="16">
        <v>373</v>
      </c>
      <c r="K115" s="185">
        <v>0.93702497285559172</v>
      </c>
      <c r="L115" s="185">
        <v>0.91076115485564302</v>
      </c>
      <c r="M115" s="185">
        <v>0.9309941520467836</v>
      </c>
      <c r="N115" s="185">
        <v>0.90560875512995898</v>
      </c>
      <c r="O115" s="185">
        <v>0.91386554621848737</v>
      </c>
    </row>
    <row r="116" spans="2:15" ht="15.95" customHeight="1" x14ac:dyDescent="0.25">
      <c r="B116" s="56" t="s">
        <v>91</v>
      </c>
      <c r="C116" s="22">
        <v>376</v>
      </c>
      <c r="D116" s="14" t="s">
        <v>11</v>
      </c>
      <c r="E116" s="15" t="s">
        <v>122</v>
      </c>
      <c r="F116" s="15" t="s">
        <v>22</v>
      </c>
      <c r="G116" s="16">
        <v>65</v>
      </c>
      <c r="J116" s="16">
        <v>376</v>
      </c>
      <c r="K116" s="185">
        <v>0.85257548845470688</v>
      </c>
      <c r="L116" s="185">
        <v>0.7929184549356223</v>
      </c>
      <c r="M116" s="185">
        <v>0.7278165503489531</v>
      </c>
      <c r="N116" s="185">
        <v>0.75706214689265539</v>
      </c>
      <c r="O116" s="185">
        <v>0.68630849220103984</v>
      </c>
    </row>
    <row r="117" spans="2:15" ht="15.95" customHeight="1" x14ac:dyDescent="0.25">
      <c r="B117" s="56" t="s">
        <v>91</v>
      </c>
      <c r="C117" s="29">
        <v>377</v>
      </c>
      <c r="D117" s="14" t="s">
        <v>11</v>
      </c>
      <c r="E117" s="15" t="s">
        <v>123</v>
      </c>
      <c r="F117" s="15" t="s">
        <v>22</v>
      </c>
      <c r="G117" s="16">
        <v>65</v>
      </c>
      <c r="J117" s="16">
        <v>377</v>
      </c>
      <c r="K117" s="185">
        <v>0.95803842264914052</v>
      </c>
      <c r="L117" s="185">
        <v>0.89296274393849795</v>
      </c>
      <c r="M117" s="185">
        <v>0.91179653679653683</v>
      </c>
      <c r="N117" s="185">
        <v>0.94406033940917666</v>
      </c>
      <c r="O117" s="185">
        <v>0.92405063291139244</v>
      </c>
    </row>
    <row r="118" spans="2:15" ht="15.95" customHeight="1" x14ac:dyDescent="0.25">
      <c r="B118" s="56" t="s">
        <v>91</v>
      </c>
      <c r="C118" s="74">
        <v>378</v>
      </c>
      <c r="D118" s="14" t="s">
        <v>16</v>
      </c>
      <c r="E118" s="15" t="s">
        <v>124</v>
      </c>
      <c r="F118" s="15" t="s">
        <v>22</v>
      </c>
      <c r="G118" s="16">
        <v>65</v>
      </c>
      <c r="J118" s="16">
        <v>378</v>
      </c>
      <c r="K118" s="185">
        <v>0.80882352941176472</v>
      </c>
      <c r="L118" s="185">
        <v>0.74472168905950098</v>
      </c>
      <c r="M118" s="185">
        <v>0.7367521367521368</v>
      </c>
      <c r="N118" s="185">
        <v>0.73939393939393938</v>
      </c>
      <c r="O118" s="185">
        <v>0.71148036253776437</v>
      </c>
    </row>
    <row r="119" spans="2:15" ht="15.95" customHeight="1" x14ac:dyDescent="0.25">
      <c r="B119" s="56" t="s">
        <v>91</v>
      </c>
      <c r="C119" s="75">
        <v>38</v>
      </c>
      <c r="D119" s="14" t="s">
        <v>56</v>
      </c>
      <c r="E119" s="15" t="s">
        <v>125</v>
      </c>
      <c r="F119" s="15" t="s">
        <v>89</v>
      </c>
      <c r="G119" s="16">
        <v>60</v>
      </c>
      <c r="J119" s="16">
        <v>38</v>
      </c>
      <c r="K119" s="185">
        <v>0.94895936570862238</v>
      </c>
      <c r="L119" s="185">
        <v>0.90989077669902918</v>
      </c>
      <c r="M119" s="185">
        <v>0.90052939537475618</v>
      </c>
      <c r="N119" s="185">
        <v>0.92548387096774198</v>
      </c>
      <c r="O119" s="185">
        <v>0.87405541561712852</v>
      </c>
    </row>
    <row r="120" spans="2:15" ht="15.95" customHeight="1" x14ac:dyDescent="0.25">
      <c r="B120" s="56" t="s">
        <v>91</v>
      </c>
      <c r="C120" s="74">
        <v>391</v>
      </c>
      <c r="D120" s="14" t="s">
        <v>11</v>
      </c>
      <c r="E120" s="15" t="s">
        <v>126</v>
      </c>
      <c r="F120" s="15" t="s">
        <v>22</v>
      </c>
      <c r="G120" s="16">
        <v>67</v>
      </c>
      <c r="J120" s="16">
        <v>391</v>
      </c>
      <c r="K120" s="185">
        <v>0.97058823529411764</v>
      </c>
      <c r="L120" s="185">
        <v>0.96344339622641506</v>
      </c>
      <c r="M120" s="185">
        <v>0.929372197309417</v>
      </c>
      <c r="N120" s="185">
        <v>0.93232044198895025</v>
      </c>
      <c r="O120" s="185">
        <v>0.92901878914405012</v>
      </c>
    </row>
    <row r="121" spans="2:15" ht="15.95" customHeight="1" x14ac:dyDescent="0.25">
      <c r="B121" s="56" t="s">
        <v>91</v>
      </c>
      <c r="C121" s="59">
        <v>392</v>
      </c>
      <c r="D121" s="14" t="s">
        <v>11</v>
      </c>
      <c r="E121" s="15" t="s">
        <v>127</v>
      </c>
      <c r="F121" s="15" t="s">
        <v>22</v>
      </c>
      <c r="G121" s="16">
        <v>67</v>
      </c>
      <c r="J121" s="16">
        <v>392</v>
      </c>
      <c r="K121" s="185">
        <v>0.99320388349514566</v>
      </c>
      <c r="L121" s="185">
        <v>0.97051597051597049</v>
      </c>
      <c r="M121" s="185">
        <v>0.6960667461263409</v>
      </c>
      <c r="N121" s="185">
        <v>0.57975034674063797</v>
      </c>
      <c r="O121" s="185">
        <v>0.50313152400835071</v>
      </c>
    </row>
    <row r="122" spans="2:15" ht="15.95" customHeight="1" x14ac:dyDescent="0.25">
      <c r="B122" s="56" t="s">
        <v>91</v>
      </c>
      <c r="C122" s="76">
        <v>393</v>
      </c>
      <c r="D122" s="14" t="s">
        <v>11</v>
      </c>
      <c r="E122" s="15" t="s">
        <v>128</v>
      </c>
      <c r="F122" s="15" t="s">
        <v>22</v>
      </c>
      <c r="G122" s="16">
        <v>67</v>
      </c>
      <c r="J122" s="16">
        <v>393</v>
      </c>
      <c r="K122" s="185">
        <v>0.99416342412451364</v>
      </c>
      <c r="L122" s="185">
        <v>0.96991576413959091</v>
      </c>
      <c r="M122" s="185">
        <v>0.97288135593220337</v>
      </c>
      <c r="N122" s="185">
        <v>0.98618784530386738</v>
      </c>
      <c r="O122" s="185">
        <v>0.97710718002081165</v>
      </c>
    </row>
    <row r="123" spans="2:15" ht="15.95" customHeight="1" x14ac:dyDescent="0.25">
      <c r="B123" s="56" t="s">
        <v>91</v>
      </c>
      <c r="C123" s="77">
        <v>394</v>
      </c>
      <c r="D123" s="14" t="s">
        <v>16</v>
      </c>
      <c r="E123" s="15" t="s">
        <v>129</v>
      </c>
      <c r="F123" s="15" t="s">
        <v>22</v>
      </c>
      <c r="G123" s="16">
        <v>67</v>
      </c>
      <c r="J123" s="16">
        <v>394</v>
      </c>
      <c r="K123" s="185">
        <v>0.89726818006925746</v>
      </c>
      <c r="L123" s="185">
        <v>0.88391608391608389</v>
      </c>
      <c r="M123" s="185">
        <v>0.83452631578947367</v>
      </c>
      <c r="N123" s="185">
        <v>0.87595785440613028</v>
      </c>
      <c r="O123" s="185">
        <v>0.8663937476739858</v>
      </c>
    </row>
    <row r="124" spans="2:15" ht="15.95" customHeight="1" x14ac:dyDescent="0.25">
      <c r="B124" s="56" t="s">
        <v>91</v>
      </c>
      <c r="C124" s="31">
        <v>395</v>
      </c>
      <c r="D124" s="14" t="s">
        <v>8</v>
      </c>
      <c r="E124" s="15" t="s">
        <v>130</v>
      </c>
      <c r="F124" s="15" t="s">
        <v>22</v>
      </c>
      <c r="G124" s="16">
        <v>67</v>
      </c>
      <c r="J124" s="16">
        <v>395</v>
      </c>
      <c r="K124" s="185">
        <v>0.75</v>
      </c>
      <c r="L124" s="185">
        <v>0.43076923076923079</v>
      </c>
      <c r="M124" s="185">
        <v>0.79411764705882348</v>
      </c>
      <c r="N124" s="185">
        <v>0.55172413793103448</v>
      </c>
      <c r="O124" s="185">
        <v>0.51111111111111107</v>
      </c>
    </row>
    <row r="125" spans="2:15" ht="15.95" customHeight="1" x14ac:dyDescent="0.25">
      <c r="B125" s="56" t="s">
        <v>91</v>
      </c>
      <c r="C125" s="78">
        <v>396</v>
      </c>
      <c r="D125" s="14" t="s">
        <v>16</v>
      </c>
      <c r="E125" s="15" t="s">
        <v>131</v>
      </c>
      <c r="F125" s="15" t="s">
        <v>22</v>
      </c>
      <c r="G125" s="16">
        <v>67</v>
      </c>
      <c r="J125" s="16">
        <v>396</v>
      </c>
      <c r="K125" s="185">
        <v>0.85365853658536583</v>
      </c>
      <c r="L125" s="185">
        <v>0.67153284671532842</v>
      </c>
      <c r="M125" s="185">
        <v>0.86451612903225805</v>
      </c>
      <c r="N125" s="185">
        <v>0.83870967741935487</v>
      </c>
      <c r="O125" s="185">
        <v>0.79289940828402372</v>
      </c>
    </row>
    <row r="126" spans="2:15" ht="15.95" customHeight="1" x14ac:dyDescent="0.25">
      <c r="B126" s="56" t="s">
        <v>91</v>
      </c>
      <c r="C126" s="79">
        <v>399</v>
      </c>
      <c r="D126" s="14" t="s">
        <v>132</v>
      </c>
      <c r="E126" s="15" t="s">
        <v>133</v>
      </c>
      <c r="F126" s="15" t="s">
        <v>22</v>
      </c>
      <c r="G126" s="16">
        <v>67</v>
      </c>
      <c r="J126" s="16">
        <v>399</v>
      </c>
      <c r="K126" s="185">
        <v>0.66666666666666663</v>
      </c>
      <c r="L126" s="185">
        <v>0.88888888888888884</v>
      </c>
      <c r="M126" s="185">
        <v>0.75</v>
      </c>
      <c r="N126" s="185">
        <v>0.8</v>
      </c>
      <c r="O126" s="185">
        <v>0.63636363636363635</v>
      </c>
    </row>
    <row r="127" spans="2:15" ht="15.95" customHeight="1" x14ac:dyDescent="0.25">
      <c r="B127" s="80" t="s">
        <v>134</v>
      </c>
      <c r="C127" s="81">
        <v>501</v>
      </c>
      <c r="D127" s="14" t="s">
        <v>16</v>
      </c>
      <c r="E127" s="15" t="s">
        <v>135</v>
      </c>
      <c r="F127" s="15" t="s">
        <v>136</v>
      </c>
      <c r="G127" s="16">
        <v>24</v>
      </c>
      <c r="J127" s="16">
        <v>501</v>
      </c>
      <c r="K127" s="185">
        <v>0.69588080631025417</v>
      </c>
      <c r="L127" s="185">
        <v>0.7164790174002047</v>
      </c>
      <c r="M127" s="185">
        <v>0.80326295585412666</v>
      </c>
      <c r="N127" s="185">
        <v>0.82432432432432434</v>
      </c>
      <c r="O127" s="185">
        <v>0.8693035253654342</v>
      </c>
    </row>
    <row r="128" spans="2:15" ht="15.95" customHeight="1" x14ac:dyDescent="0.25">
      <c r="B128" s="80" t="s">
        <v>134</v>
      </c>
      <c r="C128" s="82">
        <v>502</v>
      </c>
      <c r="D128" s="14" t="s">
        <v>16</v>
      </c>
      <c r="E128" s="15" t="s">
        <v>137</v>
      </c>
      <c r="F128" s="15" t="s">
        <v>136</v>
      </c>
      <c r="G128" s="16">
        <v>24</v>
      </c>
      <c r="J128" s="16">
        <v>502</v>
      </c>
      <c r="K128" s="185">
        <v>0.6876006441223832</v>
      </c>
      <c r="L128" s="185">
        <v>0.7644012944983819</v>
      </c>
      <c r="M128" s="185">
        <v>0.81197604790419164</v>
      </c>
      <c r="N128" s="185">
        <v>0.875</v>
      </c>
      <c r="O128" s="185">
        <v>0.91295002686727567</v>
      </c>
    </row>
    <row r="129" spans="2:15" ht="15.95" customHeight="1" x14ac:dyDescent="0.25">
      <c r="B129" s="80" t="s">
        <v>134</v>
      </c>
      <c r="C129" s="186">
        <v>503</v>
      </c>
      <c r="D129" s="14" t="s">
        <v>16</v>
      </c>
      <c r="E129" s="15" t="s">
        <v>322</v>
      </c>
      <c r="F129" s="15" t="s">
        <v>136</v>
      </c>
      <c r="G129" s="16">
        <v>24</v>
      </c>
      <c r="J129" s="16">
        <v>503</v>
      </c>
      <c r="K129" s="185">
        <v>0.83552631578947367</v>
      </c>
      <c r="L129" s="185">
        <v>0.90079365079365081</v>
      </c>
      <c r="M129" s="185">
        <v>0.92936802973977695</v>
      </c>
      <c r="N129" s="185">
        <v>0.89898989898989901</v>
      </c>
      <c r="O129" s="185"/>
    </row>
    <row r="130" spans="2:15" ht="15.95" customHeight="1" x14ac:dyDescent="0.25">
      <c r="B130" s="80" t="s">
        <v>134</v>
      </c>
      <c r="C130" s="83" t="s">
        <v>138</v>
      </c>
      <c r="D130" s="14" t="s">
        <v>44</v>
      </c>
      <c r="E130" s="15" t="s">
        <v>139</v>
      </c>
      <c r="F130" s="15" t="s">
        <v>136</v>
      </c>
      <c r="G130" s="16">
        <v>24</v>
      </c>
      <c r="J130" s="16" t="s">
        <v>138</v>
      </c>
      <c r="K130" s="185">
        <v>0.86368209255533201</v>
      </c>
      <c r="L130" s="185">
        <v>0.90467625899280579</v>
      </c>
      <c r="M130" s="185">
        <v>0.93411501954215526</v>
      </c>
      <c r="N130" s="185">
        <v>0.96932114882506526</v>
      </c>
      <c r="O130" s="185">
        <v>0.97280966767371602</v>
      </c>
    </row>
    <row r="131" spans="2:15" ht="15.95" customHeight="1" x14ac:dyDescent="0.25">
      <c r="B131" s="80" t="s">
        <v>134</v>
      </c>
      <c r="C131" s="84" t="s">
        <v>140</v>
      </c>
      <c r="D131" s="14" t="s">
        <v>44</v>
      </c>
      <c r="E131" s="15" t="s">
        <v>141</v>
      </c>
      <c r="F131" s="15" t="s">
        <v>136</v>
      </c>
      <c r="G131" s="16">
        <v>24</v>
      </c>
      <c r="J131" s="16" t="s">
        <v>140</v>
      </c>
      <c r="K131" s="185">
        <v>0.88246881155613921</v>
      </c>
      <c r="L131" s="185">
        <v>0.93087195600942652</v>
      </c>
      <c r="M131" s="185">
        <v>0.9431900946831755</v>
      </c>
      <c r="N131" s="185">
        <v>0.96964586846542999</v>
      </c>
      <c r="O131" s="185">
        <v>0.98552631578947369</v>
      </c>
    </row>
    <row r="132" spans="2:15" ht="15.95" customHeight="1" x14ac:dyDescent="0.25">
      <c r="B132" s="12" t="s">
        <v>7</v>
      </c>
      <c r="C132" s="85">
        <v>64</v>
      </c>
      <c r="D132" s="14" t="s">
        <v>113</v>
      </c>
      <c r="E132" s="15" t="s">
        <v>142</v>
      </c>
      <c r="F132" s="15" t="s">
        <v>10</v>
      </c>
      <c r="G132" s="16">
        <v>19</v>
      </c>
      <c r="J132" s="16">
        <v>64</v>
      </c>
      <c r="K132" s="185">
        <v>0.89810690423162587</v>
      </c>
      <c r="L132" s="185">
        <v>0.838070059484468</v>
      </c>
      <c r="M132" s="185">
        <v>0.84984615384615381</v>
      </c>
      <c r="N132" s="185">
        <v>0.90980672870436652</v>
      </c>
      <c r="O132" s="185">
        <v>0.89348785871964675</v>
      </c>
    </row>
    <row r="133" spans="2:15" ht="15.95" customHeight="1" x14ac:dyDescent="0.25">
      <c r="B133" s="12" t="s">
        <v>7</v>
      </c>
      <c r="C133" s="86">
        <v>650</v>
      </c>
      <c r="D133" s="14" t="s">
        <v>11</v>
      </c>
      <c r="E133" s="15" t="s">
        <v>143</v>
      </c>
      <c r="F133" s="15" t="s">
        <v>10</v>
      </c>
      <c r="G133" s="16">
        <v>19</v>
      </c>
      <c r="J133" s="16">
        <v>650</v>
      </c>
      <c r="K133" s="185">
        <v>0.89020618556701026</v>
      </c>
      <c r="L133" s="185">
        <v>0.75426219870664313</v>
      </c>
      <c r="M133" s="185">
        <v>0.65704772475027751</v>
      </c>
      <c r="N133" s="185">
        <v>0.82352941176470584</v>
      </c>
      <c r="O133" s="185">
        <v>0.7894997523526498</v>
      </c>
    </row>
    <row r="134" spans="2:15" ht="15.95" customHeight="1" x14ac:dyDescent="0.25">
      <c r="B134" s="12" t="s">
        <v>7</v>
      </c>
      <c r="C134" s="87">
        <v>66</v>
      </c>
      <c r="D134" s="14" t="s">
        <v>56</v>
      </c>
      <c r="E134" s="15" t="s">
        <v>144</v>
      </c>
      <c r="F134" s="15" t="s">
        <v>18</v>
      </c>
      <c r="G134" s="16">
        <v>20</v>
      </c>
      <c r="J134" s="16">
        <v>66</v>
      </c>
      <c r="K134" s="185">
        <v>0.90418986229123943</v>
      </c>
      <c r="L134" s="185">
        <v>0.82373351839000697</v>
      </c>
      <c r="M134" s="185">
        <v>0.83004552352048555</v>
      </c>
      <c r="N134" s="185">
        <v>0.85453895639742672</v>
      </c>
      <c r="O134" s="185">
        <v>0.87290502793296088</v>
      </c>
    </row>
    <row r="135" spans="2:15" ht="15.95" customHeight="1" x14ac:dyDescent="0.25">
      <c r="B135" s="12" t="s">
        <v>7</v>
      </c>
      <c r="C135" s="88">
        <v>670</v>
      </c>
      <c r="D135" s="14" t="s">
        <v>11</v>
      </c>
      <c r="E135" s="15" t="s">
        <v>145</v>
      </c>
      <c r="F135" s="15" t="s">
        <v>10</v>
      </c>
      <c r="G135" s="16">
        <v>22</v>
      </c>
      <c r="J135" s="16">
        <v>670</v>
      </c>
      <c r="K135" s="185">
        <v>0.9515178975985501</v>
      </c>
      <c r="L135" s="185">
        <v>0.90985324947589097</v>
      </c>
      <c r="M135" s="185">
        <v>0.86012526096033404</v>
      </c>
      <c r="N135" s="185">
        <v>0.91147915476870356</v>
      </c>
      <c r="O135" s="185">
        <v>0.89544468546637745</v>
      </c>
    </row>
    <row r="136" spans="2:15" ht="15.95" customHeight="1" x14ac:dyDescent="0.25">
      <c r="B136" s="12" t="s">
        <v>7</v>
      </c>
      <c r="C136" s="89">
        <v>68</v>
      </c>
      <c r="D136" s="14" t="s">
        <v>56</v>
      </c>
      <c r="E136" s="15" t="s">
        <v>146</v>
      </c>
      <c r="F136" s="15" t="s">
        <v>10</v>
      </c>
      <c r="G136" s="16">
        <v>22</v>
      </c>
      <c r="J136" s="16">
        <v>68</v>
      </c>
      <c r="K136" s="185">
        <v>0.75898203592814373</v>
      </c>
      <c r="L136" s="185">
        <v>0.6074929971988795</v>
      </c>
      <c r="M136" s="185">
        <v>0.75500322788896057</v>
      </c>
      <c r="N136" s="185">
        <v>0.80746043707611148</v>
      </c>
      <c r="O136" s="185">
        <v>0.68008165645960916</v>
      </c>
    </row>
    <row r="137" spans="2:15" ht="15.95" customHeight="1" x14ac:dyDescent="0.25">
      <c r="B137" s="90" t="s">
        <v>147</v>
      </c>
      <c r="C137" s="91">
        <v>70</v>
      </c>
      <c r="D137" s="14" t="s">
        <v>56</v>
      </c>
      <c r="E137" s="15" t="s">
        <v>148</v>
      </c>
      <c r="F137" s="15" t="s">
        <v>108</v>
      </c>
      <c r="G137" s="16">
        <v>50</v>
      </c>
      <c r="J137" s="16">
        <v>70</v>
      </c>
      <c r="K137" s="185">
        <v>0.89772494363599098</v>
      </c>
      <c r="L137" s="185">
        <v>0.82955742887249739</v>
      </c>
      <c r="M137" s="185">
        <v>0.7940232156087923</v>
      </c>
      <c r="N137" s="185">
        <v>0.82681121099947119</v>
      </c>
      <c r="O137" s="185">
        <v>0.81870151082074316</v>
      </c>
    </row>
    <row r="138" spans="2:15" ht="15.95" customHeight="1" x14ac:dyDescent="0.25">
      <c r="B138" s="90" t="s">
        <v>147</v>
      </c>
      <c r="C138" s="90" t="s">
        <v>149</v>
      </c>
      <c r="D138" s="14" t="s">
        <v>16</v>
      </c>
      <c r="E138" s="15" t="s">
        <v>150</v>
      </c>
      <c r="F138" s="15" t="s">
        <v>108</v>
      </c>
      <c r="G138" s="16">
        <v>55</v>
      </c>
      <c r="J138" s="16" t="s">
        <v>149</v>
      </c>
      <c r="K138" s="185">
        <v>1</v>
      </c>
      <c r="L138" s="185">
        <v>1</v>
      </c>
      <c r="M138" s="185">
        <v>1</v>
      </c>
      <c r="N138" s="185">
        <v>0.93333333333333335</v>
      </c>
      <c r="O138" s="185">
        <v>1</v>
      </c>
    </row>
    <row r="139" spans="2:15" ht="15.95" customHeight="1" x14ac:dyDescent="0.25">
      <c r="B139" s="90" t="s">
        <v>147</v>
      </c>
      <c r="C139" s="92">
        <v>711</v>
      </c>
      <c r="D139" s="14" t="s">
        <v>16</v>
      </c>
      <c r="E139" s="15" t="s">
        <v>151</v>
      </c>
      <c r="F139" s="15" t="s">
        <v>89</v>
      </c>
      <c r="G139" s="16">
        <v>52</v>
      </c>
      <c r="J139" s="16">
        <v>711</v>
      </c>
      <c r="K139" s="185">
        <v>0.98288288288288284</v>
      </c>
      <c r="L139" s="185">
        <v>0.91365461847389562</v>
      </c>
      <c r="M139" s="185">
        <v>0.88241010689990285</v>
      </c>
      <c r="N139" s="185">
        <v>0.90998902305159168</v>
      </c>
      <c r="O139" s="185">
        <v>0.92371475953565507</v>
      </c>
    </row>
    <row r="140" spans="2:15" ht="15.95" customHeight="1" x14ac:dyDescent="0.25">
      <c r="B140" s="90" t="s">
        <v>147</v>
      </c>
      <c r="C140" s="93">
        <v>712</v>
      </c>
      <c r="D140" s="14" t="s">
        <v>11</v>
      </c>
      <c r="E140" s="15" t="s">
        <v>152</v>
      </c>
      <c r="F140" s="15" t="s">
        <v>89</v>
      </c>
      <c r="G140" s="16">
        <v>52</v>
      </c>
      <c r="J140" s="16">
        <v>712</v>
      </c>
      <c r="K140" s="185">
        <v>0.95133149678604223</v>
      </c>
      <c r="L140" s="185">
        <v>0.88186528497409322</v>
      </c>
      <c r="M140" s="185">
        <v>0.85028790786948172</v>
      </c>
      <c r="N140" s="185">
        <v>0.84790011350737793</v>
      </c>
      <c r="O140" s="185">
        <v>0.83448873483535524</v>
      </c>
    </row>
    <row r="141" spans="2:15" ht="15.95" customHeight="1" x14ac:dyDescent="0.25">
      <c r="B141" s="90" t="s">
        <v>147</v>
      </c>
      <c r="C141" s="94" t="s">
        <v>153</v>
      </c>
      <c r="D141" s="14" t="s">
        <v>44</v>
      </c>
      <c r="E141" s="15" t="s">
        <v>154</v>
      </c>
      <c r="F141" s="15" t="s">
        <v>108</v>
      </c>
      <c r="G141" s="16">
        <v>55</v>
      </c>
      <c r="J141" s="16" t="s">
        <v>153</v>
      </c>
      <c r="K141" s="185">
        <v>0.96798577145397957</v>
      </c>
      <c r="L141" s="185">
        <v>0.94897422409258281</v>
      </c>
      <c r="M141" s="185">
        <v>0.88663101604278072</v>
      </c>
      <c r="N141" s="185">
        <v>0.89778534923339015</v>
      </c>
      <c r="O141" s="185">
        <v>0.90017590149516269</v>
      </c>
    </row>
    <row r="142" spans="2:15" ht="15.95" customHeight="1" x14ac:dyDescent="0.25">
      <c r="B142" s="90" t="s">
        <v>147</v>
      </c>
      <c r="C142" s="94" t="s">
        <v>155</v>
      </c>
      <c r="D142" s="14" t="s">
        <v>44</v>
      </c>
      <c r="E142" s="15" t="s">
        <v>156</v>
      </c>
      <c r="F142" s="15" t="s">
        <v>108</v>
      </c>
      <c r="G142" s="16">
        <v>55</v>
      </c>
      <c r="J142" s="16" t="s">
        <v>155</v>
      </c>
      <c r="K142" s="185">
        <v>0.963020030816641</v>
      </c>
      <c r="L142" s="185">
        <v>0.94524858401510381</v>
      </c>
      <c r="M142" s="185">
        <v>0.92142857142857137</v>
      </c>
      <c r="N142" s="185">
        <v>0.92609853528628494</v>
      </c>
      <c r="O142" s="185">
        <v>0.91374663072776285</v>
      </c>
    </row>
    <row r="143" spans="2:15" ht="15.95" customHeight="1" x14ac:dyDescent="0.25">
      <c r="B143" s="90" t="s">
        <v>147</v>
      </c>
      <c r="C143" s="94" t="s">
        <v>157</v>
      </c>
      <c r="D143" s="14" t="s">
        <v>8</v>
      </c>
      <c r="E143" s="15" t="s">
        <v>158</v>
      </c>
      <c r="F143" s="15" t="s">
        <v>108</v>
      </c>
      <c r="G143" s="16">
        <v>55</v>
      </c>
      <c r="J143" s="16" t="s">
        <v>157</v>
      </c>
      <c r="K143" s="185">
        <v>0.94871794871794868</v>
      </c>
      <c r="L143" s="185">
        <v>0.85144927536231885</v>
      </c>
      <c r="M143" s="185">
        <v>0.71984435797665369</v>
      </c>
      <c r="N143" s="185">
        <v>0.77899343544857769</v>
      </c>
      <c r="O143" s="185">
        <v>0.79505813953488369</v>
      </c>
    </row>
    <row r="144" spans="2:15" ht="15.95" customHeight="1" x14ac:dyDescent="0.25">
      <c r="B144" s="90" t="s">
        <v>147</v>
      </c>
      <c r="C144" s="95">
        <v>733</v>
      </c>
      <c r="D144" s="14" t="s">
        <v>16</v>
      </c>
      <c r="E144" s="15" t="s">
        <v>159</v>
      </c>
      <c r="F144" s="15" t="s">
        <v>89</v>
      </c>
      <c r="G144" s="16">
        <v>52</v>
      </c>
      <c r="J144" s="16">
        <v>733</v>
      </c>
      <c r="K144" s="185">
        <v>0.8948356807511737</v>
      </c>
      <c r="L144" s="185">
        <v>0.85759162303664926</v>
      </c>
      <c r="M144" s="185">
        <v>0.82802547770700641</v>
      </c>
      <c r="N144" s="185">
        <v>0.8327566320645905</v>
      </c>
      <c r="O144" s="185">
        <v>0.81409168081494054</v>
      </c>
    </row>
    <row r="145" spans="2:15" ht="15.95" customHeight="1" x14ac:dyDescent="0.25">
      <c r="B145" s="90" t="s">
        <v>147</v>
      </c>
      <c r="C145" s="96">
        <v>734</v>
      </c>
      <c r="D145" s="14" t="s">
        <v>16</v>
      </c>
      <c r="E145" s="15" t="s">
        <v>160</v>
      </c>
      <c r="F145" s="15" t="s">
        <v>89</v>
      </c>
      <c r="G145" s="16">
        <v>52</v>
      </c>
      <c r="J145" s="16">
        <v>734</v>
      </c>
      <c r="K145" s="185">
        <v>0.96092184368737477</v>
      </c>
      <c r="L145" s="185">
        <v>0.9072847682119205</v>
      </c>
      <c r="M145" s="185">
        <v>0.85786290322580649</v>
      </c>
      <c r="N145" s="185">
        <v>0.87970838396111783</v>
      </c>
      <c r="O145" s="185">
        <v>0.86380255941499084</v>
      </c>
    </row>
    <row r="146" spans="2:15" ht="15.95" customHeight="1" x14ac:dyDescent="0.25">
      <c r="B146" s="90" t="s">
        <v>147</v>
      </c>
      <c r="C146" s="97">
        <v>735</v>
      </c>
      <c r="D146" s="14" t="s">
        <v>16</v>
      </c>
      <c r="E146" s="15" t="s">
        <v>161</v>
      </c>
      <c r="F146" s="15" t="s">
        <v>89</v>
      </c>
      <c r="G146" s="16">
        <v>52</v>
      </c>
      <c r="J146" s="16">
        <v>735</v>
      </c>
      <c r="K146" s="185">
        <v>0.95800524934383202</v>
      </c>
      <c r="L146" s="185">
        <v>0.92765113974231916</v>
      </c>
      <c r="M146" s="185">
        <v>0.93054318788958146</v>
      </c>
      <c r="N146" s="185">
        <v>0.92283298097251587</v>
      </c>
      <c r="O146" s="185">
        <v>0.9149277688603531</v>
      </c>
    </row>
    <row r="147" spans="2:15" ht="15.95" customHeight="1" x14ac:dyDescent="0.25">
      <c r="B147" s="90" t="s">
        <v>147</v>
      </c>
      <c r="C147" s="98">
        <v>739</v>
      </c>
      <c r="D147" s="14" t="s">
        <v>16</v>
      </c>
      <c r="E147" s="15" t="s">
        <v>162</v>
      </c>
      <c r="F147" s="15" t="s">
        <v>89</v>
      </c>
      <c r="G147" s="16">
        <v>52</v>
      </c>
      <c r="J147" s="16">
        <v>739</v>
      </c>
      <c r="K147" s="185">
        <v>0.88554216867469882</v>
      </c>
      <c r="L147" s="185">
        <v>0.87426035502958577</v>
      </c>
      <c r="M147" s="185">
        <v>0.88461538461538458</v>
      </c>
      <c r="N147" s="185">
        <v>0.90046656298600314</v>
      </c>
      <c r="O147" s="185">
        <v>0.85627283800243603</v>
      </c>
    </row>
    <row r="148" spans="2:15" ht="15.95" customHeight="1" x14ac:dyDescent="0.25">
      <c r="B148" s="12" t="s">
        <v>7</v>
      </c>
      <c r="C148" s="99">
        <v>74</v>
      </c>
      <c r="D148" s="14" t="s">
        <v>113</v>
      </c>
      <c r="E148" s="15" t="s">
        <v>163</v>
      </c>
      <c r="F148" s="15" t="s">
        <v>89</v>
      </c>
      <c r="G148" s="16">
        <v>14</v>
      </c>
      <c r="J148" s="16">
        <v>74</v>
      </c>
      <c r="K148" s="185">
        <v>0.78596614950634702</v>
      </c>
      <c r="L148" s="185">
        <v>0.77446637132501006</v>
      </c>
      <c r="M148" s="185">
        <v>0.79169840060929175</v>
      </c>
      <c r="N148" s="185">
        <v>0.78561976179973536</v>
      </c>
      <c r="O148" s="185">
        <v>0.7847421203438395</v>
      </c>
    </row>
    <row r="149" spans="2:15" ht="15.95" customHeight="1" x14ac:dyDescent="0.25">
      <c r="B149" s="12" t="s">
        <v>7</v>
      </c>
      <c r="C149" s="35">
        <v>743</v>
      </c>
      <c r="D149" s="15" t="s">
        <v>11</v>
      </c>
      <c r="E149" s="15" t="s">
        <v>163</v>
      </c>
      <c r="F149" s="15" t="s">
        <v>89</v>
      </c>
      <c r="G149" s="16">
        <v>14</v>
      </c>
      <c r="J149" s="16">
        <v>743</v>
      </c>
      <c r="K149" s="185"/>
      <c r="L149" s="185"/>
      <c r="M149" s="185"/>
      <c r="N149" s="185"/>
      <c r="O149" s="185"/>
    </row>
    <row r="150" spans="2:15" ht="15.95" customHeight="1" x14ac:dyDescent="0.25">
      <c r="B150" s="12" t="s">
        <v>7</v>
      </c>
      <c r="C150" s="100">
        <v>744</v>
      </c>
      <c r="D150" s="14" t="s">
        <v>11</v>
      </c>
      <c r="E150" s="15" t="s">
        <v>164</v>
      </c>
      <c r="F150" s="15" t="s">
        <v>89</v>
      </c>
      <c r="G150" s="16">
        <v>14</v>
      </c>
      <c r="J150" s="16">
        <v>744</v>
      </c>
      <c r="K150" s="185">
        <v>0.95919448860625334</v>
      </c>
      <c r="L150" s="185">
        <v>0.90730509515039903</v>
      </c>
      <c r="M150" s="185">
        <v>0.91844997108155002</v>
      </c>
      <c r="N150" s="185">
        <v>0.89530931339225017</v>
      </c>
      <c r="O150" s="185">
        <v>0.85681818181818181</v>
      </c>
    </row>
    <row r="151" spans="2:15" ht="15.95" customHeight="1" x14ac:dyDescent="0.25">
      <c r="B151" s="12" t="s">
        <v>7</v>
      </c>
      <c r="C151" s="101">
        <v>747</v>
      </c>
      <c r="D151" s="14" t="s">
        <v>11</v>
      </c>
      <c r="E151" s="15" t="s">
        <v>165</v>
      </c>
      <c r="F151" s="15" t="s">
        <v>89</v>
      </c>
      <c r="G151" s="16">
        <v>14</v>
      </c>
      <c r="J151" s="16">
        <v>747</v>
      </c>
      <c r="K151" s="185">
        <v>0.93356470004957859</v>
      </c>
      <c r="L151" s="185">
        <v>0.89131622064445659</v>
      </c>
      <c r="M151" s="185">
        <v>0.78567582121701673</v>
      </c>
      <c r="N151" s="185">
        <v>0.90105787181082764</v>
      </c>
      <c r="O151" s="185">
        <v>0.86088992974238876</v>
      </c>
    </row>
    <row r="152" spans="2:15" ht="15.95" customHeight="1" x14ac:dyDescent="0.25">
      <c r="B152" s="12" t="s">
        <v>7</v>
      </c>
      <c r="C152" s="102">
        <v>75</v>
      </c>
      <c r="D152" s="14" t="s">
        <v>113</v>
      </c>
      <c r="E152" s="15" t="s">
        <v>166</v>
      </c>
      <c r="F152" s="15" t="s">
        <v>10</v>
      </c>
      <c r="G152" s="16">
        <v>12</v>
      </c>
      <c r="J152" s="16">
        <v>75</v>
      </c>
      <c r="K152" s="185">
        <v>0.84338061465721037</v>
      </c>
      <c r="L152" s="185">
        <v>0.74564796905222441</v>
      </c>
      <c r="M152" s="185">
        <v>0.70668693009118544</v>
      </c>
      <c r="N152" s="185">
        <v>0.84694686756542426</v>
      </c>
      <c r="O152" s="185">
        <v>0.85353003161222341</v>
      </c>
    </row>
    <row r="153" spans="2:15" ht="15.95" customHeight="1" x14ac:dyDescent="0.25">
      <c r="B153" s="12" t="s">
        <v>7</v>
      </c>
      <c r="C153" s="103">
        <v>751</v>
      </c>
      <c r="D153" s="14" t="s">
        <v>11</v>
      </c>
      <c r="E153" s="15" t="s">
        <v>167</v>
      </c>
      <c r="F153" s="15" t="s">
        <v>10</v>
      </c>
      <c r="G153" s="16">
        <v>12</v>
      </c>
      <c r="J153" s="16">
        <v>751</v>
      </c>
      <c r="K153" s="185">
        <v>0.95028901734104043</v>
      </c>
      <c r="L153" s="185">
        <v>0.88060731538992409</v>
      </c>
      <c r="M153" s="185">
        <v>0.87732819524727035</v>
      </c>
      <c r="N153" s="185">
        <v>0.92183517417162275</v>
      </c>
      <c r="O153" s="185">
        <v>0.87790697674418605</v>
      </c>
    </row>
    <row r="154" spans="2:15" ht="15.95" customHeight="1" x14ac:dyDescent="0.25">
      <c r="B154" s="12" t="s">
        <v>7</v>
      </c>
      <c r="C154" s="104">
        <v>755</v>
      </c>
      <c r="D154" s="14" t="s">
        <v>11</v>
      </c>
      <c r="E154" s="15" t="s">
        <v>168</v>
      </c>
      <c r="F154" s="15" t="s">
        <v>10</v>
      </c>
      <c r="G154" s="16">
        <v>17</v>
      </c>
      <c r="J154" s="16">
        <v>755</v>
      </c>
      <c r="K154" s="185">
        <v>0.93205051112447379</v>
      </c>
      <c r="L154" s="185">
        <v>0.89587559161595676</v>
      </c>
      <c r="M154" s="185">
        <v>0.91492063492063491</v>
      </c>
      <c r="N154" s="185">
        <v>0.92307692307692313</v>
      </c>
      <c r="O154" s="185">
        <v>0.93321616871704749</v>
      </c>
    </row>
    <row r="155" spans="2:15" ht="15.95" customHeight="1" x14ac:dyDescent="0.25">
      <c r="B155" s="12" t="s">
        <v>7</v>
      </c>
      <c r="C155" s="105">
        <v>76</v>
      </c>
      <c r="D155" s="14" t="s">
        <v>113</v>
      </c>
      <c r="E155" s="15" t="s">
        <v>169</v>
      </c>
      <c r="F155" s="15" t="s">
        <v>10</v>
      </c>
      <c r="G155" s="16">
        <v>16</v>
      </c>
      <c r="J155" s="16">
        <v>76</v>
      </c>
      <c r="K155" s="185">
        <v>0.92758169934640522</v>
      </c>
      <c r="L155" s="185">
        <v>0.84736394557823125</v>
      </c>
      <c r="M155" s="185">
        <v>0.81798314080549483</v>
      </c>
      <c r="N155" s="185">
        <v>0.87902405964079977</v>
      </c>
      <c r="O155" s="185">
        <v>0.86496350364963503</v>
      </c>
    </row>
    <row r="156" spans="2:15" ht="15.95" customHeight="1" x14ac:dyDescent="0.25">
      <c r="B156" s="12" t="s">
        <v>7</v>
      </c>
      <c r="C156" s="35">
        <v>762</v>
      </c>
      <c r="D156" s="15" t="s">
        <v>11</v>
      </c>
      <c r="E156" s="15" t="s">
        <v>169</v>
      </c>
      <c r="F156" s="15" t="s">
        <v>10</v>
      </c>
      <c r="G156" s="16">
        <v>16</v>
      </c>
      <c r="J156" s="16">
        <v>762</v>
      </c>
      <c r="K156" s="185"/>
      <c r="L156" s="185"/>
      <c r="M156" s="185"/>
      <c r="N156" s="185"/>
      <c r="O156" s="185"/>
    </row>
    <row r="157" spans="2:15" ht="15.95" customHeight="1" x14ac:dyDescent="0.25">
      <c r="B157" s="12" t="s">
        <v>7</v>
      </c>
      <c r="C157" s="106">
        <v>774</v>
      </c>
      <c r="D157" s="14" t="s">
        <v>8</v>
      </c>
      <c r="E157" s="15" t="s">
        <v>170</v>
      </c>
      <c r="F157" s="15" t="s">
        <v>10</v>
      </c>
      <c r="G157" s="16">
        <v>16</v>
      </c>
      <c r="J157" s="16">
        <v>774</v>
      </c>
      <c r="K157" s="185">
        <v>0.75191815856777489</v>
      </c>
      <c r="L157" s="185">
        <v>0.80327868852459017</v>
      </c>
      <c r="M157" s="185">
        <v>0.86223277909738716</v>
      </c>
      <c r="N157" s="185">
        <v>0.88319088319088324</v>
      </c>
      <c r="O157" s="185">
        <v>0.88086642599277976</v>
      </c>
    </row>
    <row r="158" spans="2:15" ht="15.95" customHeight="1" x14ac:dyDescent="0.25">
      <c r="B158" s="12" t="s">
        <v>7</v>
      </c>
      <c r="C158" s="106">
        <v>775</v>
      </c>
      <c r="D158" s="14" t="s">
        <v>8</v>
      </c>
      <c r="E158" s="15" t="s">
        <v>171</v>
      </c>
      <c r="F158" s="15" t="s">
        <v>10</v>
      </c>
      <c r="G158" s="16">
        <v>16</v>
      </c>
      <c r="J158" s="16">
        <v>775</v>
      </c>
      <c r="K158" s="185">
        <v>0.69620253164556967</v>
      </c>
      <c r="L158" s="185">
        <v>0.65330661322645289</v>
      </c>
      <c r="M158" s="185">
        <v>0.65454545454545454</v>
      </c>
      <c r="N158" s="185">
        <v>0.78333333333333333</v>
      </c>
      <c r="O158" s="185">
        <v>0.73708920187793425</v>
      </c>
    </row>
    <row r="159" spans="2:15" ht="15.95" customHeight="1" x14ac:dyDescent="0.25">
      <c r="B159" s="12" t="s">
        <v>7</v>
      </c>
      <c r="C159" s="107">
        <v>781</v>
      </c>
      <c r="D159" s="14" t="s">
        <v>11</v>
      </c>
      <c r="E159" s="15" t="s">
        <v>172</v>
      </c>
      <c r="F159" s="15" t="s">
        <v>10</v>
      </c>
      <c r="G159" s="16">
        <v>17</v>
      </c>
      <c r="J159" s="16">
        <v>781</v>
      </c>
      <c r="K159" s="185">
        <v>0.95730607336139506</v>
      </c>
      <c r="L159" s="185">
        <v>0.89520295202952027</v>
      </c>
      <c r="M159" s="185">
        <v>0.93601089176310415</v>
      </c>
      <c r="N159" s="185">
        <v>0.94386527666399356</v>
      </c>
      <c r="O159" s="185">
        <v>0.92888888888888888</v>
      </c>
    </row>
    <row r="160" spans="2:15" ht="15.95" customHeight="1" x14ac:dyDescent="0.25">
      <c r="B160" s="12" t="s">
        <v>7</v>
      </c>
      <c r="C160" s="59">
        <v>782</v>
      </c>
      <c r="D160" s="14" t="s">
        <v>16</v>
      </c>
      <c r="E160" s="15" t="s">
        <v>173</v>
      </c>
      <c r="F160" s="15" t="s">
        <v>89</v>
      </c>
      <c r="G160" s="16">
        <v>14</v>
      </c>
      <c r="J160" s="16">
        <v>782</v>
      </c>
      <c r="K160" s="185">
        <v>0.97788461538461535</v>
      </c>
      <c r="L160" s="185">
        <v>0.93632567849686843</v>
      </c>
      <c r="M160" s="185">
        <v>0.91468253968253965</v>
      </c>
      <c r="N160" s="185">
        <v>0.93825665859564167</v>
      </c>
      <c r="O160" s="185">
        <v>0.95296167247386765</v>
      </c>
    </row>
    <row r="161" spans="2:15" ht="15.95" customHeight="1" x14ac:dyDescent="0.25">
      <c r="B161" s="12" t="s">
        <v>7</v>
      </c>
      <c r="C161" s="108">
        <v>783</v>
      </c>
      <c r="D161" s="14" t="s">
        <v>16</v>
      </c>
      <c r="E161" s="15" t="s">
        <v>174</v>
      </c>
      <c r="F161" s="15" t="s">
        <v>89</v>
      </c>
      <c r="G161" s="16">
        <v>14</v>
      </c>
      <c r="J161" s="16">
        <v>783</v>
      </c>
      <c r="K161" s="185">
        <v>0.86520737327188935</v>
      </c>
      <c r="L161" s="185">
        <v>0.82384823848238486</v>
      </c>
      <c r="M161" s="185">
        <v>0.78807106598984766</v>
      </c>
      <c r="N161" s="185">
        <v>0.84649776453055137</v>
      </c>
      <c r="O161" s="185">
        <v>0.8270089285714286</v>
      </c>
    </row>
    <row r="162" spans="2:15" ht="15.95" customHeight="1" x14ac:dyDescent="0.25">
      <c r="B162" s="109" t="s">
        <v>175</v>
      </c>
      <c r="C162" s="110">
        <v>801</v>
      </c>
      <c r="D162" s="14" t="s">
        <v>11</v>
      </c>
      <c r="E162" s="15" t="s">
        <v>176</v>
      </c>
      <c r="F162" s="15" t="s">
        <v>10</v>
      </c>
      <c r="G162" s="16">
        <v>43</v>
      </c>
      <c r="J162" s="16">
        <v>801</v>
      </c>
      <c r="K162" s="185">
        <v>0.95017793594306055</v>
      </c>
      <c r="L162" s="185">
        <v>0.94666666666666666</v>
      </c>
      <c r="M162" s="185">
        <v>0.95092693565976005</v>
      </c>
      <c r="N162" s="185">
        <v>0.95865633074935397</v>
      </c>
      <c r="O162" s="185">
        <v>0.95888399412628489</v>
      </c>
    </row>
    <row r="163" spans="2:15" ht="15.95" customHeight="1" x14ac:dyDescent="0.25">
      <c r="B163" s="109" t="s">
        <v>175</v>
      </c>
      <c r="C163" s="111">
        <v>802</v>
      </c>
      <c r="D163" s="14" t="s">
        <v>8</v>
      </c>
      <c r="E163" s="15" t="s">
        <v>177</v>
      </c>
      <c r="F163" s="15" t="s">
        <v>10</v>
      </c>
      <c r="G163" s="16">
        <v>43</v>
      </c>
      <c r="J163" s="16">
        <v>802</v>
      </c>
      <c r="K163" s="185">
        <v>0.90683229813664601</v>
      </c>
      <c r="L163" s="185">
        <v>0.81976744186046513</v>
      </c>
      <c r="M163" s="185">
        <v>0.67039106145251393</v>
      </c>
      <c r="N163" s="185">
        <v>0.8716216216216216</v>
      </c>
      <c r="O163" s="185">
        <v>0.87214611872146119</v>
      </c>
    </row>
    <row r="164" spans="2:15" ht="15.95" customHeight="1" x14ac:dyDescent="0.25">
      <c r="B164" s="109" t="s">
        <v>175</v>
      </c>
      <c r="C164" s="112">
        <v>805</v>
      </c>
      <c r="D164" s="14" t="s">
        <v>16</v>
      </c>
      <c r="E164" s="15" t="s">
        <v>178</v>
      </c>
      <c r="F164" s="15" t="s">
        <v>10</v>
      </c>
      <c r="G164" s="16">
        <v>43</v>
      </c>
      <c r="J164" s="16">
        <v>805</v>
      </c>
      <c r="K164" s="185">
        <v>0.88372093023255816</v>
      </c>
      <c r="L164" s="185">
        <v>0.91346153846153844</v>
      </c>
      <c r="M164" s="185">
        <v>0.90521327014218012</v>
      </c>
      <c r="N164" s="185">
        <v>0.95061728395061729</v>
      </c>
      <c r="O164" s="185">
        <v>0.976303317535545</v>
      </c>
    </row>
    <row r="165" spans="2:15" ht="15.95" customHeight="1" x14ac:dyDescent="0.25">
      <c r="B165" s="109" t="s">
        <v>175</v>
      </c>
      <c r="C165" s="113">
        <v>806</v>
      </c>
      <c r="D165" s="14" t="s">
        <v>11</v>
      </c>
      <c r="E165" s="15" t="s">
        <v>179</v>
      </c>
      <c r="F165" s="15" t="s">
        <v>10</v>
      </c>
      <c r="G165" s="16">
        <v>43</v>
      </c>
      <c r="J165" s="16">
        <v>806</v>
      </c>
      <c r="K165" s="185">
        <v>0.9140625</v>
      </c>
      <c r="L165" s="185">
        <v>0.92307692307692313</v>
      </c>
      <c r="M165" s="185">
        <v>0.89747899159663869</v>
      </c>
      <c r="N165" s="185">
        <v>0.92715231788079466</v>
      </c>
      <c r="O165" s="185">
        <v>0.91095890410958902</v>
      </c>
    </row>
    <row r="166" spans="2:15" ht="15.95" customHeight="1" x14ac:dyDescent="0.25">
      <c r="B166" s="109" t="s">
        <v>175</v>
      </c>
      <c r="C166" s="114">
        <v>807</v>
      </c>
      <c r="D166" s="14" t="s">
        <v>11</v>
      </c>
      <c r="E166" s="15" t="s">
        <v>180</v>
      </c>
      <c r="F166" s="15" t="s">
        <v>10</v>
      </c>
      <c r="G166" s="16">
        <v>43</v>
      </c>
      <c r="J166" s="16">
        <v>807</v>
      </c>
      <c r="K166" s="185">
        <v>0.88113695090439281</v>
      </c>
      <c r="L166" s="185">
        <v>0.83980582524271841</v>
      </c>
      <c r="M166" s="185">
        <v>0.82027649769585254</v>
      </c>
      <c r="N166" s="185">
        <v>0.8571428571428571</v>
      </c>
      <c r="O166" s="185">
        <v>0.89007092198581561</v>
      </c>
    </row>
    <row r="167" spans="2:15" ht="15.95" customHeight="1" x14ac:dyDescent="0.25">
      <c r="B167" s="109" t="s">
        <v>175</v>
      </c>
      <c r="C167" s="115">
        <v>814</v>
      </c>
      <c r="D167" s="14" t="s">
        <v>11</v>
      </c>
      <c r="E167" s="15" t="s">
        <v>181</v>
      </c>
      <c r="F167" s="15" t="s">
        <v>10</v>
      </c>
      <c r="G167" s="16">
        <v>43</v>
      </c>
      <c r="J167" s="16">
        <v>814</v>
      </c>
      <c r="K167" s="185">
        <v>0.90063694267515926</v>
      </c>
      <c r="L167" s="185">
        <v>0.91729702471003527</v>
      </c>
      <c r="M167" s="185">
        <v>0.93517241379310345</v>
      </c>
      <c r="N167" s="185">
        <v>0.91927710843373489</v>
      </c>
      <c r="O167" s="185">
        <v>0.91272902603664419</v>
      </c>
    </row>
    <row r="168" spans="2:15" ht="15.95" customHeight="1" x14ac:dyDescent="0.25">
      <c r="B168" s="109" t="s">
        <v>175</v>
      </c>
      <c r="C168" s="116">
        <v>82</v>
      </c>
      <c r="D168" s="14" t="s">
        <v>113</v>
      </c>
      <c r="E168" s="15" t="s">
        <v>182</v>
      </c>
      <c r="F168" s="15" t="s">
        <v>10</v>
      </c>
      <c r="G168" s="16">
        <v>44</v>
      </c>
      <c r="J168" s="16">
        <v>82</v>
      </c>
      <c r="K168" s="185">
        <v>0.94573643410852715</v>
      </c>
      <c r="L168" s="185">
        <v>0.90968342644320299</v>
      </c>
      <c r="M168" s="185">
        <v>0.92163641601843849</v>
      </c>
      <c r="N168" s="185">
        <v>0.93433544303797467</v>
      </c>
      <c r="O168" s="185">
        <v>0.92853457172342624</v>
      </c>
    </row>
    <row r="169" spans="2:15" ht="15.95" customHeight="1" x14ac:dyDescent="0.25">
      <c r="B169" s="109" t="s">
        <v>175</v>
      </c>
      <c r="C169" s="117">
        <v>83</v>
      </c>
      <c r="D169" s="14" t="s">
        <v>113</v>
      </c>
      <c r="E169" s="15" t="s">
        <v>183</v>
      </c>
      <c r="F169" s="15" t="s">
        <v>22</v>
      </c>
      <c r="G169" s="16">
        <v>45</v>
      </c>
      <c r="J169" s="16">
        <v>83</v>
      </c>
      <c r="K169" s="185">
        <v>0.84812239221140473</v>
      </c>
      <c r="L169" s="185">
        <v>0.77846454131424858</v>
      </c>
      <c r="M169" s="185">
        <v>0.77056277056277056</v>
      </c>
      <c r="N169" s="185">
        <v>0.81204819277108431</v>
      </c>
      <c r="O169" s="185">
        <v>0.81926772266943648</v>
      </c>
    </row>
    <row r="170" spans="2:15" ht="15.95" customHeight="1" x14ac:dyDescent="0.25">
      <c r="B170" s="109" t="s">
        <v>175</v>
      </c>
      <c r="C170" s="118">
        <v>842</v>
      </c>
      <c r="D170" s="14" t="s">
        <v>8</v>
      </c>
      <c r="E170" s="15" t="s">
        <v>184</v>
      </c>
      <c r="F170" s="15" t="s">
        <v>10</v>
      </c>
      <c r="G170" s="16">
        <v>44</v>
      </c>
      <c r="J170" s="16">
        <v>842</v>
      </c>
      <c r="K170" s="185">
        <v>0.97594501718213056</v>
      </c>
      <c r="L170" s="185">
        <v>0.91277258566978192</v>
      </c>
      <c r="M170" s="185">
        <v>0.94894894894894899</v>
      </c>
      <c r="N170" s="185">
        <v>0.93050193050193053</v>
      </c>
      <c r="O170" s="185">
        <v>0.97229219143576828</v>
      </c>
    </row>
    <row r="171" spans="2:15" ht="15.95" customHeight="1" x14ac:dyDescent="0.25">
      <c r="B171" s="109" t="s">
        <v>175</v>
      </c>
      <c r="C171" s="119">
        <v>843</v>
      </c>
      <c r="D171" s="14" t="s">
        <v>11</v>
      </c>
      <c r="E171" s="15" t="s">
        <v>185</v>
      </c>
      <c r="F171" s="15" t="s">
        <v>10</v>
      </c>
      <c r="G171" s="16">
        <v>44</v>
      </c>
      <c r="J171" s="16">
        <v>843</v>
      </c>
      <c r="K171" s="185">
        <v>0.94525745257452576</v>
      </c>
      <c r="L171" s="185">
        <v>0.9268608414239482</v>
      </c>
      <c r="M171" s="185">
        <v>0.94868735083532219</v>
      </c>
      <c r="N171" s="185">
        <v>0.9595254710397767</v>
      </c>
      <c r="O171" s="185">
        <v>0.952354874041621</v>
      </c>
    </row>
    <row r="172" spans="2:15" ht="15.95" customHeight="1" x14ac:dyDescent="0.25">
      <c r="B172" s="109" t="s">
        <v>175</v>
      </c>
      <c r="C172" s="120">
        <v>845</v>
      </c>
      <c r="D172" s="14" t="s">
        <v>16</v>
      </c>
      <c r="E172" s="15" t="s">
        <v>186</v>
      </c>
      <c r="F172" s="15" t="s">
        <v>22</v>
      </c>
      <c r="G172" s="16">
        <v>36</v>
      </c>
      <c r="J172" s="16">
        <v>845</v>
      </c>
      <c r="K172" s="185">
        <v>0.93653032440056416</v>
      </c>
      <c r="L172" s="185">
        <v>0.8969404186795491</v>
      </c>
      <c r="M172" s="185">
        <v>0.9069069069069069</v>
      </c>
      <c r="N172" s="185">
        <v>0.9486725663716814</v>
      </c>
      <c r="O172" s="185">
        <v>0.91327201051248352</v>
      </c>
    </row>
    <row r="173" spans="2:15" ht="15.95" customHeight="1" x14ac:dyDescent="0.25">
      <c r="B173" s="109" t="s">
        <v>175</v>
      </c>
      <c r="C173" s="121">
        <v>856</v>
      </c>
      <c r="D173" s="14" t="s">
        <v>11</v>
      </c>
      <c r="E173" s="15" t="s">
        <v>187</v>
      </c>
      <c r="F173" s="15" t="s">
        <v>22</v>
      </c>
      <c r="G173" s="16">
        <v>45</v>
      </c>
      <c r="J173" s="16">
        <v>856</v>
      </c>
      <c r="K173" s="185">
        <v>0.84750219106047331</v>
      </c>
      <c r="L173" s="185">
        <v>0.78795950985615348</v>
      </c>
      <c r="M173" s="185">
        <v>0.75901234567901232</v>
      </c>
      <c r="N173" s="185">
        <v>0.83627342888643885</v>
      </c>
      <c r="O173" s="185">
        <v>0.82070910556003218</v>
      </c>
    </row>
    <row r="174" spans="2:15" ht="15.95" customHeight="1" x14ac:dyDescent="0.25">
      <c r="B174" s="109" t="s">
        <v>175</v>
      </c>
      <c r="C174" s="122">
        <v>861</v>
      </c>
      <c r="D174" s="14" t="s">
        <v>11</v>
      </c>
      <c r="E174" s="15" t="s">
        <v>188</v>
      </c>
      <c r="F174" s="15" t="s">
        <v>22</v>
      </c>
      <c r="G174" s="16">
        <v>45</v>
      </c>
      <c r="J174" s="16">
        <v>861</v>
      </c>
      <c r="K174" s="185">
        <v>0.8771051433773327</v>
      </c>
      <c r="L174" s="185">
        <v>0.83088235294117652</v>
      </c>
      <c r="M174" s="185">
        <v>0.8470474346563408</v>
      </c>
      <c r="N174" s="185">
        <v>0.88330541596873258</v>
      </c>
      <c r="O174" s="185">
        <v>0.86561433447098979</v>
      </c>
    </row>
    <row r="175" spans="2:15" ht="15.95" customHeight="1" x14ac:dyDescent="0.25">
      <c r="B175" s="109" t="s">
        <v>175</v>
      </c>
      <c r="C175" s="123">
        <v>865</v>
      </c>
      <c r="D175" s="14" t="s">
        <v>11</v>
      </c>
      <c r="E175" s="15" t="s">
        <v>189</v>
      </c>
      <c r="F175" s="15" t="s">
        <v>22</v>
      </c>
      <c r="G175" s="16">
        <v>45</v>
      </c>
      <c r="J175" s="16">
        <v>865</v>
      </c>
      <c r="K175" s="185">
        <v>0.91208274565115188</v>
      </c>
      <c r="L175" s="185">
        <v>0.88315371525808284</v>
      </c>
      <c r="M175" s="185">
        <v>0.8774944567627494</v>
      </c>
      <c r="N175" s="185">
        <v>0.90615660490137473</v>
      </c>
      <c r="O175" s="185">
        <v>0.93616051071591422</v>
      </c>
    </row>
    <row r="176" spans="2:15" ht="15.95" customHeight="1" x14ac:dyDescent="0.25">
      <c r="B176" s="109" t="s">
        <v>175</v>
      </c>
      <c r="C176" s="124">
        <v>866</v>
      </c>
      <c r="D176" s="14" t="s">
        <v>16</v>
      </c>
      <c r="E176" s="15" t="s">
        <v>190</v>
      </c>
      <c r="F176" s="15" t="s">
        <v>22</v>
      </c>
      <c r="G176" s="16">
        <v>42</v>
      </c>
      <c r="J176" s="16">
        <v>866</v>
      </c>
      <c r="K176" s="185">
        <v>0.75025075225677029</v>
      </c>
      <c r="L176" s="185">
        <v>0.744661095636026</v>
      </c>
      <c r="M176" s="185">
        <v>0.73545454545454547</v>
      </c>
      <c r="N176" s="185">
        <v>0.71106337271750808</v>
      </c>
      <c r="O176" s="185">
        <v>0.69986357435197821</v>
      </c>
    </row>
    <row r="177" spans="2:15" ht="15.95" customHeight="1" x14ac:dyDescent="0.25">
      <c r="B177" s="109" t="s">
        <v>175</v>
      </c>
      <c r="C177" s="125">
        <v>871</v>
      </c>
      <c r="D177" s="14" t="s">
        <v>11</v>
      </c>
      <c r="E177" s="15" t="s">
        <v>191</v>
      </c>
      <c r="F177" s="15" t="s">
        <v>10</v>
      </c>
      <c r="G177" s="16">
        <v>44</v>
      </c>
      <c r="J177" s="16">
        <v>871</v>
      </c>
      <c r="K177" s="185">
        <v>0.97211972119721202</v>
      </c>
      <c r="L177" s="185">
        <v>0.92336448598130838</v>
      </c>
      <c r="M177" s="185">
        <v>0.92186817983413361</v>
      </c>
      <c r="N177" s="185">
        <v>0.94435777431097245</v>
      </c>
      <c r="O177" s="185">
        <v>0.94532488114104596</v>
      </c>
    </row>
    <row r="178" spans="2:15" ht="15.95" customHeight="1" x14ac:dyDescent="0.25">
      <c r="B178" s="109" t="s">
        <v>175</v>
      </c>
      <c r="C178" s="126">
        <v>878</v>
      </c>
      <c r="D178" s="14" t="s">
        <v>11</v>
      </c>
      <c r="E178" s="15" t="s">
        <v>192</v>
      </c>
      <c r="F178" s="15" t="s">
        <v>22</v>
      </c>
      <c r="G178" s="16">
        <v>45</v>
      </c>
      <c r="J178" s="16">
        <v>878</v>
      </c>
      <c r="K178" s="185">
        <v>0.96371308016877633</v>
      </c>
      <c r="L178" s="185">
        <v>0.92147117296222669</v>
      </c>
      <c r="M178" s="185">
        <v>0.93268337975858873</v>
      </c>
      <c r="N178" s="185">
        <v>0.95628997867803833</v>
      </c>
      <c r="O178" s="185">
        <v>0.94451145958986726</v>
      </c>
    </row>
    <row r="179" spans="2:15" ht="15.95" customHeight="1" x14ac:dyDescent="0.25">
      <c r="B179" s="109" t="s">
        <v>175</v>
      </c>
      <c r="C179" s="127">
        <v>883</v>
      </c>
      <c r="D179" s="14" t="s">
        <v>11</v>
      </c>
      <c r="E179" s="15" t="s">
        <v>193</v>
      </c>
      <c r="F179" s="15" t="s">
        <v>22</v>
      </c>
      <c r="G179" s="16">
        <v>34</v>
      </c>
      <c r="J179" s="16">
        <v>883</v>
      </c>
      <c r="K179" s="185">
        <v>0.98672566371681414</v>
      </c>
      <c r="L179" s="185">
        <v>0.94517833553500663</v>
      </c>
      <c r="M179" s="185">
        <v>0.96579108124618207</v>
      </c>
      <c r="N179" s="185">
        <v>0.97847919655667148</v>
      </c>
      <c r="O179" s="185">
        <v>0.97139713971397135</v>
      </c>
    </row>
    <row r="180" spans="2:15" ht="15.95" customHeight="1" x14ac:dyDescent="0.25">
      <c r="B180" s="109" t="s">
        <v>175</v>
      </c>
      <c r="C180" s="128">
        <v>884</v>
      </c>
      <c r="D180" s="14" t="s">
        <v>16</v>
      </c>
      <c r="E180" s="15" t="s">
        <v>194</v>
      </c>
      <c r="F180" s="15" t="s">
        <v>22</v>
      </c>
      <c r="G180" s="16">
        <v>34</v>
      </c>
      <c r="J180" s="16">
        <v>884</v>
      </c>
      <c r="K180" s="185">
        <v>0.94117647058823528</v>
      </c>
      <c r="L180" s="185">
        <v>0.85212569316081332</v>
      </c>
      <c r="M180" s="185">
        <v>0.87919463087248317</v>
      </c>
      <c r="N180" s="185">
        <v>0.95744680851063835</v>
      </c>
      <c r="O180" s="185">
        <v>0.96276595744680848</v>
      </c>
    </row>
    <row r="181" spans="2:15" ht="15.95" customHeight="1" x14ac:dyDescent="0.25">
      <c r="B181" s="109" t="s">
        <v>175</v>
      </c>
      <c r="C181" s="129">
        <v>885</v>
      </c>
      <c r="D181" s="14" t="s">
        <v>16</v>
      </c>
      <c r="E181" s="15" t="s">
        <v>195</v>
      </c>
      <c r="F181" s="15" t="s">
        <v>22</v>
      </c>
      <c r="G181" s="16">
        <v>34</v>
      </c>
      <c r="J181" s="16">
        <v>885</v>
      </c>
      <c r="K181" s="185">
        <v>0.98784722222222221</v>
      </c>
      <c r="L181" s="185">
        <v>0.93780687397708673</v>
      </c>
      <c r="M181" s="185">
        <v>0.95625000000000004</v>
      </c>
      <c r="N181" s="185">
        <v>0.97817460317460314</v>
      </c>
      <c r="O181" s="185">
        <v>0.97265625</v>
      </c>
    </row>
    <row r="182" spans="2:15" ht="15.95" customHeight="1" x14ac:dyDescent="0.25">
      <c r="B182" s="109" t="s">
        <v>175</v>
      </c>
      <c r="C182" s="130">
        <v>889</v>
      </c>
      <c r="D182" s="14" t="s">
        <v>11</v>
      </c>
      <c r="E182" s="15" t="s">
        <v>196</v>
      </c>
      <c r="F182" s="15" t="s">
        <v>22</v>
      </c>
      <c r="G182" s="16">
        <v>34</v>
      </c>
      <c r="J182" s="16">
        <v>889</v>
      </c>
      <c r="K182" s="185">
        <v>0.96341463414634143</v>
      </c>
      <c r="L182" s="185">
        <v>0.90526315789473688</v>
      </c>
      <c r="M182" s="185">
        <v>0.93469143199520666</v>
      </c>
      <c r="N182" s="185">
        <v>0.94891008174386926</v>
      </c>
      <c r="O182" s="185">
        <v>0.95532128514056225</v>
      </c>
    </row>
    <row r="183" spans="2:15" ht="15.95" customHeight="1" x14ac:dyDescent="0.25">
      <c r="B183" s="109" t="s">
        <v>175</v>
      </c>
      <c r="C183" s="64">
        <v>901</v>
      </c>
      <c r="D183" s="14" t="s">
        <v>16</v>
      </c>
      <c r="E183" s="15" t="s">
        <v>197</v>
      </c>
      <c r="F183" s="15" t="s">
        <v>22</v>
      </c>
      <c r="G183" s="16">
        <v>36</v>
      </c>
      <c r="J183" s="16">
        <v>901</v>
      </c>
      <c r="K183" s="185">
        <v>0.86181818181818182</v>
      </c>
      <c r="L183" s="185">
        <v>0.81270903010033446</v>
      </c>
      <c r="M183" s="185">
        <v>0.82118799755052052</v>
      </c>
      <c r="N183" s="185">
        <v>0.86998514115898962</v>
      </c>
      <c r="O183" s="185">
        <v>0.87572102779234395</v>
      </c>
    </row>
    <row r="184" spans="2:15" ht="15.95" customHeight="1" x14ac:dyDescent="0.25">
      <c r="B184" s="109" t="s">
        <v>175</v>
      </c>
      <c r="C184" s="131">
        <v>906</v>
      </c>
      <c r="D184" s="14" t="s">
        <v>16</v>
      </c>
      <c r="E184" s="15" t="s">
        <v>198</v>
      </c>
      <c r="F184" s="15" t="s">
        <v>22</v>
      </c>
      <c r="G184" s="16">
        <v>36</v>
      </c>
      <c r="J184" s="16">
        <v>906</v>
      </c>
      <c r="K184" s="185">
        <v>0.88065843621399176</v>
      </c>
      <c r="L184" s="185">
        <v>0.80962962962962959</v>
      </c>
      <c r="M184" s="185">
        <v>0.81171548117154813</v>
      </c>
      <c r="N184" s="185">
        <v>0.84317032040472173</v>
      </c>
      <c r="O184" s="185">
        <v>0.88007268322228949</v>
      </c>
    </row>
    <row r="185" spans="2:15" ht="15.95" customHeight="1" x14ac:dyDescent="0.25">
      <c r="B185" s="109" t="s">
        <v>175</v>
      </c>
      <c r="C185" s="71">
        <v>907</v>
      </c>
      <c r="D185" s="14" t="s">
        <v>16</v>
      </c>
      <c r="E185" s="15" t="s">
        <v>199</v>
      </c>
      <c r="F185" s="15" t="s">
        <v>22</v>
      </c>
      <c r="G185" s="16">
        <v>36</v>
      </c>
      <c r="J185" s="16">
        <v>907</v>
      </c>
      <c r="K185" s="185">
        <v>0.96982248520710057</v>
      </c>
      <c r="L185" s="185">
        <v>0.95287282117495153</v>
      </c>
      <c r="M185" s="185">
        <v>0.95365418894830656</v>
      </c>
      <c r="N185" s="185">
        <v>0.97025495750708213</v>
      </c>
      <c r="O185" s="185">
        <v>0.96309403437815977</v>
      </c>
    </row>
    <row r="186" spans="2:15" ht="15.95" customHeight="1" x14ac:dyDescent="0.25">
      <c r="B186" s="109" t="s">
        <v>175</v>
      </c>
      <c r="C186" s="132">
        <v>917</v>
      </c>
      <c r="D186" s="14" t="s">
        <v>11</v>
      </c>
      <c r="E186" s="15" t="s">
        <v>200</v>
      </c>
      <c r="F186" s="15" t="s">
        <v>22</v>
      </c>
      <c r="G186" s="16">
        <v>35</v>
      </c>
      <c r="J186" s="16">
        <v>917</v>
      </c>
      <c r="K186" s="185">
        <v>0.94477028347996095</v>
      </c>
      <c r="L186" s="185">
        <v>0.87675070028011204</v>
      </c>
      <c r="M186" s="185">
        <v>0.91442155309033279</v>
      </c>
      <c r="N186" s="185">
        <v>0.93536357986326912</v>
      </c>
      <c r="O186" s="185">
        <v>0.91916859122401851</v>
      </c>
    </row>
    <row r="187" spans="2:15" ht="15.95" customHeight="1" x14ac:dyDescent="0.25">
      <c r="B187" s="109" t="s">
        <v>175</v>
      </c>
      <c r="C187" s="133">
        <v>923</v>
      </c>
      <c r="D187" s="14" t="s">
        <v>11</v>
      </c>
      <c r="E187" s="15" t="s">
        <v>201</v>
      </c>
      <c r="F187" s="15" t="s">
        <v>10</v>
      </c>
      <c r="G187" s="16">
        <v>37</v>
      </c>
      <c r="J187" s="16">
        <v>923</v>
      </c>
      <c r="K187" s="185">
        <v>0.96588946459412783</v>
      </c>
      <c r="L187" s="185">
        <v>0.94661308840413316</v>
      </c>
      <c r="M187" s="185">
        <v>0.95218390804597697</v>
      </c>
      <c r="N187" s="185">
        <v>0.96636085626911317</v>
      </c>
      <c r="O187" s="185">
        <v>0.96333601933924251</v>
      </c>
    </row>
    <row r="188" spans="2:15" ht="15.95" customHeight="1" x14ac:dyDescent="0.25">
      <c r="B188" s="109" t="s">
        <v>175</v>
      </c>
      <c r="C188" s="134">
        <v>924</v>
      </c>
      <c r="D188" s="14" t="s">
        <v>8</v>
      </c>
      <c r="E188" s="15" t="s">
        <v>202</v>
      </c>
      <c r="F188" s="15" t="s">
        <v>10</v>
      </c>
      <c r="G188" s="16">
        <v>37</v>
      </c>
      <c r="J188" s="16">
        <v>924</v>
      </c>
      <c r="K188" s="185">
        <v>0.984375</v>
      </c>
      <c r="L188" s="185">
        <v>0.86263736263736268</v>
      </c>
      <c r="M188" s="185">
        <v>0.85512367491166075</v>
      </c>
      <c r="N188" s="185">
        <v>0.91928251121076232</v>
      </c>
      <c r="O188" s="185">
        <v>0.93274853801169588</v>
      </c>
    </row>
    <row r="189" spans="2:15" ht="15.95" customHeight="1" x14ac:dyDescent="0.25">
      <c r="B189" s="109" t="s">
        <v>175</v>
      </c>
      <c r="C189" s="135">
        <v>926</v>
      </c>
      <c r="D189" s="14" t="s">
        <v>11</v>
      </c>
      <c r="E189" s="15" t="s">
        <v>203</v>
      </c>
      <c r="F189" s="15" t="s">
        <v>22</v>
      </c>
      <c r="G189" s="16">
        <v>36</v>
      </c>
      <c r="J189" s="16">
        <v>926</v>
      </c>
      <c r="K189" s="185">
        <v>0.95039164490861616</v>
      </c>
      <c r="L189" s="185">
        <v>0.94405099150141647</v>
      </c>
      <c r="M189" s="185">
        <v>0.94879009566685424</v>
      </c>
      <c r="N189" s="185">
        <v>0.95955642530984997</v>
      </c>
      <c r="O189" s="185">
        <v>0.95333667837431013</v>
      </c>
    </row>
    <row r="190" spans="2:15" ht="15.95" customHeight="1" x14ac:dyDescent="0.25">
      <c r="B190" s="109" t="s">
        <v>175</v>
      </c>
      <c r="C190" s="136">
        <v>928</v>
      </c>
      <c r="D190" s="14" t="s">
        <v>16</v>
      </c>
      <c r="E190" s="15" t="s">
        <v>204</v>
      </c>
      <c r="F190" s="15" t="s">
        <v>22</v>
      </c>
      <c r="G190" s="16">
        <v>36</v>
      </c>
      <c r="J190" s="16">
        <v>928</v>
      </c>
      <c r="K190" s="185">
        <v>0.90982776089159068</v>
      </c>
      <c r="L190" s="185">
        <v>0.8633686690223793</v>
      </c>
      <c r="M190" s="185">
        <v>0.88026607538802659</v>
      </c>
      <c r="N190" s="185">
        <v>0.89364461738002599</v>
      </c>
      <c r="O190" s="185">
        <v>0.86679536679536684</v>
      </c>
    </row>
    <row r="191" spans="2:15" ht="15.95" customHeight="1" x14ac:dyDescent="0.25">
      <c r="B191" s="109" t="s">
        <v>175</v>
      </c>
      <c r="C191" s="137">
        <v>931</v>
      </c>
      <c r="D191" s="14" t="s">
        <v>16</v>
      </c>
      <c r="E191" s="15" t="s">
        <v>205</v>
      </c>
      <c r="F191" s="15" t="s">
        <v>22</v>
      </c>
      <c r="G191" s="16">
        <v>39</v>
      </c>
      <c r="J191" s="16">
        <v>931</v>
      </c>
      <c r="K191" s="185">
        <v>0.81268011527377526</v>
      </c>
      <c r="L191" s="185">
        <v>0.86871508379888274</v>
      </c>
      <c r="M191" s="185">
        <v>0.88746803069053704</v>
      </c>
      <c r="N191" s="185">
        <v>0.85576923076923073</v>
      </c>
      <c r="O191" s="185">
        <v>0.89032258064516134</v>
      </c>
    </row>
    <row r="192" spans="2:15" ht="15.95" customHeight="1" x14ac:dyDescent="0.25">
      <c r="B192" s="109" t="s">
        <v>175</v>
      </c>
      <c r="C192" s="138">
        <v>933</v>
      </c>
      <c r="D192" s="14" t="s">
        <v>16</v>
      </c>
      <c r="E192" s="15" t="s">
        <v>206</v>
      </c>
      <c r="F192" s="15" t="s">
        <v>22</v>
      </c>
      <c r="G192" s="16">
        <v>39</v>
      </c>
      <c r="J192" s="16">
        <v>933</v>
      </c>
      <c r="K192" s="185">
        <v>0.71274685816876127</v>
      </c>
      <c r="L192" s="185">
        <v>0.78282009724473256</v>
      </c>
      <c r="M192" s="185">
        <v>0.70232558139534884</v>
      </c>
      <c r="N192" s="185">
        <v>0.72874493927125505</v>
      </c>
      <c r="O192" s="185">
        <v>0.75561426684280053</v>
      </c>
    </row>
    <row r="193" spans="2:15" ht="15.95" customHeight="1" x14ac:dyDescent="0.25">
      <c r="B193" s="109" t="s">
        <v>175</v>
      </c>
      <c r="C193" s="139">
        <v>939</v>
      </c>
      <c r="D193" s="14" t="s">
        <v>8</v>
      </c>
      <c r="E193" s="15" t="s">
        <v>207</v>
      </c>
      <c r="F193" s="15" t="s">
        <v>22</v>
      </c>
      <c r="G193" s="16">
        <v>35</v>
      </c>
      <c r="J193" s="16">
        <v>939</v>
      </c>
      <c r="K193" s="185">
        <v>0.88732394366197187</v>
      </c>
      <c r="L193" s="185">
        <v>0.9555555555555556</v>
      </c>
      <c r="M193" s="185">
        <v>0.94166666666666665</v>
      </c>
      <c r="N193" s="185">
        <v>0.92682926829268297</v>
      </c>
      <c r="O193" s="185">
        <v>0.96268656716417911</v>
      </c>
    </row>
    <row r="194" spans="2:15" ht="15.95" customHeight="1" x14ac:dyDescent="0.25">
      <c r="B194" s="109" t="s">
        <v>175</v>
      </c>
      <c r="C194" s="140">
        <v>941</v>
      </c>
      <c r="D194" s="14" t="s">
        <v>11</v>
      </c>
      <c r="E194" s="15" t="s">
        <v>208</v>
      </c>
      <c r="F194" s="15" t="s">
        <v>22</v>
      </c>
      <c r="G194" s="16">
        <v>38</v>
      </c>
      <c r="J194" s="16">
        <v>941</v>
      </c>
      <c r="K194" s="185">
        <v>0.89920424403183019</v>
      </c>
      <c r="L194" s="185">
        <v>0.79664179104477617</v>
      </c>
      <c r="M194" s="185">
        <v>0.80420420420420424</v>
      </c>
      <c r="N194" s="185">
        <v>0.86016949152542377</v>
      </c>
      <c r="O194" s="185">
        <v>0.8594266813671444</v>
      </c>
    </row>
    <row r="195" spans="2:15" ht="15.95" customHeight="1" x14ac:dyDescent="0.25">
      <c r="B195" s="109" t="s">
        <v>175</v>
      </c>
      <c r="C195" s="141">
        <v>942</v>
      </c>
      <c r="D195" s="14" t="s">
        <v>11</v>
      </c>
      <c r="E195" s="15" t="s">
        <v>209</v>
      </c>
      <c r="F195" s="15" t="s">
        <v>22</v>
      </c>
      <c r="G195" s="16">
        <v>38</v>
      </c>
      <c r="J195" s="16">
        <v>942</v>
      </c>
      <c r="K195" s="185">
        <v>0.9726027397260274</v>
      </c>
      <c r="L195" s="185">
        <v>0.89210367691380354</v>
      </c>
      <c r="M195" s="185">
        <v>0.90329920364050054</v>
      </c>
      <c r="N195" s="185">
        <v>0.9213180901143242</v>
      </c>
      <c r="O195" s="185">
        <v>0.91059431524547807</v>
      </c>
    </row>
    <row r="196" spans="2:15" ht="15.95" customHeight="1" x14ac:dyDescent="0.25">
      <c r="B196" s="109" t="s">
        <v>175</v>
      </c>
      <c r="C196" s="142" t="s">
        <v>210</v>
      </c>
      <c r="D196" s="14" t="s">
        <v>44</v>
      </c>
      <c r="E196" s="15" t="s">
        <v>211</v>
      </c>
      <c r="F196" s="15" t="s">
        <v>22</v>
      </c>
      <c r="G196" s="16">
        <v>35</v>
      </c>
      <c r="J196" s="16" t="s">
        <v>210</v>
      </c>
      <c r="K196" s="185">
        <v>0.87590004235493435</v>
      </c>
      <c r="L196" s="185">
        <v>0.83992285438765668</v>
      </c>
      <c r="M196" s="185">
        <v>0.85752330226364848</v>
      </c>
      <c r="N196" s="185">
        <v>0.86698212407991593</v>
      </c>
      <c r="O196" s="185">
        <v>0.86224692338229458</v>
      </c>
    </row>
    <row r="197" spans="2:15" ht="15.95" customHeight="1" x14ac:dyDescent="0.25">
      <c r="B197" s="109" t="s">
        <v>175</v>
      </c>
      <c r="C197" s="142" t="s">
        <v>212</v>
      </c>
      <c r="D197" s="14" t="s">
        <v>44</v>
      </c>
      <c r="E197" s="15" t="s">
        <v>213</v>
      </c>
      <c r="F197" s="15" t="s">
        <v>22</v>
      </c>
      <c r="G197" s="16">
        <v>35</v>
      </c>
      <c r="J197" s="16" t="s">
        <v>212</v>
      </c>
      <c r="K197" s="185">
        <v>0.84364640883977904</v>
      </c>
      <c r="L197" s="185">
        <v>0.78971061093247585</v>
      </c>
      <c r="M197" s="185">
        <v>0.81985731272294882</v>
      </c>
      <c r="N197" s="185">
        <v>0.85434173669467783</v>
      </c>
      <c r="O197" s="185">
        <v>0.84148936170212763</v>
      </c>
    </row>
    <row r="198" spans="2:15" ht="15.95" customHeight="1" x14ac:dyDescent="0.25">
      <c r="B198" s="109" t="s">
        <v>175</v>
      </c>
      <c r="C198" s="35" t="s">
        <v>214</v>
      </c>
      <c r="D198" s="15" t="s">
        <v>16</v>
      </c>
      <c r="E198" s="15" t="s">
        <v>215</v>
      </c>
      <c r="F198" s="15" t="s">
        <v>22</v>
      </c>
      <c r="G198" s="16">
        <v>35</v>
      </c>
      <c r="J198" s="16" t="s">
        <v>214</v>
      </c>
      <c r="K198" s="185"/>
      <c r="L198" s="185"/>
      <c r="M198" s="185"/>
      <c r="N198" s="185"/>
      <c r="O198" s="185"/>
    </row>
    <row r="199" spans="2:15" ht="15.95" customHeight="1" x14ac:dyDescent="0.25">
      <c r="B199" s="109" t="s">
        <v>175</v>
      </c>
      <c r="C199" s="143">
        <v>966</v>
      </c>
      <c r="D199" s="14" t="s">
        <v>16</v>
      </c>
      <c r="E199" s="15" t="s">
        <v>216</v>
      </c>
      <c r="F199" s="15" t="s">
        <v>22</v>
      </c>
      <c r="G199" s="16">
        <v>39</v>
      </c>
      <c r="J199" s="16">
        <v>966</v>
      </c>
      <c r="K199" s="185">
        <v>0.93740902474526933</v>
      </c>
      <c r="L199" s="185">
        <v>0.91114058355437666</v>
      </c>
      <c r="M199" s="185">
        <v>0.8827238335435057</v>
      </c>
      <c r="N199" s="185">
        <v>0.92358803986710969</v>
      </c>
      <c r="O199" s="185">
        <v>0.91206313416009022</v>
      </c>
    </row>
    <row r="200" spans="2:15" ht="15.95" customHeight="1" x14ac:dyDescent="0.25">
      <c r="B200" s="109" t="s">
        <v>175</v>
      </c>
      <c r="C200" s="144" t="s">
        <v>217</v>
      </c>
      <c r="D200" s="14" t="s">
        <v>44</v>
      </c>
      <c r="E200" s="15" t="s">
        <v>218</v>
      </c>
      <c r="F200" s="15" t="s">
        <v>22</v>
      </c>
      <c r="G200" s="16">
        <v>39</v>
      </c>
      <c r="J200" s="16" t="s">
        <v>217</v>
      </c>
      <c r="K200" s="185">
        <v>0.8525390625</v>
      </c>
      <c r="L200" s="185">
        <v>0.80979498861047838</v>
      </c>
      <c r="M200" s="185">
        <v>0.83852242744063321</v>
      </c>
      <c r="N200" s="185">
        <v>0.83940704138357014</v>
      </c>
      <c r="O200" s="185">
        <v>0.82409638554216869</v>
      </c>
    </row>
    <row r="201" spans="2:15" ht="15.95" customHeight="1" x14ac:dyDescent="0.25">
      <c r="B201" s="109" t="s">
        <v>175</v>
      </c>
      <c r="C201" s="144" t="s">
        <v>219</v>
      </c>
      <c r="D201" s="14" t="s">
        <v>44</v>
      </c>
      <c r="E201" s="15" t="s">
        <v>220</v>
      </c>
      <c r="F201" s="15" t="s">
        <v>22</v>
      </c>
      <c r="G201" s="16">
        <v>39</v>
      </c>
      <c r="J201" s="16" t="s">
        <v>219</v>
      </c>
      <c r="K201" s="185">
        <v>0.81734417344173438</v>
      </c>
      <c r="L201" s="185">
        <v>0.78312499999999996</v>
      </c>
      <c r="M201" s="185">
        <v>0.82518268690275431</v>
      </c>
      <c r="N201" s="185">
        <v>0.82611637347767253</v>
      </c>
      <c r="O201" s="185">
        <v>0.78969072164948451</v>
      </c>
    </row>
    <row r="202" spans="2:15" ht="15.95" customHeight="1" x14ac:dyDescent="0.25">
      <c r="B202" s="109" t="s">
        <v>175</v>
      </c>
      <c r="C202" s="145">
        <v>981</v>
      </c>
      <c r="D202" s="14" t="s">
        <v>11</v>
      </c>
      <c r="E202" s="15" t="s">
        <v>221</v>
      </c>
      <c r="F202" s="15" t="s">
        <v>89</v>
      </c>
      <c r="G202" s="16">
        <v>46</v>
      </c>
      <c r="J202" s="16">
        <v>981</v>
      </c>
      <c r="K202" s="185">
        <v>0.92731092436974794</v>
      </c>
      <c r="L202" s="185">
        <v>0.8683834048640916</v>
      </c>
      <c r="M202" s="185">
        <v>0.89737894269213681</v>
      </c>
      <c r="N202" s="185">
        <v>0.8618279569892473</v>
      </c>
      <c r="O202" s="185">
        <v>0.92068553208449577</v>
      </c>
    </row>
    <row r="203" spans="2:15" ht="15.95" customHeight="1" x14ac:dyDescent="0.25">
      <c r="B203" s="109" t="s">
        <v>175</v>
      </c>
      <c r="C203" s="146">
        <v>982</v>
      </c>
      <c r="D203" s="14" t="s">
        <v>11</v>
      </c>
      <c r="E203" s="15" t="s">
        <v>222</v>
      </c>
      <c r="F203" s="15" t="s">
        <v>89</v>
      </c>
      <c r="G203" s="16">
        <v>46</v>
      </c>
      <c r="J203" s="16">
        <v>982</v>
      </c>
      <c r="K203" s="185">
        <v>0.97264309764309764</v>
      </c>
      <c r="L203" s="185">
        <v>0.90400000000000003</v>
      </c>
      <c r="M203" s="185">
        <v>0.9267968056787933</v>
      </c>
      <c r="N203" s="185">
        <v>0.96848739495798319</v>
      </c>
      <c r="O203" s="185">
        <v>0.95834970530451868</v>
      </c>
    </row>
    <row r="204" spans="2:15" ht="15.95" customHeight="1" x14ac:dyDescent="0.25">
      <c r="B204" s="109" t="s">
        <v>175</v>
      </c>
      <c r="C204" s="147">
        <v>983</v>
      </c>
      <c r="D204" s="14" t="s">
        <v>16</v>
      </c>
      <c r="E204" s="15" t="s">
        <v>223</v>
      </c>
      <c r="F204" s="15" t="s">
        <v>89</v>
      </c>
      <c r="G204" s="16">
        <v>46</v>
      </c>
      <c r="J204" s="16">
        <v>983</v>
      </c>
      <c r="K204" s="185">
        <v>0.86567164179104472</v>
      </c>
      <c r="L204" s="185">
        <v>0.83223374175306319</v>
      </c>
      <c r="M204" s="185">
        <v>0.81810193321616875</v>
      </c>
      <c r="N204" s="185">
        <v>0.85729386892177595</v>
      </c>
      <c r="O204" s="185">
        <v>0.85804416403785488</v>
      </c>
    </row>
    <row r="205" spans="2:15" ht="15.95" customHeight="1" x14ac:dyDescent="0.25">
      <c r="B205" s="109" t="s">
        <v>175</v>
      </c>
      <c r="C205" s="59">
        <v>984</v>
      </c>
      <c r="D205" s="14" t="s">
        <v>16</v>
      </c>
      <c r="E205" s="15" t="s">
        <v>224</v>
      </c>
      <c r="F205" s="15" t="s">
        <v>89</v>
      </c>
      <c r="G205" s="16">
        <v>46</v>
      </c>
      <c r="J205" s="16">
        <v>984</v>
      </c>
      <c r="K205" s="185">
        <v>0.88566243194192373</v>
      </c>
      <c r="L205" s="185">
        <v>0.8613445378151261</v>
      </c>
      <c r="M205" s="185">
        <v>0.87549407114624511</v>
      </c>
      <c r="N205" s="185">
        <v>0.80689655172413788</v>
      </c>
      <c r="O205" s="185">
        <v>0.87678571428571428</v>
      </c>
    </row>
    <row r="206" spans="2:15" ht="15.95" customHeight="1" x14ac:dyDescent="0.25">
      <c r="B206" s="109" t="s">
        <v>175</v>
      </c>
      <c r="C206" s="148">
        <v>985</v>
      </c>
      <c r="D206" s="14" t="s">
        <v>11</v>
      </c>
      <c r="E206" s="15" t="s">
        <v>225</v>
      </c>
      <c r="F206" s="15" t="s">
        <v>89</v>
      </c>
      <c r="G206" s="16">
        <v>46</v>
      </c>
      <c r="J206" s="16">
        <v>985</v>
      </c>
      <c r="K206" s="185">
        <v>0.95971802618328295</v>
      </c>
      <c r="L206" s="185">
        <v>0.91103408434430966</v>
      </c>
      <c r="M206" s="185">
        <v>0.90884427563754744</v>
      </c>
      <c r="N206" s="185">
        <v>0.92806679511881829</v>
      </c>
      <c r="O206" s="185">
        <v>0.89004457652303115</v>
      </c>
    </row>
    <row r="207" spans="2:15" ht="15.95" customHeight="1" x14ac:dyDescent="0.25">
      <c r="B207" s="109" t="s">
        <v>175</v>
      </c>
      <c r="C207" s="28">
        <v>986</v>
      </c>
      <c r="D207" s="14" t="s">
        <v>16</v>
      </c>
      <c r="E207" s="15" t="s">
        <v>226</v>
      </c>
      <c r="F207" s="15" t="s">
        <v>89</v>
      </c>
      <c r="G207" s="16">
        <v>46</v>
      </c>
      <c r="J207" s="16">
        <v>986</v>
      </c>
      <c r="K207" s="185">
        <v>0.92443324937027704</v>
      </c>
      <c r="L207" s="185">
        <v>0.9327731092436975</v>
      </c>
      <c r="M207" s="185">
        <v>0.94195250659630603</v>
      </c>
      <c r="N207" s="185">
        <v>0.96296296296296291</v>
      </c>
      <c r="O207" s="185">
        <v>0.90200445434298437</v>
      </c>
    </row>
    <row r="208" spans="2:15" ht="15.95" customHeight="1" x14ac:dyDescent="0.25">
      <c r="B208" s="109" t="s">
        <v>175</v>
      </c>
      <c r="C208" s="149">
        <v>988</v>
      </c>
      <c r="D208" s="14" t="s">
        <v>16</v>
      </c>
      <c r="E208" s="15" t="s">
        <v>227</v>
      </c>
      <c r="F208" s="15" t="s">
        <v>89</v>
      </c>
      <c r="G208" s="16">
        <v>46</v>
      </c>
      <c r="J208" s="16">
        <v>988</v>
      </c>
      <c r="K208" s="185">
        <v>0.98156682027649766</v>
      </c>
      <c r="L208" s="185">
        <v>0.89795918367346939</v>
      </c>
      <c r="M208" s="185">
        <v>0.89891696750902528</v>
      </c>
      <c r="N208" s="185">
        <v>0.90540540540540537</v>
      </c>
      <c r="O208" s="185">
        <v>0.92469879518072284</v>
      </c>
    </row>
    <row r="209" spans="2:15" ht="15.95" customHeight="1" x14ac:dyDescent="0.25">
      <c r="B209" s="109" t="s">
        <v>175</v>
      </c>
      <c r="C209" s="150">
        <v>989</v>
      </c>
      <c r="D209" s="14" t="s">
        <v>11</v>
      </c>
      <c r="E209" s="15" t="s">
        <v>228</v>
      </c>
      <c r="F209" s="15" t="s">
        <v>229</v>
      </c>
      <c r="G209" s="16">
        <v>47</v>
      </c>
      <c r="J209" s="16">
        <v>989</v>
      </c>
      <c r="K209" s="185">
        <v>0.98536585365853657</v>
      </c>
      <c r="L209" s="185">
        <v>0.98703170028818443</v>
      </c>
      <c r="M209" s="185">
        <v>0.99600532623169102</v>
      </c>
      <c r="N209" s="185">
        <v>0.99100719424460426</v>
      </c>
      <c r="O209" s="185">
        <v>0.98881987577639752</v>
      </c>
    </row>
    <row r="210" spans="2:15" ht="15.95" customHeight="1" x14ac:dyDescent="0.25">
      <c r="B210" s="109" t="s">
        <v>175</v>
      </c>
      <c r="C210" s="149">
        <v>995</v>
      </c>
      <c r="D210" s="14" t="s">
        <v>16</v>
      </c>
      <c r="E210" s="15" t="s">
        <v>230</v>
      </c>
      <c r="F210" s="15" t="s">
        <v>22</v>
      </c>
      <c r="G210" s="16">
        <v>48</v>
      </c>
      <c r="J210" s="16">
        <v>995</v>
      </c>
      <c r="K210" s="185">
        <v>0.83578708946772362</v>
      </c>
      <c r="L210" s="185">
        <v>0.85347043701799485</v>
      </c>
      <c r="M210" s="185">
        <v>0.81983071342200731</v>
      </c>
      <c r="N210" s="185">
        <v>0.87843704775687415</v>
      </c>
      <c r="O210" s="185">
        <v>0.83597883597883593</v>
      </c>
    </row>
    <row r="211" spans="2:15" ht="15.95" customHeight="1" x14ac:dyDescent="0.25">
      <c r="B211" s="109" t="s">
        <v>175</v>
      </c>
      <c r="C211" s="151">
        <v>996</v>
      </c>
      <c r="D211" s="14" t="s">
        <v>16</v>
      </c>
      <c r="E211" s="15" t="s">
        <v>231</v>
      </c>
      <c r="F211" s="15" t="s">
        <v>22</v>
      </c>
      <c r="G211" s="16">
        <v>48</v>
      </c>
      <c r="J211" s="16">
        <v>996</v>
      </c>
      <c r="K211" s="185">
        <v>0.62576687116564422</v>
      </c>
      <c r="L211" s="185">
        <v>0.69182389937106914</v>
      </c>
      <c r="M211" s="185">
        <v>0.7239263803680982</v>
      </c>
      <c r="N211" s="185">
        <v>0.61702127659574468</v>
      </c>
      <c r="O211" s="185">
        <v>0.44897959183673469</v>
      </c>
    </row>
    <row r="212" spans="2:15" ht="15.95" customHeight="1" x14ac:dyDescent="0.25">
      <c r="B212" s="109" t="s">
        <v>175</v>
      </c>
      <c r="C212" s="152">
        <v>997</v>
      </c>
      <c r="D212" s="14" t="s">
        <v>16</v>
      </c>
      <c r="E212" s="15" t="s">
        <v>232</v>
      </c>
      <c r="F212" s="15" t="s">
        <v>22</v>
      </c>
      <c r="G212" s="16">
        <v>48</v>
      </c>
      <c r="J212" s="16">
        <v>997</v>
      </c>
      <c r="K212" s="185">
        <v>0.84242424242424241</v>
      </c>
      <c r="L212" s="185">
        <v>0.83221476510067116</v>
      </c>
      <c r="M212" s="185">
        <v>0.9</v>
      </c>
      <c r="N212" s="185">
        <v>0.87596899224806202</v>
      </c>
      <c r="O212" s="185">
        <v>0.903954802259887</v>
      </c>
    </row>
    <row r="213" spans="2:15" ht="15.95" customHeight="1" x14ac:dyDescent="0.25">
      <c r="B213" s="109" t="s">
        <v>175</v>
      </c>
      <c r="C213" s="153">
        <v>998</v>
      </c>
      <c r="D213" s="14" t="s">
        <v>16</v>
      </c>
      <c r="E213" s="15" t="s">
        <v>233</v>
      </c>
      <c r="F213" s="15" t="s">
        <v>22</v>
      </c>
      <c r="G213" s="16">
        <v>48</v>
      </c>
      <c r="J213" s="16">
        <v>998</v>
      </c>
      <c r="K213" s="185">
        <v>0.89711934156378603</v>
      </c>
      <c r="L213" s="185">
        <v>0.90819672131147544</v>
      </c>
      <c r="M213" s="185">
        <v>0.90092879256965941</v>
      </c>
      <c r="N213" s="185">
        <v>0.92508710801393723</v>
      </c>
      <c r="O213" s="185">
        <v>0.91208791208791207</v>
      </c>
    </row>
    <row r="214" spans="2:15" ht="15.95" customHeight="1" x14ac:dyDescent="0.25">
      <c r="B214" s="56" t="s">
        <v>91</v>
      </c>
      <c r="C214" s="74" t="s">
        <v>234</v>
      </c>
      <c r="D214" s="14" t="s">
        <v>56</v>
      </c>
      <c r="E214" s="15" t="s">
        <v>235</v>
      </c>
      <c r="F214" s="15" t="s">
        <v>89</v>
      </c>
      <c r="G214" s="16">
        <v>60</v>
      </c>
      <c r="J214" s="16" t="s">
        <v>234</v>
      </c>
      <c r="K214" s="185">
        <v>0.8935614849187935</v>
      </c>
      <c r="L214" s="185">
        <v>0.8542837078651685</v>
      </c>
      <c r="M214" s="185">
        <v>0.81207177814029363</v>
      </c>
      <c r="N214" s="185">
        <v>0.84636222910216719</v>
      </c>
      <c r="O214" s="185">
        <v>0.81255500146670578</v>
      </c>
    </row>
    <row r="215" spans="2:15" ht="15.95" customHeight="1" x14ac:dyDescent="0.25">
      <c r="B215" s="12" t="s">
        <v>7</v>
      </c>
      <c r="C215" s="82" t="s">
        <v>236</v>
      </c>
      <c r="D215" s="14" t="s">
        <v>56</v>
      </c>
      <c r="E215" s="15" t="s">
        <v>237</v>
      </c>
      <c r="F215" s="15" t="s">
        <v>10</v>
      </c>
      <c r="G215" s="16">
        <v>1</v>
      </c>
      <c r="J215" s="16" t="s">
        <v>236</v>
      </c>
      <c r="K215" s="185">
        <v>0.97062515691689677</v>
      </c>
      <c r="L215" s="185">
        <v>0.97333732774116233</v>
      </c>
      <c r="M215" s="185">
        <v>0.96289116588202717</v>
      </c>
      <c r="N215" s="185">
        <v>0.9646074646074646</v>
      </c>
      <c r="O215" s="185">
        <v>0.96069103655483223</v>
      </c>
    </row>
    <row r="216" spans="2:15" ht="15.95" customHeight="1" x14ac:dyDescent="0.25">
      <c r="B216" s="12" t="s">
        <v>7</v>
      </c>
      <c r="C216" s="154" t="s">
        <v>238</v>
      </c>
      <c r="D216" s="14" t="s">
        <v>56</v>
      </c>
      <c r="E216" s="15" t="s">
        <v>239</v>
      </c>
      <c r="F216" s="15" t="s">
        <v>10</v>
      </c>
      <c r="G216" s="16">
        <v>2</v>
      </c>
      <c r="J216" s="16" t="s">
        <v>238</v>
      </c>
      <c r="K216" s="185">
        <v>0.9357781087118392</v>
      </c>
      <c r="L216" s="185">
        <v>0.93349703294454678</v>
      </c>
      <c r="M216" s="185">
        <v>0.93471367282223461</v>
      </c>
      <c r="N216" s="185">
        <v>0.9627051218299354</v>
      </c>
      <c r="O216" s="185">
        <v>0.95630821337849281</v>
      </c>
    </row>
    <row r="217" spans="2:15" ht="15.95" customHeight="1" x14ac:dyDescent="0.25">
      <c r="B217" s="56" t="s">
        <v>91</v>
      </c>
      <c r="C217" s="56" t="s">
        <v>240</v>
      </c>
      <c r="D217" s="14" t="s">
        <v>16</v>
      </c>
      <c r="E217" s="15" t="s">
        <v>241</v>
      </c>
      <c r="F217" s="15" t="s">
        <v>89</v>
      </c>
      <c r="G217" s="16">
        <v>63</v>
      </c>
      <c r="J217" s="16" t="s">
        <v>240</v>
      </c>
      <c r="K217" s="185">
        <v>1</v>
      </c>
      <c r="L217" s="185">
        <v>0.66666666666666663</v>
      </c>
      <c r="M217" s="185">
        <v>1</v>
      </c>
      <c r="N217" s="185">
        <v>0.66666666666666663</v>
      </c>
      <c r="O217" s="185">
        <v>1</v>
      </c>
    </row>
    <row r="218" spans="2:15" ht="15.95" customHeight="1" x14ac:dyDescent="0.25">
      <c r="B218" s="109" t="s">
        <v>175</v>
      </c>
      <c r="C218" s="155" t="s">
        <v>242</v>
      </c>
      <c r="D218" s="14" t="s">
        <v>113</v>
      </c>
      <c r="E218" s="15" t="s">
        <v>243</v>
      </c>
      <c r="F218" s="15" t="s">
        <v>22</v>
      </c>
      <c r="G218" s="16">
        <v>40</v>
      </c>
      <c r="J218" s="16" t="s">
        <v>242</v>
      </c>
      <c r="K218" s="185">
        <v>0.86925238898257451</v>
      </c>
      <c r="L218" s="185">
        <v>0.88515615279333082</v>
      </c>
      <c r="M218" s="185">
        <v>0.89637245841035118</v>
      </c>
      <c r="N218" s="185">
        <v>0.87536191920584583</v>
      </c>
      <c r="O218" s="185">
        <v>0.85130752077843097</v>
      </c>
    </row>
    <row r="219" spans="2:15" ht="15.95" customHeight="1" x14ac:dyDescent="0.25">
      <c r="B219" s="109" t="s">
        <v>175</v>
      </c>
      <c r="C219" s="156" t="s">
        <v>244</v>
      </c>
      <c r="D219" s="14" t="s">
        <v>113</v>
      </c>
      <c r="E219" s="15" t="s">
        <v>245</v>
      </c>
      <c r="F219" s="15" t="s">
        <v>246</v>
      </c>
      <c r="G219" s="16">
        <v>41</v>
      </c>
      <c r="J219" s="16" t="s">
        <v>244</v>
      </c>
      <c r="K219" s="185">
        <v>0.95508133114460525</v>
      </c>
      <c r="L219" s="185">
        <v>0.96895823175686657</v>
      </c>
      <c r="M219" s="185">
        <v>0.96297429620563035</v>
      </c>
      <c r="N219" s="185">
        <v>0.97236363636363632</v>
      </c>
      <c r="O219" s="185">
        <v>0.94252873563218387</v>
      </c>
    </row>
    <row r="220" spans="2:15" ht="15.95" customHeight="1" x14ac:dyDescent="0.25">
      <c r="B220" s="12" t="s">
        <v>7</v>
      </c>
      <c r="C220" s="74" t="s">
        <v>247</v>
      </c>
      <c r="D220" s="14" t="s">
        <v>56</v>
      </c>
      <c r="E220" s="15" t="s">
        <v>248</v>
      </c>
      <c r="F220" s="15" t="s">
        <v>10</v>
      </c>
      <c r="G220" s="16">
        <v>18</v>
      </c>
      <c r="J220" s="16" t="s">
        <v>247</v>
      </c>
      <c r="K220" s="185">
        <v>0.83601153687680263</v>
      </c>
      <c r="L220" s="185">
        <v>0.70457902511078285</v>
      </c>
      <c r="M220" s="185">
        <v>0.68188941123796731</v>
      </c>
      <c r="N220" s="185">
        <v>0.8066411238825032</v>
      </c>
      <c r="O220" s="185">
        <v>0.8502113952083753</v>
      </c>
    </row>
    <row r="221" spans="2:15" ht="15.95" customHeight="1" x14ac:dyDescent="0.25">
      <c r="B221" s="12" t="s">
        <v>7</v>
      </c>
      <c r="C221" s="157" t="s">
        <v>249</v>
      </c>
      <c r="D221" s="14" t="s">
        <v>113</v>
      </c>
      <c r="E221" s="15" t="s">
        <v>250</v>
      </c>
      <c r="F221" s="15" t="s">
        <v>10</v>
      </c>
      <c r="G221" s="16">
        <v>16</v>
      </c>
      <c r="J221" s="16" t="s">
        <v>249</v>
      </c>
      <c r="K221" s="185">
        <v>0.75263022838080573</v>
      </c>
      <c r="L221" s="185">
        <v>0.77750232414006815</v>
      </c>
      <c r="M221" s="185">
        <v>0.79259712450290609</v>
      </c>
      <c r="N221" s="185">
        <v>0.85728250244379278</v>
      </c>
      <c r="O221" s="185">
        <v>0.83258634326390724</v>
      </c>
    </row>
    <row r="222" spans="2:15" ht="15.95" customHeight="1" x14ac:dyDescent="0.25">
      <c r="B222" s="19" t="s">
        <v>14</v>
      </c>
      <c r="C222" s="156" t="s">
        <v>330</v>
      </c>
      <c r="D222" s="14" t="s">
        <v>113</v>
      </c>
      <c r="E222" s="15" t="s">
        <v>342</v>
      </c>
      <c r="F222" s="15" t="s">
        <v>18</v>
      </c>
      <c r="G222" s="16">
        <v>27</v>
      </c>
      <c r="J222" s="16" t="s">
        <v>330</v>
      </c>
      <c r="K222" s="185">
        <v>0.9157158630842841</v>
      </c>
      <c r="L222" s="185">
        <v>0.87081763793485489</v>
      </c>
      <c r="M222" s="185">
        <v>0.86340468909276247</v>
      </c>
      <c r="N222" s="185">
        <v>0.90898537264917578</v>
      </c>
      <c r="O222" s="185">
        <v>0.89458109857592005</v>
      </c>
    </row>
    <row r="223" spans="2:15" ht="15.95" customHeight="1" x14ac:dyDescent="0.25">
      <c r="B223" s="198"/>
      <c r="C223" s="198"/>
      <c r="K223" s="200"/>
      <c r="L223" s="200"/>
      <c r="M223" s="200"/>
      <c r="N223" s="200"/>
      <c r="O223" s="200"/>
    </row>
    <row r="224" spans="2:15" ht="15.95" customHeight="1" x14ac:dyDescent="0.25">
      <c r="B224" s="158" t="s">
        <v>359</v>
      </c>
    </row>
  </sheetData>
  <phoneticPr fontId="10" type="noConversion"/>
  <conditionalFormatting sqref="K13:K17 K18:L20">
    <cfRule type="cellIs" dxfId="60" priority="56" operator="between">
      <formula>0.00000001</formula>
      <formula>0.8999999</formula>
    </cfRule>
    <cfRule type="cellIs" dxfId="59" priority="57" operator="between">
      <formula>0.9</formula>
      <formula>0.9499999</formula>
    </cfRule>
    <cfRule type="cellIs" dxfId="58" priority="58" operator="greaterThan">
      <formula>0.95</formula>
    </cfRule>
  </conditionalFormatting>
  <conditionalFormatting sqref="K1:O12 O13:O17 M18:O19">
    <cfRule type="cellIs" dxfId="57" priority="10" operator="between">
      <formula>0.00000001</formula>
      <formula>0.8999999</formula>
    </cfRule>
    <cfRule type="cellIs" dxfId="56" priority="11" operator="between">
      <formula>0.9</formula>
      <formula>0.9499999</formula>
    </cfRule>
    <cfRule type="cellIs" dxfId="55" priority="12" operator="greaterThan">
      <formula>0.95</formula>
    </cfRule>
  </conditionalFormatting>
  <conditionalFormatting sqref="K22:O223">
    <cfRule type="cellIs" dxfId="54" priority="8" operator="between">
      <formula>0.8</formula>
      <formula>0.8699999</formula>
    </cfRule>
  </conditionalFormatting>
  <conditionalFormatting sqref="K22:O1048576">
    <cfRule type="cellIs" dxfId="53" priority="7" operator="between">
      <formula>0.00000001</formula>
      <formula>0.7999999</formula>
    </cfRule>
    <cfRule type="cellIs" dxfId="52" priority="9" operator="greaterThan">
      <formula>0.87</formula>
    </cfRule>
  </conditionalFormatting>
  <conditionalFormatting sqref="L14:M16">
    <cfRule type="cellIs" dxfId="51" priority="1" operator="between">
      <formula>0.00000001</formula>
      <formula>0.8999999</formula>
    </cfRule>
    <cfRule type="cellIs" dxfId="50" priority="2" operator="between">
      <formula>0.9</formula>
      <formula>0.9499999</formula>
    </cfRule>
    <cfRule type="cellIs" dxfId="49" priority="3" operator="greaterThan">
      <formula>0.95</formula>
    </cfRule>
  </conditionalFormatting>
  <conditionalFormatting sqref="L13:N13 L17:N17">
    <cfRule type="cellIs" dxfId="48" priority="4" operator="between">
      <formula>0.00000001</formula>
      <formula>0.8999999</formula>
    </cfRule>
    <cfRule type="cellIs" dxfId="47" priority="5" operator="between">
      <formula>0.9</formula>
      <formula>0.9499999</formula>
    </cfRule>
    <cfRule type="cellIs" dxfId="46" priority="6" operator="greaterThan">
      <formula>0.95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1C616-45B7-49D2-8BD7-AD0580AAE029}">
  <dimension ref="A3:P244"/>
  <sheetViews>
    <sheetView showGridLines="0" topLeftCell="A5" workbookViewId="0">
      <selection activeCell="I15" sqref="I15"/>
    </sheetView>
  </sheetViews>
  <sheetFormatPr defaultColWidth="9.140625" defaultRowHeight="15.95" customHeight="1" x14ac:dyDescent="0.25"/>
  <cols>
    <col min="1" max="1" width="9.5703125" style="1" customWidth="1"/>
    <col min="2" max="3" width="10.7109375" style="2" customWidth="1"/>
    <col min="4" max="4" width="25.7109375" style="4" customWidth="1"/>
    <col min="5" max="5" width="85.7109375" style="4" customWidth="1"/>
    <col min="6" max="6" width="16.7109375" style="4" customWidth="1"/>
    <col min="7" max="7" width="10.7109375" style="2" customWidth="1"/>
    <col min="8" max="9" width="10.28515625" style="2" customWidth="1"/>
    <col min="10" max="15" width="9.7109375" style="2" customWidth="1"/>
    <col min="16" max="16384" width="9.140625" style="1"/>
  </cols>
  <sheetData>
    <row r="3" spans="3:14" ht="15.95" customHeight="1" x14ac:dyDescent="0.25">
      <c r="C3" s="3" t="s">
        <v>312</v>
      </c>
      <c r="E3" s="5"/>
    </row>
    <row r="4" spans="3:14" ht="15.95" customHeight="1" x14ac:dyDescent="0.25">
      <c r="C4" s="3"/>
    </row>
    <row r="5" spans="3:14" ht="15.95" customHeight="1" x14ac:dyDescent="0.25">
      <c r="C5" s="6" t="s">
        <v>313</v>
      </c>
    </row>
    <row r="6" spans="3:14" ht="15.95" customHeight="1" x14ac:dyDescent="0.25">
      <c r="C6" s="3"/>
    </row>
    <row r="7" spans="3:14" ht="15.95" customHeight="1" x14ac:dyDescent="0.25">
      <c r="C7" s="2" t="s">
        <v>0</v>
      </c>
      <c r="D7" s="8" t="s">
        <v>348</v>
      </c>
    </row>
    <row r="8" spans="3:14" ht="15.95" customHeight="1" x14ac:dyDescent="0.25">
      <c r="C8" s="2" t="s">
        <v>0</v>
      </c>
      <c r="D8" s="7" t="s">
        <v>349</v>
      </c>
    </row>
    <row r="9" spans="3:14" ht="15.95" customHeight="1" x14ac:dyDescent="0.25">
      <c r="C9" s="2" t="s">
        <v>0</v>
      </c>
      <c r="D9" s="4" t="s">
        <v>316</v>
      </c>
    </row>
    <row r="10" spans="3:14" ht="15.95" customHeight="1" x14ac:dyDescent="0.25">
      <c r="C10" s="204" t="s">
        <v>0</v>
      </c>
      <c r="D10" s="8" t="s">
        <v>354</v>
      </c>
    </row>
    <row r="13" spans="3:14" ht="15.95" customHeight="1" x14ac:dyDescent="0.25">
      <c r="M13" s="2" t="s">
        <v>308</v>
      </c>
      <c r="N13" s="231"/>
    </row>
    <row r="14" spans="3:14" ht="15.95" customHeight="1" x14ac:dyDescent="0.25">
      <c r="M14" s="2" t="s">
        <v>309</v>
      </c>
      <c r="N14" s="230"/>
    </row>
    <row r="15" spans="3:14" ht="15.95" customHeight="1" x14ac:dyDescent="0.25">
      <c r="M15" s="2" t="s">
        <v>310</v>
      </c>
      <c r="N15" s="196"/>
    </row>
    <row r="18" spans="1:15" ht="15.95" customHeight="1" x14ac:dyDescent="0.25">
      <c r="D18" s="8"/>
    </row>
    <row r="20" spans="1:15" ht="15.95" customHeight="1" x14ac:dyDescent="0.25">
      <c r="A20" s="9"/>
      <c r="D20" s="2"/>
      <c r="E20" s="2"/>
      <c r="F20" s="2"/>
      <c r="N20" s="225" t="s">
        <v>374</v>
      </c>
    </row>
    <row r="21" spans="1:15" ht="15.95" customHeight="1" x14ac:dyDescent="0.25">
      <c r="A21" s="2"/>
      <c r="B21" s="160" t="s">
        <v>1</v>
      </c>
      <c r="C21" s="160" t="s">
        <v>2</v>
      </c>
      <c r="D21" s="10" t="s">
        <v>3</v>
      </c>
      <c r="E21" s="10" t="s">
        <v>4</v>
      </c>
      <c r="F21" s="10" t="s">
        <v>5</v>
      </c>
      <c r="G21" s="11" t="s">
        <v>6</v>
      </c>
      <c r="H21" s="176"/>
      <c r="I21" s="176"/>
      <c r="J21" s="11" t="s">
        <v>2</v>
      </c>
      <c r="K21" s="177" t="s">
        <v>362</v>
      </c>
      <c r="L21" s="177" t="s">
        <v>363</v>
      </c>
      <c r="M21" s="177" t="s">
        <v>365</v>
      </c>
      <c r="N21" s="177" t="s">
        <v>367</v>
      </c>
      <c r="O21" s="177" t="s">
        <v>369</v>
      </c>
    </row>
    <row r="22" spans="1:15" ht="15.95" customHeight="1" x14ac:dyDescent="0.25">
      <c r="B22" s="12" t="s">
        <v>7</v>
      </c>
      <c r="C22" s="13">
        <v>101</v>
      </c>
      <c r="D22" s="14" t="s">
        <v>8</v>
      </c>
      <c r="E22" s="15" t="s">
        <v>9</v>
      </c>
      <c r="F22" s="15" t="s">
        <v>10</v>
      </c>
      <c r="G22" s="16">
        <v>19</v>
      </c>
      <c r="J22" s="16">
        <v>101</v>
      </c>
      <c r="K22" s="185">
        <v>0.86700767263427114</v>
      </c>
      <c r="L22" s="185">
        <v>0.93236714975845414</v>
      </c>
      <c r="M22" s="185">
        <v>0.9221967963386728</v>
      </c>
      <c r="N22" s="185">
        <v>0.94782608695652171</v>
      </c>
      <c r="O22" s="185">
        <v>0.89413988657844989</v>
      </c>
    </row>
    <row r="23" spans="1:15" ht="15.95" customHeight="1" x14ac:dyDescent="0.25">
      <c r="B23" s="12" t="s">
        <v>7</v>
      </c>
      <c r="C23" s="17">
        <v>105</v>
      </c>
      <c r="D23" s="14" t="s">
        <v>11</v>
      </c>
      <c r="E23" s="15" t="s">
        <v>12</v>
      </c>
      <c r="F23" s="15" t="s">
        <v>10</v>
      </c>
      <c r="G23" s="16">
        <v>3</v>
      </c>
      <c r="J23" s="16">
        <v>105</v>
      </c>
      <c r="K23" s="185">
        <v>0.9614341669177463</v>
      </c>
      <c r="L23" s="185">
        <v>0.94801116538729935</v>
      </c>
      <c r="M23" s="185">
        <v>0.89611682708264184</v>
      </c>
      <c r="N23" s="185">
        <v>0.95785440613026818</v>
      </c>
      <c r="O23" s="185">
        <v>0.94349463923500432</v>
      </c>
    </row>
    <row r="24" spans="1:15" ht="15.95" customHeight="1" x14ac:dyDescent="0.25">
      <c r="B24" s="12" t="s">
        <v>7</v>
      </c>
      <c r="C24" s="18">
        <v>106</v>
      </c>
      <c r="D24" s="14" t="s">
        <v>11</v>
      </c>
      <c r="E24" s="15" t="s">
        <v>13</v>
      </c>
      <c r="F24" s="15" t="s">
        <v>10</v>
      </c>
      <c r="G24" s="16">
        <v>3</v>
      </c>
      <c r="J24" s="16">
        <v>106</v>
      </c>
      <c r="K24" s="185">
        <v>0.957286432160804</v>
      </c>
      <c r="L24" s="185">
        <v>0.9458333333333333</v>
      </c>
      <c r="M24" s="185">
        <v>0.94545454545454544</v>
      </c>
      <c r="N24" s="185">
        <v>0.96728971962616828</v>
      </c>
      <c r="O24" s="185">
        <v>0.96136363636363631</v>
      </c>
    </row>
    <row r="25" spans="1:15" ht="15.95" customHeight="1" x14ac:dyDescent="0.25">
      <c r="B25" s="19" t="s">
        <v>14</v>
      </c>
      <c r="C25" s="162">
        <v>110</v>
      </c>
      <c r="D25" s="14" t="s">
        <v>11</v>
      </c>
      <c r="E25" s="15" t="s">
        <v>15</v>
      </c>
      <c r="F25" s="15" t="s">
        <v>10</v>
      </c>
      <c r="G25" s="16">
        <v>30</v>
      </c>
      <c r="J25" s="16">
        <v>110</v>
      </c>
      <c r="K25" s="185"/>
      <c r="L25" s="185"/>
      <c r="M25" s="185"/>
      <c r="N25" s="185"/>
      <c r="O25" s="185"/>
    </row>
    <row r="26" spans="1:15" ht="15.95" customHeight="1" x14ac:dyDescent="0.25">
      <c r="B26" s="19" t="s">
        <v>14</v>
      </c>
      <c r="C26" s="20">
        <v>111</v>
      </c>
      <c r="D26" s="14" t="s">
        <v>16</v>
      </c>
      <c r="E26" s="15" t="s">
        <v>17</v>
      </c>
      <c r="F26" s="15" t="s">
        <v>18</v>
      </c>
      <c r="G26" s="16">
        <v>29</v>
      </c>
      <c r="J26" s="16">
        <v>111</v>
      </c>
      <c r="K26" s="185">
        <v>0.88235294117647056</v>
      </c>
      <c r="L26" s="185">
        <v>0.91644908616187992</v>
      </c>
      <c r="M26" s="185">
        <v>0.95965770171149145</v>
      </c>
      <c r="N26" s="185">
        <v>0.971976401179941</v>
      </c>
      <c r="O26" s="185">
        <v>0.93836344314558984</v>
      </c>
    </row>
    <row r="27" spans="1:15" ht="15.95" customHeight="1" x14ac:dyDescent="0.25">
      <c r="B27" s="19" t="s">
        <v>14</v>
      </c>
      <c r="C27" s="21">
        <v>112</v>
      </c>
      <c r="D27" s="14" t="s">
        <v>11</v>
      </c>
      <c r="E27" s="15" t="s">
        <v>19</v>
      </c>
      <c r="F27" s="15" t="s">
        <v>18</v>
      </c>
      <c r="G27" s="16">
        <v>29</v>
      </c>
      <c r="J27" s="16">
        <v>112</v>
      </c>
      <c r="K27" s="185">
        <v>0.93837535014005602</v>
      </c>
      <c r="L27" s="185">
        <v>0.94844789356984482</v>
      </c>
      <c r="M27" s="185">
        <v>0.96189495365602473</v>
      </c>
      <c r="N27" s="185">
        <v>0.74729241877256314</v>
      </c>
      <c r="O27" s="185">
        <v>0.71494893221912725</v>
      </c>
    </row>
    <row r="28" spans="1:15" ht="15.95" customHeight="1" x14ac:dyDescent="0.25">
      <c r="B28" s="19" t="s">
        <v>14</v>
      </c>
      <c r="C28" s="22">
        <v>114</v>
      </c>
      <c r="D28" s="14" t="s">
        <v>16</v>
      </c>
      <c r="E28" s="15" t="s">
        <v>20</v>
      </c>
      <c r="F28" s="15" t="s">
        <v>18</v>
      </c>
      <c r="G28" s="16">
        <v>29</v>
      </c>
      <c r="J28" s="16">
        <v>114</v>
      </c>
      <c r="K28" s="185">
        <v>0.94688644688644685</v>
      </c>
      <c r="L28" s="185">
        <v>0.93724279835390945</v>
      </c>
      <c r="M28" s="185">
        <v>0.95773294908741591</v>
      </c>
      <c r="N28" s="185">
        <v>0.74455899198167241</v>
      </c>
      <c r="O28" s="185">
        <v>0.72250423011844334</v>
      </c>
    </row>
    <row r="29" spans="1:15" ht="15.95" customHeight="1" x14ac:dyDescent="0.25">
      <c r="B29" s="19" t="s">
        <v>14</v>
      </c>
      <c r="C29" s="215">
        <v>116</v>
      </c>
      <c r="D29" s="14" t="s">
        <v>11</v>
      </c>
      <c r="E29" s="15" t="s">
        <v>332</v>
      </c>
      <c r="F29" s="15" t="s">
        <v>10</v>
      </c>
      <c r="G29" s="16">
        <v>26</v>
      </c>
      <c r="J29" s="16">
        <v>116</v>
      </c>
      <c r="K29" s="185">
        <v>0.88873812754409764</v>
      </c>
      <c r="L29" s="185">
        <v>0.89380530973451322</v>
      </c>
      <c r="M29" s="185">
        <v>0.94889502762430944</v>
      </c>
      <c r="N29" s="185">
        <v>0.94666666666666666</v>
      </c>
      <c r="O29" s="185">
        <v>0.91356542617046821</v>
      </c>
    </row>
    <row r="30" spans="1:15" ht="15.95" customHeight="1" x14ac:dyDescent="0.25">
      <c r="B30" s="19" t="s">
        <v>14</v>
      </c>
      <c r="C30" s="216" t="s">
        <v>328</v>
      </c>
      <c r="D30" s="14" t="s">
        <v>44</v>
      </c>
      <c r="E30" s="15" t="s">
        <v>333</v>
      </c>
      <c r="F30" s="15" t="s">
        <v>10</v>
      </c>
      <c r="G30" s="16">
        <v>30</v>
      </c>
      <c r="J30" s="16" t="s">
        <v>328</v>
      </c>
      <c r="K30" s="185">
        <v>0.88305591122492533</v>
      </c>
      <c r="L30" s="185">
        <v>0.90454545454545454</v>
      </c>
      <c r="M30" s="185">
        <v>0.91932457786116317</v>
      </c>
      <c r="N30" s="185">
        <v>0.94353070175438591</v>
      </c>
      <c r="O30" s="185">
        <v>0.930497051390059</v>
      </c>
    </row>
    <row r="31" spans="1:15" ht="15.95" customHeight="1" x14ac:dyDescent="0.25">
      <c r="B31" s="19" t="s">
        <v>14</v>
      </c>
      <c r="C31" s="216" t="s">
        <v>329</v>
      </c>
      <c r="D31" s="14" t="s">
        <v>44</v>
      </c>
      <c r="E31" s="15" t="s">
        <v>334</v>
      </c>
      <c r="F31" s="15" t="s">
        <v>10</v>
      </c>
      <c r="G31" s="16">
        <v>30</v>
      </c>
      <c r="J31" s="16" t="s">
        <v>329</v>
      </c>
      <c r="K31" s="185">
        <v>0.88969335604770017</v>
      </c>
      <c r="L31" s="185">
        <v>0.89637826961770628</v>
      </c>
      <c r="M31" s="185">
        <v>0.92145862552594671</v>
      </c>
      <c r="N31" s="185">
        <v>0.93377120963327864</v>
      </c>
      <c r="O31" s="185">
        <v>0.90622371740958785</v>
      </c>
    </row>
    <row r="32" spans="1:15" ht="15.95" customHeight="1" x14ac:dyDescent="0.25">
      <c r="B32" s="19" t="s">
        <v>14</v>
      </c>
      <c r="C32" s="23">
        <v>120</v>
      </c>
      <c r="D32" s="14" t="s">
        <v>11</v>
      </c>
      <c r="E32" s="15" t="s">
        <v>21</v>
      </c>
      <c r="F32" s="15" t="s">
        <v>22</v>
      </c>
      <c r="G32" s="16">
        <v>33</v>
      </c>
      <c r="J32" s="16">
        <v>120</v>
      </c>
      <c r="K32" s="185">
        <v>0.97916666666666663</v>
      </c>
      <c r="L32" s="185">
        <v>0.91654676258992807</v>
      </c>
      <c r="M32" s="185">
        <v>0.93959731543624159</v>
      </c>
      <c r="N32" s="185">
        <v>0.94578636607622113</v>
      </c>
      <c r="O32" s="185">
        <v>0.94996059889676909</v>
      </c>
    </row>
    <row r="33" spans="2:15" ht="15.95" customHeight="1" x14ac:dyDescent="0.25">
      <c r="B33" s="19" t="s">
        <v>14</v>
      </c>
      <c r="C33" s="214">
        <v>122</v>
      </c>
      <c r="D33" s="14" t="s">
        <v>16</v>
      </c>
      <c r="E33" s="15" t="s">
        <v>23</v>
      </c>
      <c r="F33" s="15" t="s">
        <v>10</v>
      </c>
      <c r="G33" s="16">
        <v>30</v>
      </c>
      <c r="J33" s="16">
        <v>122</v>
      </c>
      <c r="K33" s="185">
        <v>0.91359773371104813</v>
      </c>
      <c r="L33" s="185">
        <v>0.94785276073619629</v>
      </c>
      <c r="M33" s="185">
        <v>0.94252873563218387</v>
      </c>
      <c r="N33" s="185">
        <v>0.94965277777777779</v>
      </c>
      <c r="O33" s="185">
        <v>0.93640897755610975</v>
      </c>
    </row>
    <row r="34" spans="2:15" ht="15.95" customHeight="1" x14ac:dyDescent="0.25">
      <c r="B34" s="19" t="s">
        <v>14</v>
      </c>
      <c r="C34" s="214">
        <v>123</v>
      </c>
      <c r="D34" s="14" t="s">
        <v>16</v>
      </c>
      <c r="E34" s="15" t="s">
        <v>335</v>
      </c>
      <c r="F34" s="15" t="s">
        <v>10</v>
      </c>
      <c r="G34" s="16">
        <v>30</v>
      </c>
      <c r="J34" s="16">
        <v>123</v>
      </c>
      <c r="K34" s="185">
        <v>0.90226628895184136</v>
      </c>
      <c r="L34" s="185">
        <v>0.94018404907975461</v>
      </c>
      <c r="M34" s="185">
        <v>0.88362068965517238</v>
      </c>
      <c r="N34" s="185">
        <v>0.89583333333333337</v>
      </c>
      <c r="O34" s="185">
        <v>0.85785536159600995</v>
      </c>
    </row>
    <row r="35" spans="2:15" ht="15.95" customHeight="1" x14ac:dyDescent="0.25">
      <c r="B35" s="19" t="s">
        <v>14</v>
      </c>
      <c r="C35" s="24">
        <v>125</v>
      </c>
      <c r="D35" s="14" t="s">
        <v>16</v>
      </c>
      <c r="E35" s="15" t="s">
        <v>24</v>
      </c>
      <c r="F35" s="15" t="s">
        <v>10</v>
      </c>
      <c r="G35" s="16">
        <v>30</v>
      </c>
      <c r="J35" s="16">
        <v>125</v>
      </c>
      <c r="K35" s="185">
        <v>0.87767322497861422</v>
      </c>
      <c r="L35" s="185">
        <v>0.87790697674418605</v>
      </c>
      <c r="M35" s="185">
        <v>0.90506329113924056</v>
      </c>
      <c r="N35" s="185">
        <v>0.91935483870967738</v>
      </c>
      <c r="O35" s="185">
        <v>0.87380191693290732</v>
      </c>
    </row>
    <row r="36" spans="2:15" ht="15.95" customHeight="1" x14ac:dyDescent="0.25">
      <c r="B36" s="19" t="s">
        <v>14</v>
      </c>
      <c r="C36" s="162" t="s">
        <v>25</v>
      </c>
      <c r="D36" s="14" t="s">
        <v>8</v>
      </c>
      <c r="E36" s="15" t="s">
        <v>26</v>
      </c>
      <c r="F36" s="15" t="s">
        <v>10</v>
      </c>
      <c r="G36" s="16">
        <v>30</v>
      </c>
      <c r="J36" s="16" t="s">
        <v>25</v>
      </c>
      <c r="K36" s="185"/>
      <c r="L36" s="185"/>
      <c r="M36" s="185"/>
      <c r="N36" s="185"/>
      <c r="O36" s="185"/>
    </row>
    <row r="37" spans="2:15" ht="15.95" customHeight="1" x14ac:dyDescent="0.25">
      <c r="B37" s="19" t="s">
        <v>14</v>
      </c>
      <c r="C37" s="25">
        <v>126</v>
      </c>
      <c r="D37" s="14" t="s">
        <v>16</v>
      </c>
      <c r="E37" s="15" t="s">
        <v>27</v>
      </c>
      <c r="F37" s="15" t="s">
        <v>18</v>
      </c>
      <c r="G37" s="16">
        <v>29</v>
      </c>
      <c r="J37" s="16">
        <v>126</v>
      </c>
      <c r="K37" s="185">
        <v>0.96959459459459463</v>
      </c>
      <c r="L37" s="185">
        <v>0.96693121693121697</v>
      </c>
      <c r="M37" s="185">
        <v>0.95202952029520294</v>
      </c>
      <c r="N37" s="185">
        <v>0.95670995670995673</v>
      </c>
      <c r="O37" s="185">
        <v>0.94701986754966883</v>
      </c>
    </row>
    <row r="38" spans="2:15" ht="15.95" customHeight="1" x14ac:dyDescent="0.25">
      <c r="B38" s="19" t="s">
        <v>14</v>
      </c>
      <c r="C38" s="26">
        <v>128</v>
      </c>
      <c r="D38" s="14" t="s">
        <v>16</v>
      </c>
      <c r="E38" s="15" t="s">
        <v>28</v>
      </c>
      <c r="F38" s="15" t="s">
        <v>10</v>
      </c>
      <c r="G38" s="16">
        <v>30</v>
      </c>
      <c r="J38" s="16">
        <v>128</v>
      </c>
      <c r="K38" s="185">
        <v>0.9808259587020649</v>
      </c>
      <c r="L38" s="185">
        <v>0.98584905660377353</v>
      </c>
      <c r="M38" s="185">
        <v>0.98525073746312686</v>
      </c>
      <c r="N38" s="185">
        <v>0.98566308243727596</v>
      </c>
      <c r="O38" s="185">
        <v>0.97964376590330793</v>
      </c>
    </row>
    <row r="39" spans="2:15" ht="15.95" customHeight="1" x14ac:dyDescent="0.25">
      <c r="B39" s="19" t="s">
        <v>14</v>
      </c>
      <c r="C39" s="162">
        <v>129</v>
      </c>
      <c r="D39" s="14" t="s">
        <v>8</v>
      </c>
      <c r="E39" s="15" t="s">
        <v>29</v>
      </c>
      <c r="F39" s="15" t="s">
        <v>10</v>
      </c>
      <c r="G39" s="16">
        <v>30</v>
      </c>
      <c r="J39" s="16">
        <v>129</v>
      </c>
      <c r="K39" s="185"/>
      <c r="L39" s="185"/>
      <c r="M39" s="185"/>
      <c r="N39" s="185"/>
      <c r="O39" s="185"/>
    </row>
    <row r="40" spans="2:15" ht="15.95" customHeight="1" x14ac:dyDescent="0.25">
      <c r="B40" s="19" t="s">
        <v>14</v>
      </c>
      <c r="C40" s="213">
        <v>13</v>
      </c>
      <c r="D40" s="14" t="s">
        <v>56</v>
      </c>
      <c r="E40" s="15" t="s">
        <v>336</v>
      </c>
      <c r="F40" s="15" t="s">
        <v>18</v>
      </c>
      <c r="G40" s="16">
        <v>27</v>
      </c>
      <c r="J40" s="16">
        <v>13</v>
      </c>
      <c r="K40" s="185">
        <v>0.98234061658186167</v>
      </c>
      <c r="L40" s="185">
        <v>0.95108315863032844</v>
      </c>
      <c r="M40" s="185">
        <v>0.96131339401820548</v>
      </c>
      <c r="N40" s="185">
        <v>0.96712538226299694</v>
      </c>
      <c r="O40" s="185">
        <v>0.95373872563281936</v>
      </c>
    </row>
    <row r="41" spans="2:15" ht="15.95" customHeight="1" x14ac:dyDescent="0.25">
      <c r="B41" s="19" t="s">
        <v>14</v>
      </c>
      <c r="C41" s="162">
        <v>131</v>
      </c>
      <c r="D41" s="14" t="s">
        <v>11</v>
      </c>
      <c r="E41" s="15" t="s">
        <v>30</v>
      </c>
      <c r="F41" s="15" t="s">
        <v>18</v>
      </c>
      <c r="G41" s="16">
        <v>27</v>
      </c>
      <c r="J41" s="16">
        <v>131</v>
      </c>
      <c r="K41" s="185"/>
      <c r="L41" s="185"/>
      <c r="M41" s="185"/>
      <c r="N41" s="185"/>
      <c r="O41" s="185"/>
    </row>
    <row r="42" spans="2:15" ht="15.95" customHeight="1" x14ac:dyDescent="0.25">
      <c r="B42" s="19" t="s">
        <v>14</v>
      </c>
      <c r="C42" s="220">
        <v>132</v>
      </c>
      <c r="D42" s="14" t="s">
        <v>11</v>
      </c>
      <c r="E42" s="15" t="s">
        <v>31</v>
      </c>
      <c r="F42" s="15" t="s">
        <v>18</v>
      </c>
      <c r="G42" s="16">
        <v>27</v>
      </c>
      <c r="J42" s="16">
        <v>132</v>
      </c>
      <c r="K42" s="185">
        <v>0.94117647058823528</v>
      </c>
      <c r="L42" s="185">
        <v>0.93055555555555558</v>
      </c>
      <c r="M42" s="185">
        <v>0.91447368421052633</v>
      </c>
      <c r="N42" s="185">
        <v>0.95833333333333337</v>
      </c>
      <c r="O42" s="185">
        <v>0.93478260869565222</v>
      </c>
    </row>
    <row r="43" spans="2:15" ht="15.95" customHeight="1" x14ac:dyDescent="0.25">
      <c r="B43" s="19" t="s">
        <v>14</v>
      </c>
      <c r="C43" s="162" t="s">
        <v>32</v>
      </c>
      <c r="D43" s="14" t="s">
        <v>8</v>
      </c>
      <c r="E43" s="15" t="s">
        <v>33</v>
      </c>
      <c r="F43" s="15" t="s">
        <v>18</v>
      </c>
      <c r="G43" s="16">
        <v>27</v>
      </c>
      <c r="J43" s="16" t="s">
        <v>32</v>
      </c>
      <c r="K43" s="185"/>
      <c r="L43" s="185"/>
      <c r="M43" s="185"/>
      <c r="N43" s="185"/>
      <c r="O43" s="185"/>
    </row>
    <row r="44" spans="2:15" ht="15.95" customHeight="1" x14ac:dyDescent="0.25">
      <c r="B44" s="19" t="s">
        <v>14</v>
      </c>
      <c r="C44" s="162">
        <v>133</v>
      </c>
      <c r="D44" s="14" t="s">
        <v>11</v>
      </c>
      <c r="E44" s="15" t="s">
        <v>34</v>
      </c>
      <c r="F44" s="15" t="s">
        <v>18</v>
      </c>
      <c r="G44" s="16">
        <v>27</v>
      </c>
      <c r="J44" s="16">
        <v>133</v>
      </c>
      <c r="K44" s="185"/>
      <c r="L44" s="185"/>
      <c r="M44" s="185"/>
      <c r="N44" s="185"/>
      <c r="O44" s="185"/>
    </row>
    <row r="45" spans="2:15" ht="15.95" customHeight="1" x14ac:dyDescent="0.25">
      <c r="B45" s="19" t="s">
        <v>14</v>
      </c>
      <c r="C45" s="162" t="s">
        <v>35</v>
      </c>
      <c r="D45" s="14" t="s">
        <v>8</v>
      </c>
      <c r="E45" s="15" t="s">
        <v>36</v>
      </c>
      <c r="F45" s="15" t="s">
        <v>18</v>
      </c>
      <c r="G45" s="16">
        <v>27</v>
      </c>
      <c r="J45" s="16" t="s">
        <v>35</v>
      </c>
      <c r="K45" s="185"/>
      <c r="L45" s="185"/>
      <c r="M45" s="185"/>
      <c r="N45" s="185"/>
      <c r="O45" s="185"/>
    </row>
    <row r="46" spans="2:15" ht="15.95" customHeight="1" x14ac:dyDescent="0.25">
      <c r="B46" s="19" t="s">
        <v>14</v>
      </c>
      <c r="C46" s="162">
        <v>134</v>
      </c>
      <c r="D46" s="14" t="s">
        <v>11</v>
      </c>
      <c r="E46" s="15" t="s">
        <v>37</v>
      </c>
      <c r="F46" s="15" t="s">
        <v>18</v>
      </c>
      <c r="G46" s="16">
        <v>27</v>
      </c>
      <c r="J46" s="16">
        <v>134</v>
      </c>
      <c r="K46" s="185"/>
      <c r="L46" s="185"/>
      <c r="M46" s="185"/>
      <c r="N46" s="185"/>
      <c r="O46" s="185"/>
    </row>
    <row r="47" spans="2:15" ht="15.95" customHeight="1" x14ac:dyDescent="0.25">
      <c r="B47" s="19" t="s">
        <v>14</v>
      </c>
      <c r="C47" s="212">
        <v>135</v>
      </c>
      <c r="D47" s="14" t="s">
        <v>11</v>
      </c>
      <c r="E47" s="15" t="s">
        <v>337</v>
      </c>
      <c r="F47" s="15" t="s">
        <v>18</v>
      </c>
      <c r="G47" s="16">
        <v>27</v>
      </c>
      <c r="J47" s="16">
        <v>135</v>
      </c>
      <c r="K47" s="185">
        <v>0.98042769119246098</v>
      </c>
      <c r="L47" s="185">
        <v>0.94853849320708106</v>
      </c>
      <c r="M47" s="185">
        <v>0.91823416506717848</v>
      </c>
      <c r="N47" s="185">
        <v>0.97172822617419063</v>
      </c>
      <c r="O47" s="185">
        <v>0.95144312393887942</v>
      </c>
    </row>
    <row r="48" spans="2:15" ht="15.95" customHeight="1" x14ac:dyDescent="0.25">
      <c r="B48" s="19" t="s">
        <v>14</v>
      </c>
      <c r="C48" s="162">
        <v>138</v>
      </c>
      <c r="D48" s="14" t="s">
        <v>16</v>
      </c>
      <c r="E48" s="15" t="s">
        <v>38</v>
      </c>
      <c r="F48" s="15" t="s">
        <v>18</v>
      </c>
      <c r="G48" s="16">
        <v>27</v>
      </c>
      <c r="J48" s="16">
        <v>138</v>
      </c>
      <c r="K48" s="185"/>
      <c r="L48" s="185"/>
      <c r="M48" s="185"/>
      <c r="N48" s="185"/>
      <c r="O48" s="185"/>
    </row>
    <row r="49" spans="2:15" ht="15.95" customHeight="1" x14ac:dyDescent="0.25">
      <c r="B49" s="19" t="s">
        <v>14</v>
      </c>
      <c r="C49" s="33">
        <v>14</v>
      </c>
      <c r="D49" s="14" t="s">
        <v>113</v>
      </c>
      <c r="E49" s="15" t="s">
        <v>331</v>
      </c>
      <c r="F49" s="15" t="s">
        <v>10</v>
      </c>
      <c r="G49" s="16">
        <v>26</v>
      </c>
      <c r="J49" s="16">
        <v>14</v>
      </c>
      <c r="K49" s="185">
        <v>0.94893199116130611</v>
      </c>
      <c r="L49" s="185">
        <v>0.95008705745792221</v>
      </c>
      <c r="M49" s="185">
        <v>0.94498381877022652</v>
      </c>
      <c r="N49" s="185">
        <v>0.95359848484848486</v>
      </c>
      <c r="O49" s="185">
        <v>0.95195340936665862</v>
      </c>
    </row>
    <row r="50" spans="2:15" ht="15.95" customHeight="1" x14ac:dyDescent="0.25">
      <c r="B50" s="19" t="s">
        <v>14</v>
      </c>
      <c r="C50" s="162">
        <v>141</v>
      </c>
      <c r="D50" s="14" t="s">
        <v>11</v>
      </c>
      <c r="E50" s="15" t="s">
        <v>39</v>
      </c>
      <c r="F50" s="15" t="s">
        <v>18</v>
      </c>
      <c r="G50" s="16">
        <v>28</v>
      </c>
      <c r="J50" s="16">
        <v>141</v>
      </c>
      <c r="K50" s="185"/>
      <c r="L50" s="185"/>
      <c r="M50" s="185"/>
      <c r="N50" s="185"/>
      <c r="O50" s="185"/>
    </row>
    <row r="51" spans="2:15" ht="15.95" customHeight="1" x14ac:dyDescent="0.25">
      <c r="B51" s="19" t="s">
        <v>14</v>
      </c>
      <c r="C51" s="162">
        <v>142</v>
      </c>
      <c r="D51" s="14" t="s">
        <v>11</v>
      </c>
      <c r="E51" s="15" t="s">
        <v>40</v>
      </c>
      <c r="F51" s="15" t="s">
        <v>18</v>
      </c>
      <c r="G51" s="16">
        <v>28</v>
      </c>
      <c r="J51" s="16">
        <v>142</v>
      </c>
      <c r="K51" s="185"/>
      <c r="L51" s="185"/>
      <c r="M51" s="185"/>
      <c r="N51" s="185"/>
      <c r="O51" s="185"/>
    </row>
    <row r="52" spans="2:15" ht="15.95" customHeight="1" x14ac:dyDescent="0.25">
      <c r="B52" s="19" t="s">
        <v>14</v>
      </c>
      <c r="C52" s="31">
        <v>143</v>
      </c>
      <c r="D52" s="14" t="s">
        <v>11</v>
      </c>
      <c r="E52" s="15" t="s">
        <v>41</v>
      </c>
      <c r="F52" s="15" t="s">
        <v>18</v>
      </c>
      <c r="G52" s="16">
        <v>28</v>
      </c>
      <c r="J52" s="16">
        <v>143</v>
      </c>
      <c r="K52" s="185">
        <v>0.98962882096069871</v>
      </c>
      <c r="L52" s="185">
        <v>0.94365284974093266</v>
      </c>
      <c r="M52" s="185">
        <v>0.97833935018050544</v>
      </c>
      <c r="N52" s="185">
        <v>0.97398030942334735</v>
      </c>
      <c r="O52" s="185">
        <v>0.95173535791757047</v>
      </c>
    </row>
    <row r="53" spans="2:15" ht="15.95" customHeight="1" x14ac:dyDescent="0.25">
      <c r="B53" s="19" t="s">
        <v>14</v>
      </c>
      <c r="C53" s="211">
        <v>145</v>
      </c>
      <c r="D53" s="14" t="s">
        <v>11</v>
      </c>
      <c r="E53" s="15" t="s">
        <v>338</v>
      </c>
      <c r="F53" s="15" t="s">
        <v>18</v>
      </c>
      <c r="G53" s="16">
        <v>28</v>
      </c>
      <c r="J53" s="16">
        <v>145</v>
      </c>
      <c r="K53" s="185">
        <v>0.98424133273300318</v>
      </c>
      <c r="L53" s="185">
        <v>0.95570971184631803</v>
      </c>
      <c r="M53" s="185">
        <v>0.97025285076846801</v>
      </c>
      <c r="N53" s="185">
        <v>0.97681159420289854</v>
      </c>
      <c r="O53" s="185">
        <v>0.94863778472532378</v>
      </c>
    </row>
    <row r="54" spans="2:15" ht="15.95" customHeight="1" x14ac:dyDescent="0.25">
      <c r="B54" s="19" t="s">
        <v>14</v>
      </c>
      <c r="C54" s="162">
        <v>146</v>
      </c>
      <c r="D54" s="14" t="s">
        <v>16</v>
      </c>
      <c r="E54" s="15" t="s">
        <v>42</v>
      </c>
      <c r="F54" s="15" t="s">
        <v>18</v>
      </c>
      <c r="G54" s="16">
        <v>28</v>
      </c>
      <c r="J54" s="16">
        <v>146</v>
      </c>
      <c r="K54" s="185"/>
      <c r="L54" s="185"/>
      <c r="M54" s="185"/>
      <c r="N54" s="185"/>
      <c r="O54" s="185"/>
    </row>
    <row r="55" spans="2:15" ht="15.95" customHeight="1" x14ac:dyDescent="0.25">
      <c r="B55" s="19" t="s">
        <v>14</v>
      </c>
      <c r="C55" s="208">
        <v>147</v>
      </c>
      <c r="D55" s="14" t="s">
        <v>16</v>
      </c>
      <c r="E55" s="15" t="s">
        <v>339</v>
      </c>
      <c r="F55" s="15" t="s">
        <v>18</v>
      </c>
      <c r="G55" s="16">
        <v>28</v>
      </c>
      <c r="J55" s="16">
        <v>147</v>
      </c>
      <c r="K55" s="185">
        <v>0.97263450834879406</v>
      </c>
      <c r="L55" s="185">
        <v>0.94922737306843263</v>
      </c>
      <c r="M55" s="185">
        <v>0.9656586365966171</v>
      </c>
      <c r="N55" s="185">
        <v>0.97187312986235785</v>
      </c>
      <c r="O55" s="185">
        <v>0.94357076780758553</v>
      </c>
    </row>
    <row r="56" spans="2:15" ht="15.95" customHeight="1" x14ac:dyDescent="0.25">
      <c r="B56" s="19" t="s">
        <v>14</v>
      </c>
      <c r="C56" s="209">
        <v>148</v>
      </c>
      <c r="D56" s="14" t="s">
        <v>11</v>
      </c>
      <c r="E56" s="15" t="s">
        <v>340</v>
      </c>
      <c r="F56" s="15" t="s">
        <v>18</v>
      </c>
      <c r="G56" s="16">
        <v>28</v>
      </c>
      <c r="J56" s="16">
        <v>148</v>
      </c>
      <c r="K56" s="185">
        <v>0.99275362318840576</v>
      </c>
      <c r="L56" s="185">
        <v>0.98203592814371254</v>
      </c>
      <c r="M56" s="185">
        <v>0.99182561307901906</v>
      </c>
      <c r="N56" s="185">
        <v>0.98377581120943958</v>
      </c>
      <c r="O56" s="185">
        <v>0.964769647696477</v>
      </c>
    </row>
    <row r="57" spans="2:15" ht="15.95" customHeight="1" x14ac:dyDescent="0.25">
      <c r="B57" s="19" t="s">
        <v>14</v>
      </c>
      <c r="C57" s="217">
        <v>149</v>
      </c>
      <c r="D57" s="14" t="s">
        <v>11</v>
      </c>
      <c r="E57" s="15" t="s">
        <v>341</v>
      </c>
      <c r="F57" s="15" t="s">
        <v>18</v>
      </c>
      <c r="G57" s="16">
        <v>28</v>
      </c>
      <c r="J57" s="16">
        <v>149</v>
      </c>
      <c r="K57" s="185">
        <v>0.98202614379084963</v>
      </c>
      <c r="L57" s="185">
        <v>0.94598765432098764</v>
      </c>
      <c r="M57" s="185">
        <v>0.95029239766081874</v>
      </c>
      <c r="N57" s="185">
        <v>0.96481481481481479</v>
      </c>
      <c r="O57" s="185">
        <v>0.93055555555555558</v>
      </c>
    </row>
    <row r="58" spans="2:15" ht="15.95" customHeight="1" x14ac:dyDescent="0.25">
      <c r="B58" s="19" t="s">
        <v>14</v>
      </c>
      <c r="C58" s="162" t="s">
        <v>43</v>
      </c>
      <c r="D58" s="14" t="s">
        <v>44</v>
      </c>
      <c r="E58" s="15" t="s">
        <v>45</v>
      </c>
      <c r="F58" s="15" t="s">
        <v>10</v>
      </c>
      <c r="G58" s="16">
        <v>26</v>
      </c>
      <c r="J58" s="16" t="s">
        <v>43</v>
      </c>
      <c r="K58" s="185"/>
      <c r="L58" s="185"/>
      <c r="M58" s="185"/>
      <c r="N58" s="185"/>
      <c r="O58" s="185"/>
    </row>
    <row r="59" spans="2:15" ht="15.95" customHeight="1" x14ac:dyDescent="0.25">
      <c r="B59" s="19" t="s">
        <v>14</v>
      </c>
      <c r="C59" s="162" t="s">
        <v>46</v>
      </c>
      <c r="D59" s="14" t="s">
        <v>44</v>
      </c>
      <c r="E59" s="15" t="s">
        <v>47</v>
      </c>
      <c r="F59" s="15" t="s">
        <v>10</v>
      </c>
      <c r="G59" s="16">
        <v>26</v>
      </c>
      <c r="J59" s="16" t="s">
        <v>46</v>
      </c>
      <c r="K59" s="185"/>
      <c r="L59" s="185"/>
      <c r="M59" s="185"/>
      <c r="N59" s="185"/>
      <c r="O59" s="185"/>
    </row>
    <row r="60" spans="2:15" ht="15.95" customHeight="1" x14ac:dyDescent="0.25">
      <c r="B60" s="19" t="s">
        <v>14</v>
      </c>
      <c r="C60" s="162">
        <v>151</v>
      </c>
      <c r="D60" s="14" t="s">
        <v>8</v>
      </c>
      <c r="E60" s="15" t="s">
        <v>48</v>
      </c>
      <c r="F60" s="15" t="s">
        <v>18</v>
      </c>
      <c r="G60" s="16">
        <v>28</v>
      </c>
      <c r="J60" s="16">
        <v>151</v>
      </c>
      <c r="K60" s="185"/>
      <c r="L60" s="185"/>
      <c r="M60" s="185"/>
      <c r="N60" s="185"/>
      <c r="O60" s="185"/>
    </row>
    <row r="61" spans="2:15" ht="15.95" customHeight="1" x14ac:dyDescent="0.25">
      <c r="B61" s="19" t="s">
        <v>14</v>
      </c>
      <c r="C61" s="36">
        <v>152</v>
      </c>
      <c r="D61" s="14" t="s">
        <v>16</v>
      </c>
      <c r="E61" s="15" t="s">
        <v>49</v>
      </c>
      <c r="F61" s="15" t="s">
        <v>18</v>
      </c>
      <c r="G61" s="16">
        <v>28</v>
      </c>
      <c r="J61" s="16">
        <v>152</v>
      </c>
      <c r="K61" s="185">
        <v>0.9883192731992213</v>
      </c>
      <c r="L61" s="185">
        <v>0.9285714285714286</v>
      </c>
      <c r="M61" s="185">
        <v>0.97639919082939985</v>
      </c>
      <c r="N61" s="185">
        <v>0.98062953995157387</v>
      </c>
      <c r="O61" s="185">
        <v>0.96451803666469549</v>
      </c>
    </row>
    <row r="62" spans="2:15" ht="15.95" customHeight="1" x14ac:dyDescent="0.25">
      <c r="B62" s="19" t="s">
        <v>14</v>
      </c>
      <c r="C62" s="37">
        <v>154</v>
      </c>
      <c r="D62" s="14" t="s">
        <v>11</v>
      </c>
      <c r="E62" s="15" t="s">
        <v>50</v>
      </c>
      <c r="F62" s="15" t="s">
        <v>18</v>
      </c>
      <c r="G62" s="16">
        <v>28</v>
      </c>
      <c r="J62" s="16">
        <v>154</v>
      </c>
      <c r="K62" s="185">
        <v>0.98621017593913451</v>
      </c>
      <c r="L62" s="185">
        <v>0.95973154362416102</v>
      </c>
      <c r="M62" s="185">
        <v>0.97557172557172556</v>
      </c>
      <c r="N62" s="185">
        <v>0.97987804878048779</v>
      </c>
      <c r="O62" s="185">
        <v>0.95804195804195802</v>
      </c>
    </row>
    <row r="63" spans="2:15" ht="15.95" customHeight="1" x14ac:dyDescent="0.25">
      <c r="B63" s="19" t="s">
        <v>14</v>
      </c>
      <c r="C63" s="38">
        <v>161</v>
      </c>
      <c r="D63" s="14" t="s">
        <v>16</v>
      </c>
      <c r="E63" s="15" t="s">
        <v>51</v>
      </c>
      <c r="F63" s="15" t="s">
        <v>22</v>
      </c>
      <c r="G63" s="16">
        <v>25</v>
      </c>
      <c r="J63" s="16">
        <v>161</v>
      </c>
      <c r="K63" s="185">
        <v>0.98635477582845998</v>
      </c>
      <c r="L63" s="185">
        <v>0.96875</v>
      </c>
      <c r="M63" s="185">
        <v>0.98390557939914158</v>
      </c>
      <c r="N63" s="185">
        <v>0.97738693467336679</v>
      </c>
      <c r="O63" s="185">
        <v>0.97976878612716767</v>
      </c>
    </row>
    <row r="64" spans="2:15" ht="15.95" customHeight="1" x14ac:dyDescent="0.25">
      <c r="B64" s="19" t="s">
        <v>14</v>
      </c>
      <c r="C64" s="39">
        <v>162</v>
      </c>
      <c r="D64" s="14" t="s">
        <v>11</v>
      </c>
      <c r="E64" s="15" t="s">
        <v>52</v>
      </c>
      <c r="F64" s="15" t="s">
        <v>10</v>
      </c>
      <c r="G64" s="16">
        <v>26</v>
      </c>
      <c r="J64" s="16">
        <v>162</v>
      </c>
      <c r="K64" s="185">
        <v>0.95785984848484851</v>
      </c>
      <c r="L64" s="185">
        <v>0.97197802197802197</v>
      </c>
      <c r="M64" s="185">
        <v>0.97851662404092077</v>
      </c>
      <c r="N64" s="185">
        <v>0.99216395418927061</v>
      </c>
      <c r="O64" s="185">
        <v>0.98310502283105028</v>
      </c>
    </row>
    <row r="65" spans="2:15" ht="15.95" customHeight="1" x14ac:dyDescent="0.25">
      <c r="B65" s="19" t="s">
        <v>14</v>
      </c>
      <c r="C65" s="40">
        <v>170</v>
      </c>
      <c r="D65" s="14" t="s">
        <v>16</v>
      </c>
      <c r="E65" s="15" t="s">
        <v>53</v>
      </c>
      <c r="F65" s="15" t="s">
        <v>22</v>
      </c>
      <c r="G65" s="16">
        <v>25</v>
      </c>
      <c r="J65" s="16">
        <v>170</v>
      </c>
      <c r="K65" s="185">
        <v>0.9754661432777233</v>
      </c>
      <c r="L65" s="185">
        <v>0.9732246798603027</v>
      </c>
      <c r="M65" s="185">
        <v>0.99244875943905075</v>
      </c>
      <c r="N65" s="185">
        <v>0.97345132743362828</v>
      </c>
      <c r="O65" s="185">
        <v>0.97678916827853002</v>
      </c>
    </row>
    <row r="66" spans="2:15" ht="15.95" customHeight="1" x14ac:dyDescent="0.25">
      <c r="B66" s="19" t="s">
        <v>14</v>
      </c>
      <c r="C66" s="41">
        <v>171</v>
      </c>
      <c r="D66" s="14" t="s">
        <v>16</v>
      </c>
      <c r="E66" s="15" t="s">
        <v>54</v>
      </c>
      <c r="F66" s="15" t="s">
        <v>22</v>
      </c>
      <c r="G66" s="16">
        <v>25</v>
      </c>
      <c r="J66" s="16">
        <v>171</v>
      </c>
      <c r="K66" s="185">
        <v>0.97051597051597049</v>
      </c>
      <c r="L66" s="185">
        <v>0.96410256410256412</v>
      </c>
      <c r="M66" s="185">
        <v>0.94698795180722894</v>
      </c>
      <c r="N66" s="185">
        <v>0.94395280235988199</v>
      </c>
      <c r="O66" s="185">
        <v>0.97938144329896903</v>
      </c>
    </row>
    <row r="67" spans="2:15" ht="15.95" customHeight="1" x14ac:dyDescent="0.25">
      <c r="B67" s="19" t="s">
        <v>14</v>
      </c>
      <c r="C67" s="42">
        <v>172</v>
      </c>
      <c r="D67" s="14" t="s">
        <v>11</v>
      </c>
      <c r="E67" s="15" t="s">
        <v>55</v>
      </c>
      <c r="F67" s="15" t="s">
        <v>22</v>
      </c>
      <c r="G67" s="16">
        <v>25</v>
      </c>
      <c r="J67" s="16">
        <v>172</v>
      </c>
      <c r="K67" s="185">
        <v>0.97791474062660499</v>
      </c>
      <c r="L67" s="185">
        <v>0.97127468581687615</v>
      </c>
      <c r="M67" s="185">
        <v>0.97497219132369295</v>
      </c>
      <c r="N67" s="185">
        <v>0.9790301441677588</v>
      </c>
      <c r="O67" s="185">
        <v>0.96676587301587302</v>
      </c>
    </row>
    <row r="68" spans="2:15" ht="15.95" customHeight="1" x14ac:dyDescent="0.25">
      <c r="B68" s="12" t="s">
        <v>7</v>
      </c>
      <c r="C68" s="32">
        <v>18</v>
      </c>
      <c r="D68" s="14" t="s">
        <v>56</v>
      </c>
      <c r="E68" s="15" t="s">
        <v>57</v>
      </c>
      <c r="F68" s="15" t="s">
        <v>10</v>
      </c>
      <c r="G68" s="16">
        <v>5</v>
      </c>
      <c r="J68" s="16">
        <v>18</v>
      </c>
      <c r="K68" s="185">
        <v>0.94091605652988253</v>
      </c>
      <c r="L68" s="185">
        <v>0.93430369787568845</v>
      </c>
      <c r="M68" s="185">
        <v>0.93960468521229867</v>
      </c>
      <c r="N68" s="185">
        <v>0.94556059624108879</v>
      </c>
      <c r="O68" s="185">
        <v>0.93475431174747803</v>
      </c>
    </row>
    <row r="69" spans="2:15" ht="15.95" customHeight="1" x14ac:dyDescent="0.25">
      <c r="B69" s="19" t="s">
        <v>14</v>
      </c>
      <c r="C69" s="43">
        <v>186</v>
      </c>
      <c r="D69" s="14" t="s">
        <v>11</v>
      </c>
      <c r="E69" s="15" t="s">
        <v>58</v>
      </c>
      <c r="F69" s="15" t="s">
        <v>22</v>
      </c>
      <c r="G69" s="16">
        <v>25</v>
      </c>
      <c r="J69" s="16">
        <v>186</v>
      </c>
      <c r="K69" s="185">
        <v>0.97901364113326339</v>
      </c>
      <c r="L69" s="185">
        <v>0.97799511002444983</v>
      </c>
      <c r="M69" s="185">
        <v>0.96814562002275317</v>
      </c>
      <c r="N69" s="185">
        <v>0.97991967871485941</v>
      </c>
      <c r="O69" s="185">
        <v>0.98168870803662256</v>
      </c>
    </row>
    <row r="70" spans="2:15" ht="15.95" customHeight="1" x14ac:dyDescent="0.25">
      <c r="B70" s="12" t="s">
        <v>7</v>
      </c>
      <c r="C70" s="44">
        <v>191</v>
      </c>
      <c r="D70" s="14" t="s">
        <v>16</v>
      </c>
      <c r="E70" s="15" t="s">
        <v>59</v>
      </c>
      <c r="F70" s="15" t="s">
        <v>22</v>
      </c>
      <c r="G70" s="16">
        <v>25</v>
      </c>
      <c r="J70" s="16">
        <v>191</v>
      </c>
      <c r="K70" s="185">
        <v>0.97004608294930872</v>
      </c>
      <c r="L70" s="185">
        <v>0.95329670329670335</v>
      </c>
      <c r="M70" s="185">
        <v>0.9464285714285714</v>
      </c>
      <c r="N70" s="185">
        <v>0.94047619047619047</v>
      </c>
      <c r="O70" s="185">
        <v>0.95046082949308752</v>
      </c>
    </row>
    <row r="71" spans="2:15" ht="15.95" customHeight="1" x14ac:dyDescent="0.25">
      <c r="B71" s="19" t="s">
        <v>14</v>
      </c>
      <c r="C71" s="45">
        <v>195</v>
      </c>
      <c r="D71" s="14" t="s">
        <v>11</v>
      </c>
      <c r="E71" s="15" t="s">
        <v>60</v>
      </c>
      <c r="F71" s="15" t="s">
        <v>22</v>
      </c>
      <c r="G71" s="16">
        <v>25</v>
      </c>
      <c r="J71" s="16">
        <v>195</v>
      </c>
      <c r="K71" s="185">
        <v>0.91271442986881934</v>
      </c>
      <c r="L71" s="185">
        <v>0.93270918665886482</v>
      </c>
      <c r="M71" s="185">
        <v>0.92161132280892755</v>
      </c>
      <c r="N71" s="185">
        <v>0.94990366088631983</v>
      </c>
      <c r="O71" s="185">
        <v>0.94713870029097968</v>
      </c>
    </row>
    <row r="72" spans="2:15" ht="15.95" customHeight="1" x14ac:dyDescent="0.25">
      <c r="B72" s="12" t="s">
        <v>7</v>
      </c>
      <c r="C72" s="46">
        <v>20</v>
      </c>
      <c r="D72" s="14" t="s">
        <v>56</v>
      </c>
      <c r="E72" s="15" t="s">
        <v>61</v>
      </c>
      <c r="F72" s="15" t="s">
        <v>10</v>
      </c>
      <c r="G72" s="16">
        <v>19</v>
      </c>
      <c r="J72" s="16">
        <v>20</v>
      </c>
      <c r="K72" s="185">
        <v>0.96877360866280537</v>
      </c>
      <c r="L72" s="185">
        <v>0.982025164769323</v>
      </c>
      <c r="M72" s="185">
        <v>0.97356705620478579</v>
      </c>
      <c r="N72" s="185">
        <v>0.98148148148148151</v>
      </c>
      <c r="O72" s="185">
        <v>0.96610595028872714</v>
      </c>
    </row>
    <row r="73" spans="2:15" ht="15.95" customHeight="1" x14ac:dyDescent="0.25">
      <c r="B73" s="19" t="s">
        <v>14</v>
      </c>
      <c r="C73" s="47">
        <v>209</v>
      </c>
      <c r="D73" s="14" t="s">
        <v>8</v>
      </c>
      <c r="E73" s="15" t="s">
        <v>62</v>
      </c>
      <c r="F73" s="15" t="s">
        <v>22</v>
      </c>
      <c r="G73" s="16">
        <v>25</v>
      </c>
      <c r="J73" s="16">
        <v>209</v>
      </c>
      <c r="K73" s="185">
        <v>0.93697478991596639</v>
      </c>
      <c r="L73" s="185">
        <v>0.85317460317460314</v>
      </c>
      <c r="M73" s="185">
        <v>0.83834586466165417</v>
      </c>
      <c r="N73" s="185">
        <v>0.90952380952380951</v>
      </c>
      <c r="O73" s="185">
        <v>0.88819875776397517</v>
      </c>
    </row>
    <row r="74" spans="2:15" ht="15.95" customHeight="1" x14ac:dyDescent="0.25">
      <c r="B74" s="12" t="s">
        <v>7</v>
      </c>
      <c r="C74" s="48" t="s">
        <v>63</v>
      </c>
      <c r="D74" s="14" t="s">
        <v>8</v>
      </c>
      <c r="E74" s="15" t="s">
        <v>64</v>
      </c>
      <c r="F74" s="15" t="s">
        <v>10</v>
      </c>
      <c r="G74" s="16">
        <v>6</v>
      </c>
      <c r="J74" s="16" t="s">
        <v>63</v>
      </c>
      <c r="K74" s="185"/>
      <c r="L74" s="185"/>
      <c r="M74" s="185"/>
      <c r="N74" s="185"/>
      <c r="O74" s="185"/>
    </row>
    <row r="75" spans="2:15" ht="15.95" customHeight="1" x14ac:dyDescent="0.25">
      <c r="B75" s="12" t="s">
        <v>7</v>
      </c>
      <c r="C75" s="48" t="s">
        <v>65</v>
      </c>
      <c r="D75" s="14" t="s">
        <v>44</v>
      </c>
      <c r="E75" s="15" t="s">
        <v>66</v>
      </c>
      <c r="F75" s="15" t="s">
        <v>10</v>
      </c>
      <c r="G75" s="16">
        <v>6</v>
      </c>
      <c r="J75" s="16" t="s">
        <v>65</v>
      </c>
      <c r="K75" s="185">
        <v>0.89972033559728326</v>
      </c>
      <c r="L75" s="185">
        <v>0.93953275309207518</v>
      </c>
      <c r="M75" s="185">
        <v>0.92266556972439329</v>
      </c>
      <c r="N75" s="185">
        <v>0.94117647058823528</v>
      </c>
      <c r="O75" s="185">
        <v>0.94206739871260881</v>
      </c>
    </row>
    <row r="76" spans="2:15" ht="15.95" customHeight="1" x14ac:dyDescent="0.25">
      <c r="B76" s="12" t="s">
        <v>7</v>
      </c>
      <c r="C76" s="48" t="s">
        <v>67</v>
      </c>
      <c r="D76" s="14" t="s">
        <v>44</v>
      </c>
      <c r="E76" s="15" t="s">
        <v>68</v>
      </c>
      <c r="F76" s="15" t="s">
        <v>10</v>
      </c>
      <c r="G76" s="16">
        <v>6</v>
      </c>
      <c r="J76" s="16" t="s">
        <v>67</v>
      </c>
      <c r="K76" s="185">
        <v>0.9009181331293038</v>
      </c>
      <c r="L76" s="185">
        <v>0.93365134431916741</v>
      </c>
      <c r="M76" s="185">
        <v>0.92339205243752565</v>
      </c>
      <c r="N76" s="185">
        <v>0.94404517453798764</v>
      </c>
      <c r="O76" s="185">
        <v>0.94432548179871523</v>
      </c>
    </row>
    <row r="77" spans="2:15" ht="15.95" customHeight="1" x14ac:dyDescent="0.25">
      <c r="B77" s="12" t="s">
        <v>7</v>
      </c>
      <c r="C77" s="49" t="s">
        <v>69</v>
      </c>
      <c r="D77" s="14" t="s">
        <v>44</v>
      </c>
      <c r="E77" s="15" t="s">
        <v>70</v>
      </c>
      <c r="F77" s="15" t="s">
        <v>10</v>
      </c>
      <c r="G77" s="16">
        <v>7</v>
      </c>
      <c r="J77" s="16" t="s">
        <v>69</v>
      </c>
      <c r="K77" s="185">
        <v>0.90721649484536082</v>
      </c>
      <c r="L77" s="185">
        <v>0.92963752665245203</v>
      </c>
      <c r="M77" s="185">
        <v>0.88658743633276738</v>
      </c>
      <c r="N77" s="185">
        <v>0.93542905692438405</v>
      </c>
      <c r="O77" s="185">
        <v>0.94093804284887084</v>
      </c>
    </row>
    <row r="78" spans="2:15" ht="15.95" customHeight="1" x14ac:dyDescent="0.25">
      <c r="B78" s="12" t="s">
        <v>7</v>
      </c>
      <c r="C78" s="49" t="s">
        <v>71</v>
      </c>
      <c r="D78" s="14" t="s">
        <v>44</v>
      </c>
      <c r="E78" s="15" t="s">
        <v>72</v>
      </c>
      <c r="F78" s="15" t="s">
        <v>10</v>
      </c>
      <c r="G78" s="16">
        <v>7</v>
      </c>
      <c r="J78" s="16" t="s">
        <v>71</v>
      </c>
      <c r="K78" s="185">
        <v>0.89666193181818177</v>
      </c>
      <c r="L78" s="185">
        <v>0.932753164556962</v>
      </c>
      <c r="M78" s="185">
        <v>0.90086045641601198</v>
      </c>
      <c r="N78" s="185">
        <v>0.94006606890042477</v>
      </c>
      <c r="O78" s="185">
        <v>0.95176432502427966</v>
      </c>
    </row>
    <row r="79" spans="2:15" ht="15.95" customHeight="1" x14ac:dyDescent="0.25">
      <c r="B79" s="12" t="s">
        <v>7</v>
      </c>
      <c r="C79" s="49" t="s">
        <v>73</v>
      </c>
      <c r="D79" s="14" t="s">
        <v>8</v>
      </c>
      <c r="E79" s="15" t="s">
        <v>74</v>
      </c>
      <c r="F79" s="15" t="s">
        <v>10</v>
      </c>
      <c r="G79" s="16">
        <v>7</v>
      </c>
      <c r="J79" s="16" t="s">
        <v>73</v>
      </c>
      <c r="K79" s="185"/>
      <c r="L79" s="185"/>
      <c r="M79" s="185"/>
      <c r="N79" s="185"/>
      <c r="O79" s="185"/>
    </row>
    <row r="80" spans="2:15" ht="15.95" customHeight="1" x14ac:dyDescent="0.25">
      <c r="B80" s="12" t="s">
        <v>7</v>
      </c>
      <c r="C80" s="50">
        <v>252</v>
      </c>
      <c r="D80" s="14" t="s">
        <v>8</v>
      </c>
      <c r="E80" s="15" t="s">
        <v>75</v>
      </c>
      <c r="F80" s="15" t="s">
        <v>10</v>
      </c>
      <c r="G80" s="16">
        <v>8</v>
      </c>
      <c r="J80" s="16">
        <v>252</v>
      </c>
      <c r="K80" s="185">
        <v>0.94117647058823528</v>
      </c>
      <c r="L80" s="185">
        <v>1</v>
      </c>
      <c r="M80" s="185">
        <v>0.96240601503759393</v>
      </c>
      <c r="N80" s="185">
        <v>0.96190476190476193</v>
      </c>
      <c r="O80" s="185">
        <v>0.98136645962732916</v>
      </c>
    </row>
    <row r="81" spans="2:15" ht="15.95" customHeight="1" x14ac:dyDescent="0.25">
      <c r="B81" s="12" t="s">
        <v>7</v>
      </c>
      <c r="C81" s="50">
        <v>253</v>
      </c>
      <c r="D81" s="14" t="s">
        <v>8</v>
      </c>
      <c r="E81" s="15" t="s">
        <v>76</v>
      </c>
      <c r="F81" s="15" t="s">
        <v>10</v>
      </c>
      <c r="G81" s="16">
        <v>8</v>
      </c>
      <c r="J81" s="16">
        <v>253</v>
      </c>
      <c r="K81" s="185">
        <v>0.94117647058823528</v>
      </c>
      <c r="L81" s="185">
        <v>0.97916666666666663</v>
      </c>
      <c r="M81" s="185">
        <v>0.97368421052631582</v>
      </c>
      <c r="N81" s="185">
        <v>0.97499999999999998</v>
      </c>
      <c r="O81" s="185">
        <v>0.97826086956521741</v>
      </c>
    </row>
    <row r="82" spans="2:15" ht="15.95" customHeight="1" x14ac:dyDescent="0.25">
      <c r="B82" s="12" t="s">
        <v>7</v>
      </c>
      <c r="C82" s="51" t="s">
        <v>77</v>
      </c>
      <c r="D82" s="14" t="s">
        <v>44</v>
      </c>
      <c r="E82" s="15" t="s">
        <v>78</v>
      </c>
      <c r="F82" s="15" t="s">
        <v>10</v>
      </c>
      <c r="G82" s="16">
        <v>8</v>
      </c>
      <c r="J82" s="16" t="s">
        <v>77</v>
      </c>
      <c r="K82" s="185">
        <v>0.96545284780578899</v>
      </c>
      <c r="L82" s="185">
        <v>0.9663671373555841</v>
      </c>
      <c r="M82" s="185">
        <v>0.95510204081632655</v>
      </c>
      <c r="N82" s="185">
        <v>0.97171717171717176</v>
      </c>
      <c r="O82" s="185">
        <v>0.93148962916404776</v>
      </c>
    </row>
    <row r="83" spans="2:15" ht="15.95" customHeight="1" x14ac:dyDescent="0.25">
      <c r="B83" s="12" t="s">
        <v>7</v>
      </c>
      <c r="C83" s="51" t="s">
        <v>79</v>
      </c>
      <c r="D83" s="14" t="s">
        <v>44</v>
      </c>
      <c r="E83" s="15" t="s">
        <v>80</v>
      </c>
      <c r="F83" s="15" t="s">
        <v>10</v>
      </c>
      <c r="G83" s="16">
        <v>8</v>
      </c>
      <c r="J83" s="16" t="s">
        <v>79</v>
      </c>
      <c r="K83" s="185">
        <v>0.9710544452101999</v>
      </c>
      <c r="L83" s="185">
        <v>0.96453002280212818</v>
      </c>
      <c r="M83" s="185">
        <v>0.96140184702817899</v>
      </c>
      <c r="N83" s="185">
        <v>0.97925547030406368</v>
      </c>
      <c r="O83" s="185">
        <v>0.95556933250671627</v>
      </c>
    </row>
    <row r="84" spans="2:15" ht="15.95" customHeight="1" x14ac:dyDescent="0.25">
      <c r="B84" s="12" t="s">
        <v>7</v>
      </c>
      <c r="C84" s="52" t="s">
        <v>81</v>
      </c>
      <c r="D84" s="14" t="s">
        <v>44</v>
      </c>
      <c r="E84" s="15" t="s">
        <v>82</v>
      </c>
      <c r="F84" s="15" t="s">
        <v>10</v>
      </c>
      <c r="G84" s="16">
        <v>9</v>
      </c>
      <c r="J84" s="16" t="s">
        <v>81</v>
      </c>
      <c r="K84" s="185">
        <v>0.95882352941176474</v>
      </c>
      <c r="L84" s="185">
        <v>0.94515995014540921</v>
      </c>
      <c r="M84" s="185">
        <v>0.95547812620983352</v>
      </c>
      <c r="N84" s="185">
        <v>0.77755205688166584</v>
      </c>
      <c r="O84" s="185">
        <v>0.61001362397820158</v>
      </c>
    </row>
    <row r="85" spans="2:15" ht="15.95" customHeight="1" x14ac:dyDescent="0.25">
      <c r="B85" s="12" t="s">
        <v>7</v>
      </c>
      <c r="C85" s="52" t="s">
        <v>83</v>
      </c>
      <c r="D85" s="14" t="s">
        <v>8</v>
      </c>
      <c r="E85" s="15" t="s">
        <v>84</v>
      </c>
      <c r="F85" s="15" t="s">
        <v>10</v>
      </c>
      <c r="G85" s="16">
        <v>9</v>
      </c>
      <c r="J85" s="16" t="s">
        <v>83</v>
      </c>
      <c r="K85" s="185">
        <v>0.9285714285714286</v>
      </c>
      <c r="L85" s="185">
        <v>0.9285714285714286</v>
      </c>
      <c r="M85" s="185">
        <v>0.90977443609022557</v>
      </c>
      <c r="N85" s="185">
        <v>0.91124260355029585</v>
      </c>
      <c r="O85" s="185">
        <v>0.96135265700483097</v>
      </c>
    </row>
    <row r="86" spans="2:15" ht="15.95" customHeight="1" x14ac:dyDescent="0.25">
      <c r="B86" s="12" t="s">
        <v>7</v>
      </c>
      <c r="C86" s="52" t="s">
        <v>85</v>
      </c>
      <c r="D86" s="14" t="s">
        <v>44</v>
      </c>
      <c r="E86" s="15" t="s">
        <v>86</v>
      </c>
      <c r="F86" s="15" t="s">
        <v>10</v>
      </c>
      <c r="G86" s="16">
        <v>9</v>
      </c>
      <c r="J86" s="16" t="s">
        <v>85</v>
      </c>
      <c r="K86" s="185">
        <v>0.95204196328212809</v>
      </c>
      <c r="L86" s="185">
        <v>0.94227504244482174</v>
      </c>
      <c r="M86" s="185">
        <v>0.95134493670886078</v>
      </c>
      <c r="N86" s="185">
        <v>0.95492227979274613</v>
      </c>
      <c r="O86" s="185">
        <v>0.95535402860132546</v>
      </c>
    </row>
    <row r="87" spans="2:15" ht="15.95" customHeight="1" x14ac:dyDescent="0.25">
      <c r="B87" s="12" t="s">
        <v>7</v>
      </c>
      <c r="C87" s="53">
        <v>295</v>
      </c>
      <c r="D87" s="14" t="s">
        <v>11</v>
      </c>
      <c r="E87" s="15" t="s">
        <v>87</v>
      </c>
      <c r="F87" s="15" t="s">
        <v>10</v>
      </c>
      <c r="G87" s="16">
        <v>17</v>
      </c>
      <c r="J87" s="16">
        <v>295</v>
      </c>
      <c r="K87" s="185">
        <v>0.96099912357581074</v>
      </c>
      <c r="L87" s="185">
        <v>0.95850000000000002</v>
      </c>
      <c r="M87" s="185">
        <v>0.9533799533799534</v>
      </c>
      <c r="N87" s="185">
        <v>0.96351575456053073</v>
      </c>
      <c r="O87" s="185">
        <v>0.95123966942148763</v>
      </c>
    </row>
    <row r="88" spans="2:15" ht="15.95" customHeight="1" x14ac:dyDescent="0.25">
      <c r="B88" s="12" t="s">
        <v>7</v>
      </c>
      <c r="C88" s="54">
        <v>298</v>
      </c>
      <c r="D88" s="14" t="s">
        <v>16</v>
      </c>
      <c r="E88" s="15" t="s">
        <v>88</v>
      </c>
      <c r="F88" s="15" t="s">
        <v>89</v>
      </c>
      <c r="G88" s="16">
        <v>14</v>
      </c>
      <c r="J88" s="16">
        <v>298</v>
      </c>
      <c r="K88" s="185">
        <v>0.97952586206896552</v>
      </c>
      <c r="L88" s="185">
        <v>0.97011494252873565</v>
      </c>
      <c r="M88" s="185">
        <v>0.94932614555256067</v>
      </c>
      <c r="N88" s="185">
        <v>0.98035363457760316</v>
      </c>
      <c r="O88" s="185">
        <v>0.97627906976744183</v>
      </c>
    </row>
    <row r="89" spans="2:15" ht="15.95" customHeight="1" x14ac:dyDescent="0.25">
      <c r="B89" s="12" t="s">
        <v>7</v>
      </c>
      <c r="C89" s="55">
        <v>30</v>
      </c>
      <c r="D89" s="14" t="s">
        <v>56</v>
      </c>
      <c r="E89" s="15" t="s">
        <v>90</v>
      </c>
      <c r="F89" s="15" t="s">
        <v>10</v>
      </c>
      <c r="G89" s="16">
        <v>10</v>
      </c>
      <c r="J89" s="16">
        <v>30</v>
      </c>
      <c r="K89" s="185">
        <v>0.96816857206904283</v>
      </c>
      <c r="L89" s="185">
        <v>0.92205422314911367</v>
      </c>
      <c r="M89" s="185">
        <v>0.96436363636363631</v>
      </c>
      <c r="N89" s="185">
        <v>0.9757937755422823</v>
      </c>
      <c r="O89" s="185">
        <v>0.970828729281768</v>
      </c>
    </row>
    <row r="90" spans="2:15" ht="15.95" customHeight="1" x14ac:dyDescent="0.25">
      <c r="B90" s="56" t="s">
        <v>91</v>
      </c>
      <c r="C90" s="57">
        <v>309</v>
      </c>
      <c r="D90" s="14" t="s">
        <v>11</v>
      </c>
      <c r="E90" s="15" t="s">
        <v>92</v>
      </c>
      <c r="F90" s="15" t="s">
        <v>89</v>
      </c>
      <c r="G90" s="16">
        <v>61</v>
      </c>
      <c r="J90" s="16">
        <v>309</v>
      </c>
      <c r="K90" s="185">
        <v>0.94047109207708779</v>
      </c>
      <c r="L90" s="185">
        <v>0.92814667988107036</v>
      </c>
      <c r="M90" s="185">
        <v>0.96864914707238359</v>
      </c>
      <c r="N90" s="185">
        <v>0.97007616974972799</v>
      </c>
      <c r="O90" s="185">
        <v>0.9679934345506771</v>
      </c>
    </row>
    <row r="91" spans="2:15" ht="15.95" customHeight="1" x14ac:dyDescent="0.25">
      <c r="B91" s="56" t="s">
        <v>91</v>
      </c>
      <c r="C91" s="57" t="s">
        <v>93</v>
      </c>
      <c r="D91" s="14" t="s">
        <v>8</v>
      </c>
      <c r="E91" s="15" t="s">
        <v>94</v>
      </c>
      <c r="F91" s="15" t="s">
        <v>89</v>
      </c>
      <c r="G91" s="16">
        <v>61</v>
      </c>
      <c r="J91" s="16" t="s">
        <v>93</v>
      </c>
      <c r="K91" s="185">
        <v>0.94117647058823528</v>
      </c>
      <c r="L91" s="185">
        <v>0.96527777777777779</v>
      </c>
      <c r="M91" s="185">
        <v>0.91447368421052633</v>
      </c>
      <c r="N91" s="185">
        <v>0.95009999999999994</v>
      </c>
      <c r="O91" s="185">
        <v>0.96739130434782605</v>
      </c>
    </row>
    <row r="92" spans="2:15" ht="15.95" customHeight="1" x14ac:dyDescent="0.25">
      <c r="B92" s="56" t="s">
        <v>91</v>
      </c>
      <c r="C92" s="58">
        <v>31</v>
      </c>
      <c r="D92" s="14" t="s">
        <v>56</v>
      </c>
      <c r="E92" s="15" t="s">
        <v>95</v>
      </c>
      <c r="F92" s="15" t="s">
        <v>89</v>
      </c>
      <c r="G92" s="16">
        <v>63</v>
      </c>
      <c r="J92" s="16">
        <v>31</v>
      </c>
      <c r="K92" s="185">
        <v>0.97134360638010275</v>
      </c>
      <c r="L92" s="185">
        <v>0.95857052498418727</v>
      </c>
      <c r="M92" s="185">
        <v>0.95383710673331368</v>
      </c>
      <c r="N92" s="185">
        <v>0.96958174904942962</v>
      </c>
      <c r="O92" s="185">
        <v>0.96132596685082872</v>
      </c>
    </row>
    <row r="93" spans="2:15" ht="15.95" customHeight="1" x14ac:dyDescent="0.25">
      <c r="B93" s="56" t="s">
        <v>91</v>
      </c>
      <c r="C93" s="59">
        <v>313</v>
      </c>
      <c r="D93" s="14" t="s">
        <v>11</v>
      </c>
      <c r="E93" s="15" t="s">
        <v>96</v>
      </c>
      <c r="F93" s="15" t="s">
        <v>89</v>
      </c>
      <c r="G93" s="16">
        <v>63</v>
      </c>
      <c r="J93" s="16">
        <v>313</v>
      </c>
      <c r="K93" s="185">
        <v>0.9720646006110869</v>
      </c>
      <c r="L93" s="185">
        <v>0.96803652968036524</v>
      </c>
      <c r="M93" s="185">
        <v>0.9617563739376771</v>
      </c>
      <c r="N93" s="185">
        <v>0.97609783212896051</v>
      </c>
      <c r="O93" s="185">
        <v>0.96753794266441817</v>
      </c>
    </row>
    <row r="94" spans="2:15" ht="15.95" customHeight="1" x14ac:dyDescent="0.25">
      <c r="B94" s="56" t="s">
        <v>91</v>
      </c>
      <c r="C94" s="60">
        <v>314</v>
      </c>
      <c r="D94" s="14" t="s">
        <v>11</v>
      </c>
      <c r="E94" s="15" t="s">
        <v>97</v>
      </c>
      <c r="F94" s="15" t="s">
        <v>89</v>
      </c>
      <c r="G94" s="16">
        <v>63</v>
      </c>
      <c r="J94" s="16">
        <v>314</v>
      </c>
      <c r="K94" s="185">
        <v>0.96501305483028721</v>
      </c>
      <c r="L94" s="185">
        <v>0.96033653846153844</v>
      </c>
      <c r="M94" s="185">
        <v>0.94012311135982096</v>
      </c>
      <c r="N94" s="185">
        <v>0.95962938451356716</v>
      </c>
      <c r="O94" s="185">
        <v>0.95027349577324716</v>
      </c>
    </row>
    <row r="95" spans="2:15" ht="15.95" customHeight="1" x14ac:dyDescent="0.25">
      <c r="B95" s="56" t="s">
        <v>91</v>
      </c>
      <c r="C95" s="174">
        <v>32</v>
      </c>
      <c r="D95" s="14" t="s">
        <v>56</v>
      </c>
      <c r="E95" s="15" t="s">
        <v>98</v>
      </c>
      <c r="F95" s="15" t="s">
        <v>89</v>
      </c>
      <c r="G95" s="16">
        <v>62</v>
      </c>
      <c r="J95" s="16">
        <v>32</v>
      </c>
      <c r="K95" s="185">
        <v>0.95626576955424725</v>
      </c>
      <c r="L95" s="185">
        <v>0.95746095048188762</v>
      </c>
      <c r="M95" s="185">
        <v>0.95774213448488588</v>
      </c>
      <c r="N95" s="185">
        <v>0.97906137184115527</v>
      </c>
      <c r="O95" s="185">
        <v>0.96589018302828622</v>
      </c>
    </row>
    <row r="96" spans="2:15" ht="15.95" customHeight="1" x14ac:dyDescent="0.25">
      <c r="B96" s="12" t="s">
        <v>7</v>
      </c>
      <c r="C96" s="61">
        <v>321</v>
      </c>
      <c r="D96" s="14" t="s">
        <v>16</v>
      </c>
      <c r="E96" s="15" t="s">
        <v>99</v>
      </c>
      <c r="F96" s="15" t="s">
        <v>10</v>
      </c>
      <c r="G96" s="16">
        <v>17</v>
      </c>
      <c r="J96" s="16">
        <v>321</v>
      </c>
      <c r="K96" s="185">
        <v>0.98</v>
      </c>
      <c r="L96" s="185">
        <v>0.96388888888888891</v>
      </c>
      <c r="M96" s="185">
        <v>0.94385964912280707</v>
      </c>
      <c r="N96" s="185">
        <v>0.96333333333333337</v>
      </c>
      <c r="O96" s="185">
        <v>0.94130434782608696</v>
      </c>
    </row>
    <row r="97" spans="2:15" ht="15.95" customHeight="1" x14ac:dyDescent="0.25">
      <c r="B97" s="12" t="s">
        <v>7</v>
      </c>
      <c r="C97" s="62">
        <v>323</v>
      </c>
      <c r="D97" s="14" t="s">
        <v>11</v>
      </c>
      <c r="E97" s="15" t="s">
        <v>100</v>
      </c>
      <c r="F97" s="15" t="s">
        <v>89</v>
      </c>
      <c r="G97" s="16">
        <v>14</v>
      </c>
      <c r="J97" s="16">
        <v>323</v>
      </c>
      <c r="K97" s="185">
        <v>0.98122653316645803</v>
      </c>
      <c r="L97" s="185">
        <v>0.97782063645130179</v>
      </c>
      <c r="M97" s="185">
        <v>0.98248765154916928</v>
      </c>
      <c r="N97" s="185">
        <v>0.98251192368839424</v>
      </c>
      <c r="O97" s="185">
        <v>0.97238895558223293</v>
      </c>
    </row>
    <row r="98" spans="2:15" ht="15.95" customHeight="1" x14ac:dyDescent="0.25">
      <c r="B98" s="56" t="s">
        <v>91</v>
      </c>
      <c r="C98" s="63">
        <v>324</v>
      </c>
      <c r="D98" s="14" t="s">
        <v>16</v>
      </c>
      <c r="E98" s="15" t="s">
        <v>101</v>
      </c>
      <c r="F98" s="15" t="s">
        <v>89</v>
      </c>
      <c r="G98" s="16">
        <v>62</v>
      </c>
      <c r="J98" s="16">
        <v>324</v>
      </c>
      <c r="K98" s="185">
        <v>0.94413919413919412</v>
      </c>
      <c r="L98" s="185">
        <v>0.94226804123711339</v>
      </c>
      <c r="M98" s="185">
        <v>0.9375</v>
      </c>
      <c r="N98" s="185">
        <v>0.92431192660550454</v>
      </c>
      <c r="O98" s="185">
        <v>0.96362098138747887</v>
      </c>
    </row>
    <row r="99" spans="2:15" ht="15.95" customHeight="1" x14ac:dyDescent="0.25">
      <c r="B99" s="56" t="s">
        <v>91</v>
      </c>
      <c r="C99" s="31">
        <v>325</v>
      </c>
      <c r="D99" s="14" t="s">
        <v>11</v>
      </c>
      <c r="E99" s="15" t="s">
        <v>102</v>
      </c>
      <c r="F99" s="15" t="s">
        <v>89</v>
      </c>
      <c r="G99" s="16">
        <v>62</v>
      </c>
      <c r="J99" s="16">
        <v>325</v>
      </c>
      <c r="K99" s="185">
        <v>0.96197858988556662</v>
      </c>
      <c r="L99" s="185">
        <v>0.96851698425849209</v>
      </c>
      <c r="M99" s="185">
        <v>0.9702357943563974</v>
      </c>
      <c r="N99" s="185">
        <v>0.96815874480849096</v>
      </c>
      <c r="O99" s="185">
        <v>0.96975874957526331</v>
      </c>
    </row>
    <row r="100" spans="2:15" ht="15.95" customHeight="1" x14ac:dyDescent="0.25">
      <c r="B100" s="56" t="s">
        <v>91</v>
      </c>
      <c r="C100" s="64">
        <v>326</v>
      </c>
      <c r="D100" s="14" t="s">
        <v>16</v>
      </c>
      <c r="E100" s="15" t="s">
        <v>103</v>
      </c>
      <c r="F100" s="15" t="s">
        <v>89</v>
      </c>
      <c r="G100" s="16">
        <v>62</v>
      </c>
      <c r="J100" s="16">
        <v>326</v>
      </c>
      <c r="K100" s="185">
        <v>0.95205479452054798</v>
      </c>
      <c r="L100" s="185">
        <v>0.95673076923076927</v>
      </c>
      <c r="M100" s="185">
        <v>0.97178329571106092</v>
      </c>
      <c r="N100" s="185">
        <v>0.9683195592286501</v>
      </c>
      <c r="O100" s="185">
        <v>0.96705426356589153</v>
      </c>
    </row>
    <row r="101" spans="2:15" ht="15.95" customHeight="1" x14ac:dyDescent="0.25">
      <c r="B101" s="56" t="s">
        <v>91</v>
      </c>
      <c r="C101" s="32">
        <v>33</v>
      </c>
      <c r="D101" s="14" t="s">
        <v>56</v>
      </c>
      <c r="E101" s="15" t="s">
        <v>104</v>
      </c>
      <c r="F101" s="15" t="s">
        <v>22</v>
      </c>
      <c r="G101" s="16">
        <v>64</v>
      </c>
      <c r="J101" s="16">
        <v>33</v>
      </c>
      <c r="K101" s="185">
        <v>0.96947172816564908</v>
      </c>
      <c r="L101" s="185">
        <v>0.93858267716535437</v>
      </c>
      <c r="M101" s="185">
        <v>0.93254086181277862</v>
      </c>
      <c r="N101" s="185">
        <v>0.96136752136752135</v>
      </c>
      <c r="O101" s="185">
        <v>0.95473684210526311</v>
      </c>
    </row>
    <row r="102" spans="2:15" ht="15.95" customHeight="1" x14ac:dyDescent="0.25">
      <c r="B102" s="12" t="s">
        <v>7</v>
      </c>
      <c r="C102" s="56" t="s">
        <v>105</v>
      </c>
      <c r="D102" s="14" t="s">
        <v>16</v>
      </c>
      <c r="E102" s="15" t="s">
        <v>106</v>
      </c>
      <c r="F102" s="15" t="s">
        <v>10</v>
      </c>
      <c r="G102" s="16">
        <v>17</v>
      </c>
      <c r="J102" s="16" t="s">
        <v>105</v>
      </c>
      <c r="K102" s="185">
        <v>1</v>
      </c>
      <c r="L102" s="185">
        <v>1</v>
      </c>
      <c r="M102" s="185">
        <v>1</v>
      </c>
      <c r="N102" s="185">
        <v>1</v>
      </c>
      <c r="O102" s="185">
        <v>0.94444444444444442</v>
      </c>
    </row>
    <row r="103" spans="2:15" ht="15.95" customHeight="1" x14ac:dyDescent="0.25">
      <c r="B103" s="56" t="s">
        <v>91</v>
      </c>
      <c r="C103" s="65">
        <v>35</v>
      </c>
      <c r="D103" s="14" t="s">
        <v>56</v>
      </c>
      <c r="E103" s="15" t="s">
        <v>107</v>
      </c>
      <c r="F103" s="15" t="s">
        <v>108</v>
      </c>
      <c r="G103" s="16">
        <v>53</v>
      </c>
      <c r="J103" s="16">
        <v>35</v>
      </c>
      <c r="K103" s="185">
        <v>0.98436671966083733</v>
      </c>
      <c r="L103" s="185">
        <v>0.98554368321810182</v>
      </c>
      <c r="M103" s="185">
        <v>0.91674021771109149</v>
      </c>
      <c r="N103" s="185">
        <v>0.98499317871759895</v>
      </c>
      <c r="O103" s="185">
        <v>0.9802839116719243</v>
      </c>
    </row>
    <row r="104" spans="2:15" ht="15.95" customHeight="1" x14ac:dyDescent="0.25">
      <c r="B104" s="56" t="s">
        <v>91</v>
      </c>
      <c r="C104" s="66">
        <v>351</v>
      </c>
      <c r="D104" s="14" t="s">
        <v>16</v>
      </c>
      <c r="E104" s="15" t="s">
        <v>109</v>
      </c>
      <c r="F104" s="15" t="s">
        <v>108</v>
      </c>
      <c r="G104" s="16">
        <v>54</v>
      </c>
      <c r="J104" s="16">
        <v>351</v>
      </c>
      <c r="K104" s="185">
        <v>0.98621323529411764</v>
      </c>
      <c r="L104" s="185">
        <v>0.98003472222222221</v>
      </c>
      <c r="M104" s="185">
        <v>0.92269736842105265</v>
      </c>
      <c r="N104" s="185">
        <v>0.9916666666666667</v>
      </c>
      <c r="O104" s="185">
        <v>0.97758152173913049</v>
      </c>
    </row>
    <row r="105" spans="2:15" ht="15.95" customHeight="1" x14ac:dyDescent="0.25">
      <c r="B105" s="56" t="s">
        <v>91</v>
      </c>
      <c r="C105" s="23">
        <v>352</v>
      </c>
      <c r="D105" s="14" t="s">
        <v>8</v>
      </c>
      <c r="E105" s="15" t="s">
        <v>110</v>
      </c>
      <c r="F105" s="15" t="s">
        <v>108</v>
      </c>
      <c r="G105" s="16">
        <v>54</v>
      </c>
      <c r="J105" s="16">
        <v>352</v>
      </c>
      <c r="K105" s="185">
        <v>0.96296296296296291</v>
      </c>
      <c r="L105" s="185">
        <v>0.95781893004115226</v>
      </c>
      <c r="M105" s="185">
        <v>0.88888888888888884</v>
      </c>
      <c r="N105" s="185">
        <v>0.9555555555555556</v>
      </c>
      <c r="O105" s="185">
        <v>0.94927536231884058</v>
      </c>
    </row>
    <row r="106" spans="2:15" ht="15.95" customHeight="1" x14ac:dyDescent="0.25">
      <c r="B106" s="56" t="s">
        <v>91</v>
      </c>
      <c r="C106" s="67">
        <v>353</v>
      </c>
      <c r="D106" s="14" t="s">
        <v>11</v>
      </c>
      <c r="E106" s="15" t="s">
        <v>111</v>
      </c>
      <c r="F106" s="15" t="s">
        <v>108</v>
      </c>
      <c r="G106" s="16">
        <v>54</v>
      </c>
      <c r="J106" s="16">
        <v>353</v>
      </c>
      <c r="K106" s="185">
        <v>0.97225025227043393</v>
      </c>
      <c r="L106" s="185">
        <v>0.97458628841607564</v>
      </c>
      <c r="M106" s="185">
        <v>0.91755468311833988</v>
      </c>
      <c r="N106" s="185">
        <v>0.98256939961265333</v>
      </c>
      <c r="O106" s="185">
        <v>0.96660117878192531</v>
      </c>
    </row>
    <row r="107" spans="2:15" ht="15.95" customHeight="1" x14ac:dyDescent="0.25">
      <c r="B107" s="56" t="s">
        <v>91</v>
      </c>
      <c r="C107" s="68">
        <v>355</v>
      </c>
      <c r="D107" s="14" t="s">
        <v>11</v>
      </c>
      <c r="E107" s="15" t="s">
        <v>112</v>
      </c>
      <c r="F107" s="15" t="s">
        <v>108</v>
      </c>
      <c r="G107" s="16">
        <v>53</v>
      </c>
      <c r="J107" s="16">
        <v>355</v>
      </c>
      <c r="K107" s="185">
        <v>0.98552691090004518</v>
      </c>
      <c r="L107" s="185">
        <v>0.98123044838373308</v>
      </c>
      <c r="M107" s="185">
        <v>0.92998027613412226</v>
      </c>
      <c r="N107" s="185">
        <v>0.99024670109007462</v>
      </c>
      <c r="O107" s="185">
        <v>0.97276264591439687</v>
      </c>
    </row>
    <row r="108" spans="2:15" ht="15.95" customHeight="1" x14ac:dyDescent="0.25">
      <c r="B108" s="56" t="s">
        <v>91</v>
      </c>
      <c r="C108" s="69">
        <v>36</v>
      </c>
      <c r="D108" s="14" t="s">
        <v>113</v>
      </c>
      <c r="E108" s="15" t="s">
        <v>114</v>
      </c>
      <c r="F108" s="15" t="s">
        <v>89</v>
      </c>
      <c r="G108" s="16">
        <v>60</v>
      </c>
      <c r="J108" s="16">
        <v>36</v>
      </c>
      <c r="K108" s="185">
        <v>0.93128342245989304</v>
      </c>
      <c r="L108" s="185">
        <v>0.87126509853782586</v>
      </c>
      <c r="M108" s="185">
        <v>0.87131050767414409</v>
      </c>
      <c r="N108" s="185">
        <v>0.90448275862068961</v>
      </c>
      <c r="O108" s="185">
        <v>0.86881319850984562</v>
      </c>
    </row>
    <row r="109" spans="2:15" ht="15.95" customHeight="1" x14ac:dyDescent="0.25">
      <c r="B109" s="56" t="s">
        <v>91</v>
      </c>
      <c r="C109" s="70">
        <v>361</v>
      </c>
      <c r="D109" s="14" t="s">
        <v>11</v>
      </c>
      <c r="E109" s="15" t="s">
        <v>115</v>
      </c>
      <c r="F109" s="15" t="s">
        <v>22</v>
      </c>
      <c r="G109" s="16">
        <v>64</v>
      </c>
      <c r="J109" s="16">
        <v>361</v>
      </c>
      <c r="K109" s="185">
        <v>0.956989247311828</v>
      </c>
      <c r="L109" s="185">
        <v>0.91671173607355327</v>
      </c>
      <c r="M109" s="185">
        <v>0.9380976346250629</v>
      </c>
      <c r="N109" s="185">
        <v>0.96969696969696972</v>
      </c>
      <c r="O109" s="185">
        <v>0.94444444444444442</v>
      </c>
    </row>
    <row r="110" spans="2:15" ht="15.95" customHeight="1" x14ac:dyDescent="0.25">
      <c r="B110" s="56" t="s">
        <v>91</v>
      </c>
      <c r="C110" s="71">
        <v>362</v>
      </c>
      <c r="D110" s="14" t="s">
        <v>11</v>
      </c>
      <c r="E110" s="15" t="s">
        <v>116</v>
      </c>
      <c r="F110" s="15" t="s">
        <v>22</v>
      </c>
      <c r="G110" s="16">
        <v>64</v>
      </c>
      <c r="J110" s="16">
        <v>362</v>
      </c>
      <c r="K110" s="185">
        <v>0.94608532583216132</v>
      </c>
      <c r="L110" s="185">
        <v>0.86932750136686709</v>
      </c>
      <c r="M110" s="185">
        <v>0.92374173868835796</v>
      </c>
      <c r="N110" s="185">
        <v>0.92040694195092754</v>
      </c>
      <c r="O110" s="185">
        <v>0.9268846503178928</v>
      </c>
    </row>
    <row r="111" spans="2:15" ht="15.95" customHeight="1" x14ac:dyDescent="0.25">
      <c r="B111" s="56" t="s">
        <v>91</v>
      </c>
      <c r="C111" s="72">
        <v>363</v>
      </c>
      <c r="D111" s="14" t="s">
        <v>16</v>
      </c>
      <c r="E111" s="15" t="s">
        <v>117</v>
      </c>
      <c r="F111" s="15" t="s">
        <v>22</v>
      </c>
      <c r="G111" s="16">
        <v>64</v>
      </c>
      <c r="J111" s="16">
        <v>363</v>
      </c>
      <c r="K111" s="185">
        <v>0.97017543859649125</v>
      </c>
      <c r="L111" s="185">
        <v>0.952755905511811</v>
      </c>
      <c r="M111" s="185">
        <v>0.9779411764705882</v>
      </c>
      <c r="N111" s="185">
        <v>0.98684210526315785</v>
      </c>
      <c r="O111" s="185">
        <v>0.97249190938511332</v>
      </c>
    </row>
    <row r="112" spans="2:15" ht="15.95" customHeight="1" x14ac:dyDescent="0.25">
      <c r="B112" s="56" t="s">
        <v>91</v>
      </c>
      <c r="C112" s="30">
        <v>365</v>
      </c>
      <c r="D112" s="14" t="s">
        <v>11</v>
      </c>
      <c r="E112" s="15" t="s">
        <v>118</v>
      </c>
      <c r="F112" s="15" t="s">
        <v>22</v>
      </c>
      <c r="G112" s="16">
        <v>64</v>
      </c>
      <c r="J112" s="16">
        <v>365</v>
      </c>
      <c r="K112" s="185">
        <v>0.96458923512747874</v>
      </c>
      <c r="L112" s="185">
        <v>0.93954248366013071</v>
      </c>
      <c r="M112" s="185">
        <v>0.93867207298530153</v>
      </c>
      <c r="N112" s="185">
        <v>0.96524865188735764</v>
      </c>
      <c r="O112" s="185">
        <v>0.95990990990990988</v>
      </c>
    </row>
    <row r="113" spans="2:15" ht="15.95" customHeight="1" x14ac:dyDescent="0.25">
      <c r="B113" s="56" t="s">
        <v>91</v>
      </c>
      <c r="C113" s="27">
        <v>366</v>
      </c>
      <c r="D113" s="14" t="s">
        <v>11</v>
      </c>
      <c r="E113" s="15" t="s">
        <v>119</v>
      </c>
      <c r="F113" s="15" t="s">
        <v>22</v>
      </c>
      <c r="G113" s="16">
        <v>64</v>
      </c>
      <c r="J113" s="16">
        <v>366</v>
      </c>
      <c r="K113" s="185">
        <v>0.97258485639686687</v>
      </c>
      <c r="L113" s="185">
        <v>0.95568685376661744</v>
      </c>
      <c r="M113" s="185">
        <v>0.95867768595041325</v>
      </c>
      <c r="N113" s="185">
        <v>0.97486338797814209</v>
      </c>
      <c r="O113" s="185">
        <v>0.96476306196840822</v>
      </c>
    </row>
    <row r="114" spans="2:15" ht="15.95" customHeight="1" x14ac:dyDescent="0.25">
      <c r="B114" s="56" t="s">
        <v>91</v>
      </c>
      <c r="C114" s="37">
        <v>372</v>
      </c>
      <c r="D114" s="14" t="s">
        <v>11</v>
      </c>
      <c r="E114" s="15" t="s">
        <v>120</v>
      </c>
      <c r="F114" s="15" t="s">
        <v>22</v>
      </c>
      <c r="G114" s="16">
        <v>65</v>
      </c>
      <c r="J114" s="16">
        <v>372</v>
      </c>
      <c r="K114" s="185">
        <v>0.97222222222222221</v>
      </c>
      <c r="L114" s="185">
        <v>0.95591397849462367</v>
      </c>
      <c r="M114" s="185">
        <v>0.97</v>
      </c>
      <c r="N114" s="185">
        <v>0.97169811320754718</v>
      </c>
      <c r="O114" s="185">
        <v>0.9688057040998217</v>
      </c>
    </row>
    <row r="115" spans="2:15" ht="15.95" customHeight="1" x14ac:dyDescent="0.25">
      <c r="B115" s="56" t="s">
        <v>91</v>
      </c>
      <c r="C115" s="73">
        <v>373</v>
      </c>
      <c r="D115" s="14" t="s">
        <v>16</v>
      </c>
      <c r="E115" s="15" t="s">
        <v>121</v>
      </c>
      <c r="F115" s="15" t="s">
        <v>22</v>
      </c>
      <c r="G115" s="16">
        <v>65</v>
      </c>
      <c r="J115" s="16">
        <v>373</v>
      </c>
      <c r="K115" s="185">
        <v>0.96666666666666667</v>
      </c>
      <c r="L115" s="185">
        <v>0.93772893772893773</v>
      </c>
      <c r="M115" s="185">
        <v>0.97165532879818595</v>
      </c>
      <c r="N115" s="185">
        <v>0.98266666666666669</v>
      </c>
      <c r="O115" s="185">
        <v>0.96960486322188455</v>
      </c>
    </row>
    <row r="116" spans="2:15" ht="15.95" customHeight="1" x14ac:dyDescent="0.25">
      <c r="B116" s="56" t="s">
        <v>91</v>
      </c>
      <c r="C116" s="22">
        <v>376</v>
      </c>
      <c r="D116" s="14" t="s">
        <v>11</v>
      </c>
      <c r="E116" s="15" t="s">
        <v>122</v>
      </c>
      <c r="F116" s="15" t="s">
        <v>22</v>
      </c>
      <c r="G116" s="16">
        <v>65</v>
      </c>
      <c r="J116" s="16">
        <v>376</v>
      </c>
      <c r="K116" s="185">
        <v>0.97350427350427349</v>
      </c>
      <c r="L116" s="185">
        <v>0.94299999999999995</v>
      </c>
      <c r="M116" s="185">
        <v>0.947906976744186</v>
      </c>
      <c r="N116" s="185">
        <v>0.98251366120218575</v>
      </c>
      <c r="O116" s="185">
        <v>0.97499999999999998</v>
      </c>
    </row>
    <row r="117" spans="2:15" ht="15.95" customHeight="1" x14ac:dyDescent="0.25">
      <c r="B117" s="56" t="s">
        <v>91</v>
      </c>
      <c r="C117" s="29">
        <v>377</v>
      </c>
      <c r="D117" s="14" t="s">
        <v>11</v>
      </c>
      <c r="E117" s="15" t="s">
        <v>123</v>
      </c>
      <c r="F117" s="15" t="s">
        <v>22</v>
      </c>
      <c r="G117" s="16">
        <v>65</v>
      </c>
      <c r="J117" s="16">
        <v>377</v>
      </c>
      <c r="K117" s="185">
        <v>0.96828447861604994</v>
      </c>
      <c r="L117" s="185">
        <v>0.95586592178770946</v>
      </c>
      <c r="M117" s="185">
        <v>0.96779220779220776</v>
      </c>
      <c r="N117" s="185">
        <v>0.97856705450091852</v>
      </c>
      <c r="O117" s="185">
        <v>0.96572487262621587</v>
      </c>
    </row>
    <row r="118" spans="2:15" ht="15.95" customHeight="1" x14ac:dyDescent="0.25">
      <c r="B118" s="56" t="s">
        <v>91</v>
      </c>
      <c r="C118" s="74">
        <v>378</v>
      </c>
      <c r="D118" s="14" t="s">
        <v>16</v>
      </c>
      <c r="E118" s="15" t="s">
        <v>124</v>
      </c>
      <c r="F118" s="15" t="s">
        <v>22</v>
      </c>
      <c r="G118" s="16">
        <v>65</v>
      </c>
      <c r="J118" s="16">
        <v>378</v>
      </c>
      <c r="K118" s="185">
        <v>0.95950155763239875</v>
      </c>
      <c r="L118" s="185">
        <v>0.92321116928446767</v>
      </c>
      <c r="M118" s="185">
        <v>0.95928338762214982</v>
      </c>
      <c r="N118" s="185">
        <v>0.9688715953307393</v>
      </c>
      <c r="O118" s="185">
        <v>0.95994277539341921</v>
      </c>
    </row>
    <row r="119" spans="2:15" ht="15.95" customHeight="1" x14ac:dyDescent="0.25">
      <c r="B119" s="56" t="s">
        <v>91</v>
      </c>
      <c r="C119" s="75">
        <v>38</v>
      </c>
      <c r="D119" s="14" t="s">
        <v>56</v>
      </c>
      <c r="E119" s="15" t="s">
        <v>125</v>
      </c>
      <c r="F119" s="15" t="s">
        <v>89</v>
      </c>
      <c r="G119" s="16">
        <v>60</v>
      </c>
      <c r="J119" s="16">
        <v>38</v>
      </c>
      <c r="K119" s="185">
        <v>0.95375722543352603</v>
      </c>
      <c r="L119" s="185">
        <v>0.91851851851851851</v>
      </c>
      <c r="M119" s="185">
        <v>0.93980343980343983</v>
      </c>
      <c r="N119" s="185">
        <v>0.94952681388012616</v>
      </c>
      <c r="O119" s="185">
        <v>0.92660753880266078</v>
      </c>
    </row>
    <row r="120" spans="2:15" ht="15.95" customHeight="1" x14ac:dyDescent="0.25">
      <c r="B120" s="56" t="s">
        <v>91</v>
      </c>
      <c r="C120" s="74">
        <v>391</v>
      </c>
      <c r="D120" s="14" t="s">
        <v>11</v>
      </c>
      <c r="E120" s="15" t="s">
        <v>126</v>
      </c>
      <c r="F120" s="15" t="s">
        <v>22</v>
      </c>
      <c r="G120" s="16">
        <v>67</v>
      </c>
      <c r="J120" s="16">
        <v>391</v>
      </c>
      <c r="K120" s="185">
        <v>0.98940269749518306</v>
      </c>
      <c r="L120" s="185">
        <v>0.93612334801762109</v>
      </c>
      <c r="M120" s="185">
        <v>0.98893805309734517</v>
      </c>
      <c r="N120" s="185">
        <v>0.98929049531459168</v>
      </c>
      <c r="O120" s="185">
        <v>0.98372329603255337</v>
      </c>
    </row>
    <row r="121" spans="2:15" ht="15.95" customHeight="1" x14ac:dyDescent="0.25">
      <c r="B121" s="56" t="s">
        <v>91</v>
      </c>
      <c r="C121" s="59">
        <v>392</v>
      </c>
      <c r="D121" s="14" t="s">
        <v>11</v>
      </c>
      <c r="E121" s="15" t="s">
        <v>127</v>
      </c>
      <c r="F121" s="15" t="s">
        <v>22</v>
      </c>
      <c r="G121" s="16">
        <v>67</v>
      </c>
      <c r="J121" s="16">
        <v>392</v>
      </c>
      <c r="K121" s="185">
        <v>0.99229287090558771</v>
      </c>
      <c r="L121" s="185">
        <v>0.91079295154185025</v>
      </c>
      <c r="M121" s="185">
        <v>0.93694690265486724</v>
      </c>
      <c r="N121" s="185">
        <v>0.98259705488621152</v>
      </c>
      <c r="O121" s="185">
        <v>0.98168870803662256</v>
      </c>
    </row>
    <row r="122" spans="2:15" ht="15.95" customHeight="1" x14ac:dyDescent="0.25">
      <c r="B122" s="56" t="s">
        <v>91</v>
      </c>
      <c r="C122" s="76">
        <v>393</v>
      </c>
      <c r="D122" s="14" t="s">
        <v>11</v>
      </c>
      <c r="E122" s="15" t="s">
        <v>128</v>
      </c>
      <c r="F122" s="15" t="s">
        <v>22</v>
      </c>
      <c r="G122" s="16">
        <v>67</v>
      </c>
      <c r="J122" s="16">
        <v>393</v>
      </c>
      <c r="K122" s="185">
        <v>0.99325626204238926</v>
      </c>
      <c r="L122" s="185">
        <v>0.91740088105726869</v>
      </c>
      <c r="M122" s="185">
        <v>0.98008849557522126</v>
      </c>
      <c r="N122" s="185">
        <v>0.98393574297188757</v>
      </c>
      <c r="O122" s="185">
        <v>0.97761953204476093</v>
      </c>
    </row>
    <row r="123" spans="2:15" ht="15.95" customHeight="1" x14ac:dyDescent="0.25">
      <c r="B123" s="56" t="s">
        <v>91</v>
      </c>
      <c r="C123" s="77">
        <v>394</v>
      </c>
      <c r="D123" s="14" t="s">
        <v>16</v>
      </c>
      <c r="E123" s="15" t="s">
        <v>129</v>
      </c>
      <c r="F123" s="15" t="s">
        <v>22</v>
      </c>
      <c r="G123" s="16">
        <v>67</v>
      </c>
      <c r="J123" s="16">
        <v>394</v>
      </c>
      <c r="K123" s="185">
        <v>0.98082287308228733</v>
      </c>
      <c r="L123" s="185">
        <v>0.97128589263420728</v>
      </c>
      <c r="M123" s="185">
        <v>0.97681607418856264</v>
      </c>
      <c r="N123" s="185">
        <v>0.98785971223021585</v>
      </c>
      <c r="O123" s="185">
        <v>0.97538141470180306</v>
      </c>
    </row>
    <row r="124" spans="2:15" ht="15.95" customHeight="1" x14ac:dyDescent="0.25">
      <c r="B124" s="56" t="s">
        <v>91</v>
      </c>
      <c r="C124" s="31">
        <v>395</v>
      </c>
      <c r="D124" s="14" t="s">
        <v>8</v>
      </c>
      <c r="E124" s="15" t="s">
        <v>130</v>
      </c>
      <c r="F124" s="15" t="s">
        <v>22</v>
      </c>
      <c r="G124" s="16">
        <v>67</v>
      </c>
      <c r="J124" s="16">
        <v>395</v>
      </c>
      <c r="K124" s="185">
        <v>0.89189189189189189</v>
      </c>
      <c r="L124" s="185">
        <v>0.90277777777777779</v>
      </c>
      <c r="M124" s="185">
        <v>0.89473684210526316</v>
      </c>
      <c r="N124" s="185">
        <v>0.96666666666666667</v>
      </c>
      <c r="O124" s="185">
        <v>0.96739130434782605</v>
      </c>
    </row>
    <row r="125" spans="2:15" ht="15.95" customHeight="1" x14ac:dyDescent="0.25">
      <c r="B125" s="56" t="s">
        <v>91</v>
      </c>
      <c r="C125" s="78">
        <v>396</v>
      </c>
      <c r="D125" s="14" t="s">
        <v>16</v>
      </c>
      <c r="E125" s="15" t="s">
        <v>131</v>
      </c>
      <c r="F125" s="15" t="s">
        <v>22</v>
      </c>
      <c r="G125" s="16">
        <v>67</v>
      </c>
      <c r="J125" s="16">
        <v>396</v>
      </c>
      <c r="K125" s="185">
        <v>0.95930232558139539</v>
      </c>
      <c r="L125" s="185">
        <v>0.93918918918918914</v>
      </c>
      <c r="M125" s="185">
        <v>0.98113207547169812</v>
      </c>
      <c r="N125" s="185">
        <v>0.9555555555555556</v>
      </c>
      <c r="O125" s="185">
        <v>0.949438202247191</v>
      </c>
    </row>
    <row r="126" spans="2:15" ht="15.95" customHeight="1" x14ac:dyDescent="0.25">
      <c r="B126" s="56" t="s">
        <v>91</v>
      </c>
      <c r="C126" s="79">
        <v>399</v>
      </c>
      <c r="D126" s="14" t="s">
        <v>132</v>
      </c>
      <c r="E126" s="15" t="s">
        <v>133</v>
      </c>
      <c r="F126" s="15" t="s">
        <v>22</v>
      </c>
      <c r="G126" s="16">
        <v>67</v>
      </c>
      <c r="J126" s="16">
        <v>399</v>
      </c>
      <c r="K126" s="185">
        <v>0.91666666666666663</v>
      </c>
      <c r="L126" s="185">
        <v>1</v>
      </c>
      <c r="M126" s="185">
        <v>1</v>
      </c>
      <c r="N126" s="185">
        <v>1</v>
      </c>
      <c r="O126" s="185">
        <v>1</v>
      </c>
    </row>
    <row r="127" spans="2:15" ht="15.95" customHeight="1" x14ac:dyDescent="0.25">
      <c r="B127" s="80" t="s">
        <v>134</v>
      </c>
      <c r="C127" s="81">
        <v>501</v>
      </c>
      <c r="D127" s="14" t="s">
        <v>16</v>
      </c>
      <c r="E127" s="15" t="s">
        <v>135</v>
      </c>
      <c r="F127" s="15" t="s">
        <v>136</v>
      </c>
      <c r="G127" s="16">
        <v>24</v>
      </c>
      <c r="J127" s="16">
        <v>501</v>
      </c>
      <c r="K127" s="185">
        <v>0.976962457337884</v>
      </c>
      <c r="L127" s="185">
        <v>0.97686116700201209</v>
      </c>
      <c r="M127" s="185">
        <v>0.9821930646672915</v>
      </c>
      <c r="N127" s="185">
        <v>0.98117386489479508</v>
      </c>
      <c r="O127" s="185">
        <v>0.97247706422018354</v>
      </c>
    </row>
    <row r="128" spans="2:15" ht="15.95" customHeight="1" x14ac:dyDescent="0.25">
      <c r="B128" s="80" t="s">
        <v>134</v>
      </c>
      <c r="C128" s="82">
        <v>502</v>
      </c>
      <c r="D128" s="14" t="s">
        <v>16</v>
      </c>
      <c r="E128" s="15" t="s">
        <v>137</v>
      </c>
      <c r="F128" s="15" t="s">
        <v>136</v>
      </c>
      <c r="G128" s="16">
        <v>24</v>
      </c>
      <c r="J128" s="16">
        <v>502</v>
      </c>
      <c r="K128" s="185">
        <v>0.97936507936507933</v>
      </c>
      <c r="L128" s="185">
        <v>0.96553884711779447</v>
      </c>
      <c r="M128" s="185">
        <v>0.97438882421420259</v>
      </c>
      <c r="N128" s="185">
        <v>0.97949419002050586</v>
      </c>
      <c r="O128" s="185">
        <v>0.9765625</v>
      </c>
    </row>
    <row r="129" spans="2:15" ht="15.95" customHeight="1" x14ac:dyDescent="0.25">
      <c r="B129" s="80" t="s">
        <v>134</v>
      </c>
      <c r="C129" s="186">
        <v>503</v>
      </c>
      <c r="D129" s="14" t="s">
        <v>16</v>
      </c>
      <c r="E129" s="15" t="s">
        <v>322</v>
      </c>
      <c r="F129" s="15" t="s">
        <v>136</v>
      </c>
      <c r="G129" s="16">
        <v>24</v>
      </c>
      <c r="J129" s="16">
        <v>503</v>
      </c>
      <c r="K129" s="185">
        <v>0.97419354838709682</v>
      </c>
      <c r="L129" s="185">
        <v>0.93846153846153846</v>
      </c>
      <c r="M129" s="185">
        <v>0.95357142857142863</v>
      </c>
      <c r="N129" s="185">
        <v>0.96116504854368934</v>
      </c>
      <c r="O129" s="185"/>
    </row>
    <row r="130" spans="2:15" ht="15.95" customHeight="1" x14ac:dyDescent="0.25">
      <c r="B130" s="80" t="s">
        <v>134</v>
      </c>
      <c r="C130" s="83" t="s">
        <v>138</v>
      </c>
      <c r="D130" s="14" t="s">
        <v>44</v>
      </c>
      <c r="E130" s="15" t="s">
        <v>139</v>
      </c>
      <c r="F130" s="15" t="s">
        <v>136</v>
      </c>
      <c r="G130" s="16">
        <v>24</v>
      </c>
      <c r="J130" s="16" t="s">
        <v>138</v>
      </c>
      <c r="K130" s="185">
        <v>0.98164682539682535</v>
      </c>
      <c r="L130" s="185">
        <v>0.97879858657243812</v>
      </c>
      <c r="M130" s="185">
        <v>0.98141060688901038</v>
      </c>
      <c r="N130" s="185">
        <v>0.97695262483994882</v>
      </c>
      <c r="O130" s="185">
        <v>0.97643593519882177</v>
      </c>
    </row>
    <row r="131" spans="2:15" ht="15.95" customHeight="1" x14ac:dyDescent="0.25">
      <c r="B131" s="80" t="s">
        <v>134</v>
      </c>
      <c r="C131" s="84" t="s">
        <v>140</v>
      </c>
      <c r="D131" s="14" t="s">
        <v>44</v>
      </c>
      <c r="E131" s="15" t="s">
        <v>141</v>
      </c>
      <c r="F131" s="15" t="s">
        <v>136</v>
      </c>
      <c r="G131" s="16">
        <v>24</v>
      </c>
      <c r="J131" s="16" t="s">
        <v>140</v>
      </c>
      <c r="K131" s="185">
        <v>0.98709677419354835</v>
      </c>
      <c r="L131" s="185">
        <v>0.98615384615384616</v>
      </c>
      <c r="M131" s="185">
        <v>0.98642857142857143</v>
      </c>
      <c r="N131" s="185">
        <v>0.9916666666666667</v>
      </c>
      <c r="O131" s="185">
        <v>0.98322580645161295</v>
      </c>
    </row>
    <row r="132" spans="2:15" ht="15.95" customHeight="1" x14ac:dyDescent="0.25">
      <c r="B132" s="12" t="s">
        <v>7</v>
      </c>
      <c r="C132" s="85">
        <v>64</v>
      </c>
      <c r="D132" s="14" t="s">
        <v>113</v>
      </c>
      <c r="E132" s="15" t="s">
        <v>142</v>
      </c>
      <c r="F132" s="15" t="s">
        <v>10</v>
      </c>
      <c r="G132" s="16">
        <v>19</v>
      </c>
      <c r="J132" s="16">
        <v>64</v>
      </c>
      <c r="K132" s="185">
        <v>0.97620335316387241</v>
      </c>
      <c r="L132" s="185">
        <v>0.9641485275288092</v>
      </c>
      <c r="M132" s="185">
        <v>0.96133254015466985</v>
      </c>
      <c r="N132" s="185">
        <v>0.97981906750173975</v>
      </c>
      <c r="O132" s="185">
        <v>0.97536154258168184</v>
      </c>
    </row>
    <row r="133" spans="2:15" ht="15.95" customHeight="1" x14ac:dyDescent="0.25">
      <c r="B133" s="12" t="s">
        <v>7</v>
      </c>
      <c r="C133" s="86">
        <v>650</v>
      </c>
      <c r="D133" s="14" t="s">
        <v>11</v>
      </c>
      <c r="E133" s="15" t="s">
        <v>143</v>
      </c>
      <c r="F133" s="15" t="s">
        <v>10</v>
      </c>
      <c r="G133" s="16">
        <v>19</v>
      </c>
      <c r="J133" s="16">
        <v>650</v>
      </c>
      <c r="K133" s="185">
        <v>0.95807527393997138</v>
      </c>
      <c r="L133" s="185">
        <v>0.9266450916936354</v>
      </c>
      <c r="M133" s="185">
        <v>0.91947659788626068</v>
      </c>
      <c r="N133" s="185">
        <v>0.95870736086175945</v>
      </c>
      <c r="O133" s="185">
        <v>0.93908403734993329</v>
      </c>
    </row>
    <row r="134" spans="2:15" ht="15.95" customHeight="1" x14ac:dyDescent="0.25">
      <c r="B134" s="12" t="s">
        <v>7</v>
      </c>
      <c r="C134" s="87">
        <v>66</v>
      </c>
      <c r="D134" s="14" t="s">
        <v>56</v>
      </c>
      <c r="E134" s="15" t="s">
        <v>144</v>
      </c>
      <c r="F134" s="15" t="s">
        <v>18</v>
      </c>
      <c r="G134" s="16">
        <v>20</v>
      </c>
      <c r="J134" s="16">
        <v>66</v>
      </c>
      <c r="K134" s="185">
        <v>0.94721329046087888</v>
      </c>
      <c r="L134" s="185">
        <v>0.93884664131812423</v>
      </c>
      <c r="M134" s="185">
        <v>0.97145379635079454</v>
      </c>
      <c r="N134" s="185">
        <v>0.97725706409372848</v>
      </c>
      <c r="O134" s="185">
        <v>0.95873015873015877</v>
      </c>
    </row>
    <row r="135" spans="2:15" ht="15.95" customHeight="1" x14ac:dyDescent="0.25">
      <c r="B135" s="12" t="s">
        <v>7</v>
      </c>
      <c r="C135" s="88">
        <v>670</v>
      </c>
      <c r="D135" s="14" t="s">
        <v>11</v>
      </c>
      <c r="E135" s="15" t="s">
        <v>145</v>
      </c>
      <c r="F135" s="15" t="s">
        <v>10</v>
      </c>
      <c r="G135" s="16">
        <v>22</v>
      </c>
      <c r="J135" s="16">
        <v>670</v>
      </c>
      <c r="K135" s="185">
        <v>0.97322970639032813</v>
      </c>
      <c r="L135" s="185">
        <v>0.96709233791748528</v>
      </c>
      <c r="M135" s="185">
        <v>0.92289609779031501</v>
      </c>
      <c r="N135" s="185">
        <v>0.97389885807504073</v>
      </c>
      <c r="O135" s="185">
        <v>0.9663422546634225</v>
      </c>
    </row>
    <row r="136" spans="2:15" ht="15.95" customHeight="1" x14ac:dyDescent="0.25">
      <c r="B136" s="12" t="s">
        <v>7</v>
      </c>
      <c r="C136" s="89">
        <v>68</v>
      </c>
      <c r="D136" s="14" t="s">
        <v>56</v>
      </c>
      <c r="E136" s="15" t="s">
        <v>146</v>
      </c>
      <c r="F136" s="15" t="s">
        <v>10</v>
      </c>
      <c r="G136" s="16">
        <v>22</v>
      </c>
      <c r="J136" s="16">
        <v>68</v>
      </c>
      <c r="K136" s="185">
        <v>0.96226415094339623</v>
      </c>
      <c r="L136" s="185">
        <v>0.94486044928522805</v>
      </c>
      <c r="M136" s="185">
        <v>0.96612852168407726</v>
      </c>
      <c r="N136" s="185">
        <v>0.98104793756967668</v>
      </c>
      <c r="O136" s="185">
        <v>0.95316491626454725</v>
      </c>
    </row>
    <row r="137" spans="2:15" ht="15.95" customHeight="1" x14ac:dyDescent="0.25">
      <c r="B137" s="90" t="s">
        <v>147</v>
      </c>
      <c r="C137" s="91">
        <v>70</v>
      </c>
      <c r="D137" s="14" t="s">
        <v>56</v>
      </c>
      <c r="E137" s="15" t="s">
        <v>148</v>
      </c>
      <c r="F137" s="15" t="s">
        <v>108</v>
      </c>
      <c r="G137" s="16">
        <v>50</v>
      </c>
      <c r="J137" s="16">
        <v>70</v>
      </c>
      <c r="K137" s="185">
        <v>0.8368233286800062</v>
      </c>
      <c r="L137" s="185">
        <v>0.78616579375112872</v>
      </c>
      <c r="M137" s="185">
        <v>0.79688041594454073</v>
      </c>
      <c r="N137" s="185">
        <v>0.83148734177215189</v>
      </c>
      <c r="O137" s="185">
        <v>0.82687687687687683</v>
      </c>
    </row>
    <row r="138" spans="2:15" ht="15.95" customHeight="1" x14ac:dyDescent="0.25">
      <c r="B138" s="90" t="s">
        <v>147</v>
      </c>
      <c r="C138" s="90" t="s">
        <v>149</v>
      </c>
      <c r="D138" s="14" t="s">
        <v>16</v>
      </c>
      <c r="E138" s="15" t="s">
        <v>150</v>
      </c>
      <c r="F138" s="15" t="s">
        <v>108</v>
      </c>
      <c r="G138" s="16">
        <v>55</v>
      </c>
      <c r="J138" s="16" t="s">
        <v>149</v>
      </c>
      <c r="K138" s="185">
        <v>0.83333333333333337</v>
      </c>
      <c r="L138" s="185">
        <v>0.66666666666666663</v>
      </c>
      <c r="M138" s="185">
        <v>0.52380952380952384</v>
      </c>
      <c r="N138" s="185">
        <v>0.66666666666666663</v>
      </c>
      <c r="O138" s="185">
        <v>0.81481481481481477</v>
      </c>
    </row>
    <row r="139" spans="2:15" ht="15.95" customHeight="1" x14ac:dyDescent="0.25">
      <c r="B139" s="90" t="s">
        <v>147</v>
      </c>
      <c r="C139" s="92">
        <v>711</v>
      </c>
      <c r="D139" s="14" t="s">
        <v>16</v>
      </c>
      <c r="E139" s="15" t="s">
        <v>151</v>
      </c>
      <c r="F139" s="15" t="s">
        <v>89</v>
      </c>
      <c r="G139" s="16">
        <v>52</v>
      </c>
      <c r="J139" s="16">
        <v>711</v>
      </c>
      <c r="K139" s="185">
        <v>0.98195876288659789</v>
      </c>
      <c r="L139" s="185">
        <v>0.98071359691417548</v>
      </c>
      <c r="M139" s="185">
        <v>0.9453053783044667</v>
      </c>
      <c r="N139" s="185">
        <v>0.97959183673469385</v>
      </c>
      <c r="O139" s="185">
        <v>0.97545526524148851</v>
      </c>
    </row>
    <row r="140" spans="2:15" ht="15.95" customHeight="1" x14ac:dyDescent="0.25">
      <c r="B140" s="90" t="s">
        <v>147</v>
      </c>
      <c r="C140" s="93">
        <v>712</v>
      </c>
      <c r="D140" s="14" t="s">
        <v>11</v>
      </c>
      <c r="E140" s="15" t="s">
        <v>152</v>
      </c>
      <c r="F140" s="15" t="s">
        <v>89</v>
      </c>
      <c r="G140" s="16">
        <v>52</v>
      </c>
      <c r="J140" s="16">
        <v>712</v>
      </c>
      <c r="K140" s="185">
        <v>0.97996515679442509</v>
      </c>
      <c r="L140" s="185">
        <v>0.9810756972111554</v>
      </c>
      <c r="M140" s="185">
        <v>0.98050139275766013</v>
      </c>
      <c r="N140" s="185">
        <v>0.98129812981298126</v>
      </c>
      <c r="O140" s="185">
        <v>0.97693574958813834</v>
      </c>
    </row>
    <row r="141" spans="2:15" ht="15.95" customHeight="1" x14ac:dyDescent="0.25">
      <c r="B141" s="90" t="s">
        <v>147</v>
      </c>
      <c r="C141" s="94" t="s">
        <v>153</v>
      </c>
      <c r="D141" s="14" t="s">
        <v>44</v>
      </c>
      <c r="E141" s="15" t="s">
        <v>154</v>
      </c>
      <c r="F141" s="15" t="s">
        <v>108</v>
      </c>
      <c r="G141" s="16">
        <v>55</v>
      </c>
      <c r="J141" s="16" t="s">
        <v>153</v>
      </c>
      <c r="K141" s="185">
        <v>0.97820512820512817</v>
      </c>
      <c r="L141" s="185">
        <v>0.96796796796796791</v>
      </c>
      <c r="M141" s="185">
        <v>0.89258911819887432</v>
      </c>
      <c r="N141" s="185">
        <v>0.9699453551912568</v>
      </c>
      <c r="O141" s="185">
        <v>0.95791666666666664</v>
      </c>
    </row>
    <row r="142" spans="2:15" ht="15.95" customHeight="1" x14ac:dyDescent="0.25">
      <c r="B142" s="90" t="s">
        <v>147</v>
      </c>
      <c r="C142" s="94" t="s">
        <v>155</v>
      </c>
      <c r="D142" s="14" t="s">
        <v>44</v>
      </c>
      <c r="E142" s="15" t="s">
        <v>156</v>
      </c>
      <c r="F142" s="15" t="s">
        <v>108</v>
      </c>
      <c r="G142" s="16">
        <v>55</v>
      </c>
      <c r="J142" s="16" t="s">
        <v>155</v>
      </c>
      <c r="K142" s="185">
        <v>0.97669806643529999</v>
      </c>
      <c r="L142" s="185">
        <v>0.97584541062801933</v>
      </c>
      <c r="M142" s="185">
        <v>0.90384615384615385</v>
      </c>
      <c r="N142" s="185">
        <v>0.97800776196636485</v>
      </c>
      <c r="O142" s="185">
        <v>0.96739684156902694</v>
      </c>
    </row>
    <row r="143" spans="2:15" ht="15.95" customHeight="1" x14ac:dyDescent="0.25">
      <c r="B143" s="90" t="s">
        <v>147</v>
      </c>
      <c r="C143" s="94" t="s">
        <v>157</v>
      </c>
      <c r="D143" s="14" t="s">
        <v>8</v>
      </c>
      <c r="E143" s="15" t="s">
        <v>158</v>
      </c>
      <c r="F143" s="15" t="s">
        <v>108</v>
      </c>
      <c r="G143" s="16">
        <v>55</v>
      </c>
      <c r="J143" s="16" t="s">
        <v>157</v>
      </c>
      <c r="K143" s="185">
        <v>0.87151702786377705</v>
      </c>
      <c r="L143" s="185">
        <v>0.85818713450292394</v>
      </c>
      <c r="M143" s="185">
        <v>0.76454293628808867</v>
      </c>
      <c r="N143" s="185">
        <v>0.84912280701754383</v>
      </c>
      <c r="O143" s="185">
        <v>0.84668192219679639</v>
      </c>
    </row>
    <row r="144" spans="2:15" ht="15.95" customHeight="1" x14ac:dyDescent="0.25">
      <c r="B144" s="90" t="s">
        <v>147</v>
      </c>
      <c r="C144" s="95">
        <v>733</v>
      </c>
      <c r="D144" s="14" t="s">
        <v>16</v>
      </c>
      <c r="E144" s="15" t="s">
        <v>159</v>
      </c>
      <c r="F144" s="15" t="s">
        <v>89</v>
      </c>
      <c r="G144" s="16">
        <v>52</v>
      </c>
      <c r="J144" s="16">
        <v>733</v>
      </c>
      <c r="K144" s="185">
        <v>0.97247706422018354</v>
      </c>
      <c r="L144" s="185">
        <v>0.9584120982986768</v>
      </c>
      <c r="M144" s="185">
        <v>0.90480427046263345</v>
      </c>
      <c r="N144" s="185">
        <v>0.97589098532494756</v>
      </c>
      <c r="O144" s="185">
        <v>0.96882307092751363</v>
      </c>
    </row>
    <row r="145" spans="2:15" ht="15.95" customHeight="1" x14ac:dyDescent="0.25">
      <c r="B145" s="90" t="s">
        <v>147</v>
      </c>
      <c r="C145" s="96">
        <v>734</v>
      </c>
      <c r="D145" s="14" t="s">
        <v>16</v>
      </c>
      <c r="E145" s="15" t="s">
        <v>160</v>
      </c>
      <c r="F145" s="15" t="s">
        <v>89</v>
      </c>
      <c r="G145" s="16">
        <v>52</v>
      </c>
      <c r="J145" s="16">
        <v>734</v>
      </c>
      <c r="K145" s="185">
        <v>0.97222222222222221</v>
      </c>
      <c r="L145" s="185">
        <v>0.9835924006908463</v>
      </c>
      <c r="M145" s="185">
        <v>0.97822580645161294</v>
      </c>
      <c r="N145" s="185">
        <v>0.97788461538461535</v>
      </c>
      <c r="O145" s="185">
        <v>0.96826516220028214</v>
      </c>
    </row>
    <row r="146" spans="2:15" ht="15.95" customHeight="1" x14ac:dyDescent="0.25">
      <c r="B146" s="90" t="s">
        <v>147</v>
      </c>
      <c r="C146" s="97">
        <v>735</v>
      </c>
      <c r="D146" s="14" t="s">
        <v>16</v>
      </c>
      <c r="E146" s="15" t="s">
        <v>161</v>
      </c>
      <c r="F146" s="15" t="s">
        <v>89</v>
      </c>
      <c r="G146" s="16">
        <v>52</v>
      </c>
      <c r="J146" s="16">
        <v>735</v>
      </c>
      <c r="K146" s="185">
        <v>0.97327394209354123</v>
      </c>
      <c r="L146" s="185">
        <v>0.971947194719472</v>
      </c>
      <c r="M146" s="185">
        <v>0.98303777949113336</v>
      </c>
      <c r="N146" s="185">
        <v>0.98894009216589862</v>
      </c>
      <c r="O146" s="185">
        <v>0.97377269670477473</v>
      </c>
    </row>
    <row r="147" spans="2:15" ht="15.95" customHeight="1" x14ac:dyDescent="0.25">
      <c r="B147" s="90" t="s">
        <v>147</v>
      </c>
      <c r="C147" s="98">
        <v>739</v>
      </c>
      <c r="D147" s="14" t="s">
        <v>16</v>
      </c>
      <c r="E147" s="15" t="s">
        <v>162</v>
      </c>
      <c r="F147" s="15" t="s">
        <v>89</v>
      </c>
      <c r="G147" s="16">
        <v>52</v>
      </c>
      <c r="J147" s="16">
        <v>739</v>
      </c>
      <c r="K147" s="185">
        <v>0.97933409873708377</v>
      </c>
      <c r="L147" s="185">
        <v>0.97831978319783197</v>
      </c>
      <c r="M147" s="185">
        <v>0.96599496221662473</v>
      </c>
      <c r="N147" s="185">
        <v>0.98820058997050142</v>
      </c>
      <c r="O147" s="185">
        <v>0.97961494903737256</v>
      </c>
    </row>
    <row r="148" spans="2:15" ht="15.95" customHeight="1" x14ac:dyDescent="0.25">
      <c r="B148" s="12" t="s">
        <v>7</v>
      </c>
      <c r="C148" s="99">
        <v>74</v>
      </c>
      <c r="D148" s="14" t="s">
        <v>113</v>
      </c>
      <c r="E148" s="15" t="s">
        <v>163</v>
      </c>
      <c r="F148" s="15" t="s">
        <v>89</v>
      </c>
      <c r="G148" s="16">
        <v>14</v>
      </c>
      <c r="J148" s="16">
        <v>74</v>
      </c>
      <c r="K148" s="185">
        <v>0.97880827723759656</v>
      </c>
      <c r="L148" s="185">
        <v>0.97554507955215086</v>
      </c>
      <c r="M148" s="185">
        <v>0.97015334063526837</v>
      </c>
      <c r="N148" s="185">
        <v>0.98141025641025637</v>
      </c>
      <c r="O148" s="185">
        <v>0.96526237989652619</v>
      </c>
    </row>
    <row r="149" spans="2:15" ht="15.95" customHeight="1" x14ac:dyDescent="0.25">
      <c r="B149" s="12" t="s">
        <v>7</v>
      </c>
      <c r="C149" s="35">
        <v>743</v>
      </c>
      <c r="D149" s="15" t="s">
        <v>11</v>
      </c>
      <c r="E149" s="15" t="s">
        <v>163</v>
      </c>
      <c r="F149" s="15" t="s">
        <v>89</v>
      </c>
      <c r="G149" s="16">
        <v>14</v>
      </c>
      <c r="J149" s="16">
        <v>743</v>
      </c>
      <c r="K149" s="185"/>
      <c r="L149" s="185"/>
      <c r="M149" s="185"/>
      <c r="N149" s="185"/>
      <c r="O149" s="185"/>
    </row>
    <row r="150" spans="2:15" ht="15.95" customHeight="1" x14ac:dyDescent="0.25">
      <c r="B150" s="12" t="s">
        <v>7</v>
      </c>
      <c r="C150" s="100">
        <v>744</v>
      </c>
      <c r="D150" s="14" t="s">
        <v>11</v>
      </c>
      <c r="E150" s="15" t="s">
        <v>164</v>
      </c>
      <c r="F150" s="15" t="s">
        <v>89</v>
      </c>
      <c r="G150" s="16">
        <v>14</v>
      </c>
      <c r="J150" s="16">
        <v>744</v>
      </c>
      <c r="K150" s="185">
        <v>0.97135678391959801</v>
      </c>
      <c r="L150" s="185">
        <v>0.97802850356294535</v>
      </c>
      <c r="M150" s="185">
        <v>0.97185430463576161</v>
      </c>
      <c r="N150" s="185">
        <v>0.97028423772609818</v>
      </c>
      <c r="O150" s="185">
        <v>0.97418073485600798</v>
      </c>
    </row>
    <row r="151" spans="2:15" ht="15.95" customHeight="1" x14ac:dyDescent="0.25">
      <c r="B151" s="12" t="s">
        <v>7</v>
      </c>
      <c r="C151" s="101">
        <v>747</v>
      </c>
      <c r="D151" s="14" t="s">
        <v>11</v>
      </c>
      <c r="E151" s="15" t="s">
        <v>165</v>
      </c>
      <c r="F151" s="15" t="s">
        <v>89</v>
      </c>
      <c r="G151" s="16">
        <v>14</v>
      </c>
      <c r="J151" s="16">
        <v>747</v>
      </c>
      <c r="K151" s="185">
        <v>0.97577854671280273</v>
      </c>
      <c r="L151" s="185">
        <v>0.97278225806451613</v>
      </c>
      <c r="M151" s="185">
        <v>0.9620075046904315</v>
      </c>
      <c r="N151" s="185">
        <v>0.97626931567328923</v>
      </c>
      <c r="O151" s="185">
        <v>0.96812080536912748</v>
      </c>
    </row>
    <row r="152" spans="2:15" ht="15.95" customHeight="1" x14ac:dyDescent="0.25">
      <c r="B152" s="12" t="s">
        <v>7</v>
      </c>
      <c r="C152" s="102">
        <v>75</v>
      </c>
      <c r="D152" s="14" t="s">
        <v>113</v>
      </c>
      <c r="E152" s="15" t="s">
        <v>166</v>
      </c>
      <c r="F152" s="15" t="s">
        <v>10</v>
      </c>
      <c r="G152" s="16">
        <v>12</v>
      </c>
      <c r="J152" s="16">
        <v>75</v>
      </c>
      <c r="K152" s="185">
        <v>0.88455322096513511</v>
      </c>
      <c r="L152" s="185">
        <v>0.93164893617021272</v>
      </c>
      <c r="M152" s="185">
        <v>0.90925087983911512</v>
      </c>
      <c r="N152" s="185">
        <v>0.93683510638297873</v>
      </c>
      <c r="O152" s="185">
        <v>0.94827586206896552</v>
      </c>
    </row>
    <row r="153" spans="2:15" ht="15.95" customHeight="1" x14ac:dyDescent="0.25">
      <c r="B153" s="12" t="s">
        <v>7</v>
      </c>
      <c r="C153" s="103">
        <v>751</v>
      </c>
      <c r="D153" s="14" t="s">
        <v>11</v>
      </c>
      <c r="E153" s="15" t="s">
        <v>167</v>
      </c>
      <c r="F153" s="15" t="s">
        <v>10</v>
      </c>
      <c r="G153" s="16">
        <v>12</v>
      </c>
      <c r="J153" s="16">
        <v>751</v>
      </c>
      <c r="K153" s="185">
        <v>0.95516675779114268</v>
      </c>
      <c r="L153" s="185">
        <v>0.95176010430247715</v>
      </c>
      <c r="M153" s="185">
        <v>0.94673123486682809</v>
      </c>
      <c r="N153" s="185">
        <v>0.96224899598393576</v>
      </c>
      <c r="O153" s="185">
        <v>0.9611809732094041</v>
      </c>
    </row>
    <row r="154" spans="2:15" ht="15.95" customHeight="1" x14ac:dyDescent="0.25">
      <c r="B154" s="12" t="s">
        <v>7</v>
      </c>
      <c r="C154" s="104">
        <v>755</v>
      </c>
      <c r="D154" s="14" t="s">
        <v>11</v>
      </c>
      <c r="E154" s="15" t="s">
        <v>168</v>
      </c>
      <c r="F154" s="15" t="s">
        <v>10</v>
      </c>
      <c r="G154" s="16">
        <v>17</v>
      </c>
      <c r="J154" s="16">
        <v>755</v>
      </c>
      <c r="K154" s="185">
        <v>0.9390428211586902</v>
      </c>
      <c r="L154" s="185">
        <v>0.95252051582649477</v>
      </c>
      <c r="M154" s="185">
        <v>0.96235679214402614</v>
      </c>
      <c r="N154" s="185">
        <v>0.97366730892742448</v>
      </c>
      <c r="O154" s="185">
        <v>0.95075572891272553</v>
      </c>
    </row>
    <row r="155" spans="2:15" ht="15.95" customHeight="1" x14ac:dyDescent="0.25">
      <c r="B155" s="12" t="s">
        <v>7</v>
      </c>
      <c r="C155" s="105">
        <v>76</v>
      </c>
      <c r="D155" s="14" t="s">
        <v>113</v>
      </c>
      <c r="E155" s="15" t="s">
        <v>169</v>
      </c>
      <c r="F155" s="15" t="s">
        <v>10</v>
      </c>
      <c r="G155" s="16">
        <v>16</v>
      </c>
      <c r="J155" s="16">
        <v>76</v>
      </c>
      <c r="K155" s="185">
        <v>0.95557106303791584</v>
      </c>
      <c r="L155" s="185">
        <v>0.69232891832229582</v>
      </c>
      <c r="M155" s="185">
        <v>0.86095577020843927</v>
      </c>
      <c r="N155" s="185">
        <v>0.9433512224209899</v>
      </c>
      <c r="O155" s="185">
        <v>0.94455852156057496</v>
      </c>
    </row>
    <row r="156" spans="2:15" ht="15.95" customHeight="1" x14ac:dyDescent="0.25">
      <c r="B156" s="12" t="s">
        <v>7</v>
      </c>
      <c r="C156" s="35">
        <v>762</v>
      </c>
      <c r="D156" s="15" t="s">
        <v>11</v>
      </c>
      <c r="E156" s="15" t="s">
        <v>169</v>
      </c>
      <c r="F156" s="15" t="s">
        <v>10</v>
      </c>
      <c r="G156" s="16">
        <v>16</v>
      </c>
      <c r="J156" s="16">
        <v>762</v>
      </c>
      <c r="K156" s="185"/>
      <c r="L156" s="185"/>
      <c r="M156" s="185"/>
      <c r="N156" s="185"/>
      <c r="O156" s="185"/>
    </row>
    <row r="157" spans="2:15" ht="15.95" customHeight="1" x14ac:dyDescent="0.25">
      <c r="B157" s="12" t="s">
        <v>7</v>
      </c>
      <c r="C157" s="106">
        <v>774</v>
      </c>
      <c r="D157" s="14" t="s">
        <v>8</v>
      </c>
      <c r="E157" s="15" t="s">
        <v>170</v>
      </c>
      <c r="F157" s="15" t="s">
        <v>10</v>
      </c>
      <c r="G157" s="16">
        <v>16</v>
      </c>
      <c r="J157" s="16">
        <v>774</v>
      </c>
      <c r="K157" s="185">
        <v>0.87294117647058822</v>
      </c>
      <c r="L157" s="185">
        <v>0.93333333333333335</v>
      </c>
      <c r="M157" s="185">
        <v>0.8610526315789474</v>
      </c>
      <c r="N157" s="185">
        <v>0.92800000000000005</v>
      </c>
      <c r="O157" s="185">
        <v>0.93739130434782614</v>
      </c>
    </row>
    <row r="158" spans="2:15" ht="15.95" customHeight="1" x14ac:dyDescent="0.25">
      <c r="B158" s="12" t="s">
        <v>7</v>
      </c>
      <c r="C158" s="106">
        <v>775</v>
      </c>
      <c r="D158" s="14" t="s">
        <v>8</v>
      </c>
      <c r="E158" s="15" t="s">
        <v>171</v>
      </c>
      <c r="F158" s="15" t="s">
        <v>10</v>
      </c>
      <c r="G158" s="16">
        <v>16</v>
      </c>
      <c r="J158" s="16">
        <v>775</v>
      </c>
      <c r="K158" s="185">
        <v>0.8901960784313725</v>
      </c>
      <c r="L158" s="185">
        <v>0.89814814814814814</v>
      </c>
      <c r="M158" s="185">
        <v>0.82456140350877194</v>
      </c>
      <c r="N158" s="185">
        <v>0.90666666666666662</v>
      </c>
      <c r="O158" s="185">
        <v>0.89565217391304353</v>
      </c>
    </row>
    <row r="159" spans="2:15" ht="15.95" customHeight="1" x14ac:dyDescent="0.25">
      <c r="B159" s="12" t="s">
        <v>7</v>
      </c>
      <c r="C159" s="107">
        <v>781</v>
      </c>
      <c r="D159" s="14" t="s">
        <v>11</v>
      </c>
      <c r="E159" s="15" t="s">
        <v>172</v>
      </c>
      <c r="F159" s="15" t="s">
        <v>10</v>
      </c>
      <c r="G159" s="16">
        <v>17</v>
      </c>
      <c r="J159" s="16">
        <v>781</v>
      </c>
      <c r="K159" s="185">
        <v>0.98278734036646309</v>
      </c>
      <c r="L159" s="185">
        <v>0.97035573122529639</v>
      </c>
      <c r="M159" s="185">
        <v>0.98531211750306003</v>
      </c>
      <c r="N159" s="185">
        <v>0.97496423462088699</v>
      </c>
      <c r="O159" s="185">
        <v>0.97407611693325979</v>
      </c>
    </row>
    <row r="160" spans="2:15" ht="15.95" customHeight="1" x14ac:dyDescent="0.25">
      <c r="B160" s="12" t="s">
        <v>7</v>
      </c>
      <c r="C160" s="59">
        <v>782</v>
      </c>
      <c r="D160" s="14" t="s">
        <v>16</v>
      </c>
      <c r="E160" s="15" t="s">
        <v>173</v>
      </c>
      <c r="F160" s="15" t="s">
        <v>89</v>
      </c>
      <c r="G160" s="16">
        <v>14</v>
      </c>
      <c r="J160" s="16">
        <v>782</v>
      </c>
      <c r="K160" s="185">
        <v>0.9726027397260274</v>
      </c>
      <c r="L160" s="185">
        <v>0.9775967413441955</v>
      </c>
      <c r="M160" s="185">
        <v>0.96860133206470034</v>
      </c>
      <c r="N160" s="185">
        <v>0.96131968145620028</v>
      </c>
      <c r="O160" s="185">
        <v>0.97410192147034247</v>
      </c>
    </row>
    <row r="161" spans="2:15" ht="15.95" customHeight="1" x14ac:dyDescent="0.25">
      <c r="B161" s="12" t="s">
        <v>7</v>
      </c>
      <c r="C161" s="108">
        <v>783</v>
      </c>
      <c r="D161" s="14" t="s">
        <v>16</v>
      </c>
      <c r="E161" s="15" t="s">
        <v>174</v>
      </c>
      <c r="F161" s="15" t="s">
        <v>89</v>
      </c>
      <c r="G161" s="16">
        <v>14</v>
      </c>
      <c r="J161" s="16">
        <v>783</v>
      </c>
      <c r="K161" s="185">
        <v>0.98253275109170302</v>
      </c>
      <c r="L161" s="185">
        <v>0.98575129533678751</v>
      </c>
      <c r="M161" s="185">
        <v>0.96389891696750907</v>
      </c>
      <c r="N161" s="185">
        <v>0.97187060478199716</v>
      </c>
      <c r="O161" s="185">
        <v>0.98698481561822127</v>
      </c>
    </row>
    <row r="162" spans="2:15" ht="15.95" customHeight="1" x14ac:dyDescent="0.25">
      <c r="B162" s="109" t="s">
        <v>175</v>
      </c>
      <c r="C162" s="110">
        <v>801</v>
      </c>
      <c r="D162" s="14" t="s">
        <v>11</v>
      </c>
      <c r="E162" s="15" t="s">
        <v>176</v>
      </c>
      <c r="F162" s="15" t="s">
        <v>10</v>
      </c>
      <c r="G162" s="16">
        <v>43</v>
      </c>
      <c r="J162" s="16">
        <v>801</v>
      </c>
      <c r="K162" s="185">
        <v>0.98258345428156746</v>
      </c>
      <c r="L162" s="185">
        <v>0.98710762331838564</v>
      </c>
      <c r="M162" s="185">
        <v>0.98226395409494005</v>
      </c>
      <c r="N162" s="185">
        <v>0.97415384615384615</v>
      </c>
      <c r="O162" s="185">
        <v>0.97350069735006972</v>
      </c>
    </row>
    <row r="163" spans="2:15" ht="15.95" customHeight="1" x14ac:dyDescent="0.25">
      <c r="B163" s="109" t="s">
        <v>175</v>
      </c>
      <c r="C163" s="111">
        <v>802</v>
      </c>
      <c r="D163" s="14" t="s">
        <v>8</v>
      </c>
      <c r="E163" s="15" t="s">
        <v>177</v>
      </c>
      <c r="F163" s="15" t="s">
        <v>10</v>
      </c>
      <c r="G163" s="16">
        <v>43</v>
      </c>
      <c r="J163" s="16">
        <v>802</v>
      </c>
      <c r="K163" s="185">
        <v>0.94705882352941173</v>
      </c>
      <c r="L163" s="185">
        <v>0.94444444444444442</v>
      </c>
      <c r="M163" s="185">
        <v>0.93157894736842106</v>
      </c>
      <c r="N163" s="185">
        <v>0.96666666666666667</v>
      </c>
      <c r="O163" s="185">
        <v>0.95217391304347831</v>
      </c>
    </row>
    <row r="164" spans="2:15" ht="15.95" customHeight="1" x14ac:dyDescent="0.25">
      <c r="B164" s="109" t="s">
        <v>175</v>
      </c>
      <c r="C164" s="112">
        <v>805</v>
      </c>
      <c r="D164" s="14" t="s">
        <v>16</v>
      </c>
      <c r="E164" s="15" t="s">
        <v>178</v>
      </c>
      <c r="F164" s="15" t="s">
        <v>10</v>
      </c>
      <c r="G164" s="16">
        <v>43</v>
      </c>
      <c r="J164" s="16">
        <v>805</v>
      </c>
      <c r="K164" s="185">
        <v>0.95357142857142863</v>
      </c>
      <c r="L164" s="185">
        <v>0.98412698412698407</v>
      </c>
      <c r="M164" s="185">
        <v>0.96240601503759393</v>
      </c>
      <c r="N164" s="185">
        <v>0.60752688172043012</v>
      </c>
      <c r="O164" s="185">
        <v>0.86645962732919257</v>
      </c>
    </row>
    <row r="165" spans="2:15" ht="15.95" customHeight="1" x14ac:dyDescent="0.25">
      <c r="B165" s="109" t="s">
        <v>175</v>
      </c>
      <c r="C165" s="113">
        <v>806</v>
      </c>
      <c r="D165" s="14" t="s">
        <v>11</v>
      </c>
      <c r="E165" s="15" t="s">
        <v>179</v>
      </c>
      <c r="F165" s="15" t="s">
        <v>10</v>
      </c>
      <c r="G165" s="16">
        <v>43</v>
      </c>
      <c r="J165" s="16">
        <v>806</v>
      </c>
      <c r="K165" s="185">
        <v>0.9787007454739084</v>
      </c>
      <c r="L165" s="185">
        <v>0.97864321608040206</v>
      </c>
      <c r="M165" s="185">
        <v>0.99182242990654201</v>
      </c>
      <c r="N165" s="185">
        <v>0.33178294573643413</v>
      </c>
      <c r="O165" s="185">
        <v>0.82094240837696331</v>
      </c>
    </row>
    <row r="166" spans="2:15" ht="15.95" customHeight="1" x14ac:dyDescent="0.25">
      <c r="B166" s="109" t="s">
        <v>175</v>
      </c>
      <c r="C166" s="114">
        <v>807</v>
      </c>
      <c r="D166" s="14" t="s">
        <v>11</v>
      </c>
      <c r="E166" s="15" t="s">
        <v>180</v>
      </c>
      <c r="F166" s="15" t="s">
        <v>10</v>
      </c>
      <c r="G166" s="16">
        <v>43</v>
      </c>
      <c r="J166" s="16">
        <v>807</v>
      </c>
      <c r="K166" s="185">
        <v>0.99447513812154698</v>
      </c>
      <c r="L166" s="185">
        <v>0.98696219035202082</v>
      </c>
      <c r="M166" s="185">
        <v>0.9939393939393939</v>
      </c>
      <c r="N166" s="185">
        <v>0.33279483037156704</v>
      </c>
      <c r="O166" s="185">
        <v>0.82154515778019588</v>
      </c>
    </row>
    <row r="167" spans="2:15" ht="15.95" customHeight="1" x14ac:dyDescent="0.25">
      <c r="B167" s="109" t="s">
        <v>175</v>
      </c>
      <c r="C167" s="115">
        <v>814</v>
      </c>
      <c r="D167" s="14" t="s">
        <v>11</v>
      </c>
      <c r="E167" s="15" t="s">
        <v>181</v>
      </c>
      <c r="F167" s="15" t="s">
        <v>10</v>
      </c>
      <c r="G167" s="16">
        <v>43</v>
      </c>
      <c r="J167" s="16">
        <v>814</v>
      </c>
      <c r="K167" s="185">
        <v>0.98843715031704593</v>
      </c>
      <c r="L167" s="185">
        <v>0.98504912430585223</v>
      </c>
      <c r="M167" s="185">
        <v>0.99045725646123262</v>
      </c>
      <c r="N167" s="185">
        <v>0.66320393657736465</v>
      </c>
      <c r="O167" s="185">
        <v>0.89927797833935019</v>
      </c>
    </row>
    <row r="168" spans="2:15" ht="15.95" customHeight="1" x14ac:dyDescent="0.25">
      <c r="B168" s="109" t="s">
        <v>175</v>
      </c>
      <c r="C168" s="116">
        <v>82</v>
      </c>
      <c r="D168" s="14" t="s">
        <v>113</v>
      </c>
      <c r="E168" s="15" t="s">
        <v>182</v>
      </c>
      <c r="F168" s="15" t="s">
        <v>10</v>
      </c>
      <c r="G168" s="16">
        <v>44</v>
      </c>
      <c r="J168" s="16">
        <v>82</v>
      </c>
      <c r="K168" s="185">
        <v>0.95843402609956496</v>
      </c>
      <c r="L168" s="185">
        <v>0.94622425629290619</v>
      </c>
      <c r="M168" s="185">
        <v>0.95324123273113703</v>
      </c>
      <c r="N168" s="185">
        <v>0.86180124223602483</v>
      </c>
      <c r="O168" s="185">
        <v>0.94699140401146131</v>
      </c>
    </row>
    <row r="169" spans="2:15" ht="15.95" customHeight="1" x14ac:dyDescent="0.25">
      <c r="B169" s="109" t="s">
        <v>175</v>
      </c>
      <c r="C169" s="117">
        <v>83</v>
      </c>
      <c r="D169" s="14" t="s">
        <v>113</v>
      </c>
      <c r="E169" s="15" t="s">
        <v>183</v>
      </c>
      <c r="F169" s="15" t="s">
        <v>22</v>
      </c>
      <c r="G169" s="16">
        <v>45</v>
      </c>
      <c r="J169" s="16">
        <v>83</v>
      </c>
      <c r="K169" s="185">
        <v>0.98905016552075375</v>
      </c>
      <c r="L169" s="185">
        <v>0.97907949790794979</v>
      </c>
      <c r="M169" s="185">
        <v>0.96044080248657815</v>
      </c>
      <c r="N169" s="185">
        <v>0.9849967384213959</v>
      </c>
      <c r="O169" s="185">
        <v>0.98005484916479679</v>
      </c>
    </row>
    <row r="170" spans="2:15" ht="15.95" customHeight="1" x14ac:dyDescent="0.25">
      <c r="B170" s="109" t="s">
        <v>175</v>
      </c>
      <c r="C170" s="118">
        <v>842</v>
      </c>
      <c r="D170" s="14" t="s">
        <v>8</v>
      </c>
      <c r="E170" s="15" t="s">
        <v>184</v>
      </c>
      <c r="F170" s="15" t="s">
        <v>10</v>
      </c>
      <c r="G170" s="16">
        <v>44</v>
      </c>
      <c r="J170" s="16">
        <v>842</v>
      </c>
      <c r="K170" s="185">
        <v>0.98142414860681115</v>
      </c>
      <c r="L170" s="185">
        <v>0.98245614035087714</v>
      </c>
      <c r="M170" s="185">
        <v>0.97229916897506929</v>
      </c>
      <c r="N170" s="185">
        <v>0.98245614035087714</v>
      </c>
      <c r="O170" s="185">
        <v>0.97711670480549195</v>
      </c>
    </row>
    <row r="171" spans="2:15" ht="15.95" customHeight="1" x14ac:dyDescent="0.25">
      <c r="B171" s="109" t="s">
        <v>175</v>
      </c>
      <c r="C171" s="119">
        <v>843</v>
      </c>
      <c r="D171" s="14" t="s">
        <v>11</v>
      </c>
      <c r="E171" s="15" t="s">
        <v>185</v>
      </c>
      <c r="F171" s="15" t="s">
        <v>10</v>
      </c>
      <c r="G171" s="16">
        <v>44</v>
      </c>
      <c r="J171" s="16">
        <v>843</v>
      </c>
      <c r="K171" s="185">
        <v>0.98178980228928203</v>
      </c>
      <c r="L171" s="185">
        <v>0.98014888337468986</v>
      </c>
      <c r="M171" s="185">
        <v>0.98790322580645162</v>
      </c>
      <c r="N171" s="185">
        <v>0.98521505376344087</v>
      </c>
      <c r="O171" s="185">
        <v>0.97398543184183139</v>
      </c>
    </row>
    <row r="172" spans="2:15" ht="15.95" customHeight="1" x14ac:dyDescent="0.25">
      <c r="B172" s="109" t="s">
        <v>175</v>
      </c>
      <c r="C172" s="120">
        <v>845</v>
      </c>
      <c r="D172" s="14" t="s">
        <v>16</v>
      </c>
      <c r="E172" s="15" t="s">
        <v>186</v>
      </c>
      <c r="F172" s="15" t="s">
        <v>22</v>
      </c>
      <c r="G172" s="16">
        <v>36</v>
      </c>
      <c r="J172" s="16">
        <v>845</v>
      </c>
      <c r="K172" s="185">
        <v>0.99175824175824179</v>
      </c>
      <c r="L172" s="185">
        <v>0.98918083462132922</v>
      </c>
      <c r="M172" s="185">
        <v>0.99135446685878958</v>
      </c>
      <c r="N172" s="185">
        <v>0.99140893470790381</v>
      </c>
      <c r="O172" s="185">
        <v>0.98223350253807107</v>
      </c>
    </row>
    <row r="173" spans="2:15" ht="15.95" customHeight="1" x14ac:dyDescent="0.25">
      <c r="B173" s="109" t="s">
        <v>175</v>
      </c>
      <c r="C173" s="121">
        <v>856</v>
      </c>
      <c r="D173" s="14" t="s">
        <v>11</v>
      </c>
      <c r="E173" s="15" t="s">
        <v>187</v>
      </c>
      <c r="F173" s="15" t="s">
        <v>22</v>
      </c>
      <c r="G173" s="16">
        <v>45</v>
      </c>
      <c r="J173" s="16">
        <v>856</v>
      </c>
      <c r="K173" s="185">
        <v>0.9876160990712074</v>
      </c>
      <c r="L173" s="185">
        <v>0.96916299559471364</v>
      </c>
      <c r="M173" s="185">
        <v>0.98480492813141685</v>
      </c>
      <c r="N173" s="185">
        <v>0.98829839102876649</v>
      </c>
      <c r="O173" s="185">
        <v>0.98219476744186052</v>
      </c>
    </row>
    <row r="174" spans="2:15" ht="15.95" customHeight="1" x14ac:dyDescent="0.25">
      <c r="B174" s="109" t="s">
        <v>175</v>
      </c>
      <c r="C174" s="122">
        <v>861</v>
      </c>
      <c r="D174" s="14" t="s">
        <v>11</v>
      </c>
      <c r="E174" s="15" t="s">
        <v>188</v>
      </c>
      <c r="F174" s="15" t="s">
        <v>22</v>
      </c>
      <c r="G174" s="16">
        <v>45</v>
      </c>
      <c r="J174" s="16">
        <v>861</v>
      </c>
      <c r="K174" s="185">
        <v>0.98771186440677972</v>
      </c>
      <c r="L174" s="185">
        <v>0.98223099703849948</v>
      </c>
      <c r="M174" s="185">
        <v>0.99403122130394861</v>
      </c>
      <c r="N174" s="185">
        <v>0.99081577525661801</v>
      </c>
      <c r="O174" s="185">
        <v>0.97538966365873669</v>
      </c>
    </row>
    <row r="175" spans="2:15" ht="15.95" customHeight="1" x14ac:dyDescent="0.25">
      <c r="B175" s="109" t="s">
        <v>175</v>
      </c>
      <c r="C175" s="123">
        <v>865</v>
      </c>
      <c r="D175" s="14" t="s">
        <v>11</v>
      </c>
      <c r="E175" s="15" t="s">
        <v>189</v>
      </c>
      <c r="F175" s="15" t="s">
        <v>22</v>
      </c>
      <c r="G175" s="16">
        <v>45</v>
      </c>
      <c r="J175" s="16">
        <v>865</v>
      </c>
      <c r="K175" s="185">
        <v>0.98705357142857142</v>
      </c>
      <c r="L175" s="185">
        <v>0.98224543080939952</v>
      </c>
      <c r="M175" s="185">
        <v>0.93200582807187959</v>
      </c>
      <c r="N175" s="185">
        <v>0.98687963491158015</v>
      </c>
      <c r="O175" s="185">
        <v>0.97524967433782028</v>
      </c>
    </row>
    <row r="176" spans="2:15" ht="15.95" customHeight="1" x14ac:dyDescent="0.25">
      <c r="B176" s="109" t="s">
        <v>175</v>
      </c>
      <c r="C176" s="124">
        <v>866</v>
      </c>
      <c r="D176" s="14" t="s">
        <v>16</v>
      </c>
      <c r="E176" s="15" t="s">
        <v>190</v>
      </c>
      <c r="F176" s="15" t="s">
        <v>22</v>
      </c>
      <c r="G176" s="16">
        <v>42</v>
      </c>
      <c r="J176" s="16">
        <v>866</v>
      </c>
      <c r="K176" s="185">
        <v>0.78927773641102006</v>
      </c>
      <c r="L176" s="185">
        <v>0.79184247538677921</v>
      </c>
      <c r="M176" s="185">
        <v>0.77215189873417722</v>
      </c>
      <c r="N176" s="185">
        <v>0.79409282700421946</v>
      </c>
      <c r="O176" s="185">
        <v>0.78591084204733075</v>
      </c>
    </row>
    <row r="177" spans="2:15" ht="15.95" customHeight="1" x14ac:dyDescent="0.25">
      <c r="B177" s="109" t="s">
        <v>175</v>
      </c>
      <c r="C177" s="125">
        <v>871</v>
      </c>
      <c r="D177" s="14" t="s">
        <v>11</v>
      </c>
      <c r="E177" s="15" t="s">
        <v>191</v>
      </c>
      <c r="F177" s="15" t="s">
        <v>10</v>
      </c>
      <c r="G177" s="16">
        <v>44</v>
      </c>
      <c r="J177" s="16">
        <v>871</v>
      </c>
      <c r="K177" s="185">
        <v>0.98284407167365617</v>
      </c>
      <c r="L177" s="185">
        <v>0.97069116360454943</v>
      </c>
      <c r="M177" s="185">
        <v>0.9788014675907053</v>
      </c>
      <c r="N177" s="185">
        <v>0.98408871745419479</v>
      </c>
      <c r="O177" s="185">
        <v>0.96812749003984067</v>
      </c>
    </row>
    <row r="178" spans="2:15" ht="15.95" customHeight="1" x14ac:dyDescent="0.25">
      <c r="B178" s="109" t="s">
        <v>175</v>
      </c>
      <c r="C178" s="126">
        <v>878</v>
      </c>
      <c r="D178" s="14" t="s">
        <v>11</v>
      </c>
      <c r="E178" s="15" t="s">
        <v>192</v>
      </c>
      <c r="F178" s="15" t="s">
        <v>22</v>
      </c>
      <c r="G178" s="16">
        <v>45</v>
      </c>
      <c r="J178" s="16">
        <v>878</v>
      </c>
      <c r="K178" s="185">
        <v>0.99107505070993918</v>
      </c>
      <c r="L178" s="185">
        <v>0.97292250233426703</v>
      </c>
      <c r="M178" s="185">
        <v>0.97653194263363752</v>
      </c>
      <c r="N178" s="185">
        <v>0.9912641315519013</v>
      </c>
      <c r="O178" s="185">
        <v>0.97800077190274026</v>
      </c>
    </row>
    <row r="179" spans="2:15" ht="15.95" customHeight="1" x14ac:dyDescent="0.25">
      <c r="B179" s="109" t="s">
        <v>175</v>
      </c>
      <c r="C179" s="127">
        <v>883</v>
      </c>
      <c r="D179" s="14" t="s">
        <v>11</v>
      </c>
      <c r="E179" s="15" t="s">
        <v>193</v>
      </c>
      <c r="F179" s="15" t="s">
        <v>22</v>
      </c>
      <c r="G179" s="16">
        <v>34</v>
      </c>
      <c r="J179" s="16">
        <v>883</v>
      </c>
      <c r="K179" s="185">
        <v>0.984375</v>
      </c>
      <c r="L179" s="185">
        <v>0.98338658146964852</v>
      </c>
      <c r="M179" s="185">
        <v>0.97922848664688422</v>
      </c>
      <c r="N179" s="185">
        <v>0.97918112421929215</v>
      </c>
      <c r="O179" s="185">
        <v>0.97969000534473538</v>
      </c>
    </row>
    <row r="180" spans="2:15" ht="15.95" customHeight="1" x14ac:dyDescent="0.25">
      <c r="B180" s="109" t="s">
        <v>175</v>
      </c>
      <c r="C180" s="128">
        <v>884</v>
      </c>
      <c r="D180" s="14" t="s">
        <v>16</v>
      </c>
      <c r="E180" s="15" t="s">
        <v>194</v>
      </c>
      <c r="F180" s="15" t="s">
        <v>22</v>
      </c>
      <c r="G180" s="16">
        <v>34</v>
      </c>
      <c r="J180" s="16">
        <v>884</v>
      </c>
      <c r="K180" s="185">
        <v>0.9882352941176471</v>
      </c>
      <c r="L180" s="185">
        <v>0.93650793650793651</v>
      </c>
      <c r="M180" s="185">
        <v>0.97894736842105268</v>
      </c>
      <c r="N180" s="185">
        <v>0.96571428571428575</v>
      </c>
      <c r="O180" s="185">
        <v>0.9652173913043478</v>
      </c>
    </row>
    <row r="181" spans="2:15" ht="15.95" customHeight="1" x14ac:dyDescent="0.25">
      <c r="B181" s="109" t="s">
        <v>175</v>
      </c>
      <c r="C181" s="129">
        <v>885</v>
      </c>
      <c r="D181" s="14" t="s">
        <v>16</v>
      </c>
      <c r="E181" s="15" t="s">
        <v>195</v>
      </c>
      <c r="F181" s="15" t="s">
        <v>22</v>
      </c>
      <c r="G181" s="16">
        <v>34</v>
      </c>
      <c r="J181" s="16">
        <v>885</v>
      </c>
      <c r="K181" s="185">
        <v>0.98991596638655466</v>
      </c>
      <c r="L181" s="185">
        <v>0.97460317460317458</v>
      </c>
      <c r="M181" s="185">
        <v>0.98796992481203005</v>
      </c>
      <c r="N181" s="185">
        <v>0.99428571428571433</v>
      </c>
      <c r="O181" s="185">
        <v>0.98385093167701865</v>
      </c>
    </row>
    <row r="182" spans="2:15" ht="15.95" customHeight="1" x14ac:dyDescent="0.25">
      <c r="B182" s="109" t="s">
        <v>175</v>
      </c>
      <c r="C182" s="130">
        <v>889</v>
      </c>
      <c r="D182" s="14" t="s">
        <v>11</v>
      </c>
      <c r="E182" s="15" t="s">
        <v>196</v>
      </c>
      <c r="F182" s="15" t="s">
        <v>22</v>
      </c>
      <c r="G182" s="16">
        <v>34</v>
      </c>
      <c r="J182" s="16">
        <v>889</v>
      </c>
      <c r="K182" s="185">
        <v>0.99358024691358027</v>
      </c>
      <c r="L182" s="185">
        <v>0.95961319681456203</v>
      </c>
      <c r="M182" s="185">
        <v>0.97141344626786663</v>
      </c>
      <c r="N182" s="185">
        <v>0.98434564809016911</v>
      </c>
      <c r="O182" s="185">
        <v>0.98354489891866481</v>
      </c>
    </row>
    <row r="183" spans="2:15" ht="15.95" customHeight="1" x14ac:dyDescent="0.25">
      <c r="B183" s="109" t="s">
        <v>175</v>
      </c>
      <c r="C183" s="64">
        <v>901</v>
      </c>
      <c r="D183" s="14" t="s">
        <v>16</v>
      </c>
      <c r="E183" s="15" t="s">
        <v>197</v>
      </c>
      <c r="F183" s="15" t="s">
        <v>22</v>
      </c>
      <c r="G183" s="16">
        <v>36</v>
      </c>
      <c r="J183" s="16">
        <v>901</v>
      </c>
      <c r="K183" s="185">
        <v>0.99179366940211022</v>
      </c>
      <c r="L183" s="185">
        <v>0.9603274559193955</v>
      </c>
      <c r="M183" s="185">
        <v>0.97933884297520657</v>
      </c>
      <c r="N183" s="185">
        <v>0.98783977110157373</v>
      </c>
      <c r="O183" s="185">
        <v>0.98059244126659861</v>
      </c>
    </row>
    <row r="184" spans="2:15" ht="15.95" customHeight="1" x14ac:dyDescent="0.25">
      <c r="B184" s="109" t="s">
        <v>175</v>
      </c>
      <c r="C184" s="131">
        <v>906</v>
      </c>
      <c r="D184" s="14" t="s">
        <v>16</v>
      </c>
      <c r="E184" s="15" t="s">
        <v>198</v>
      </c>
      <c r="F184" s="15" t="s">
        <v>22</v>
      </c>
      <c r="G184" s="16">
        <v>36</v>
      </c>
      <c r="J184" s="16">
        <v>906</v>
      </c>
      <c r="K184" s="185">
        <v>0.98554533508541398</v>
      </c>
      <c r="L184" s="185">
        <v>0.98357142857142854</v>
      </c>
      <c r="M184" s="185">
        <v>0.99130434782608701</v>
      </c>
      <c r="N184" s="185">
        <v>0.99031476997578693</v>
      </c>
      <c r="O184" s="185">
        <v>0.97558139534883725</v>
      </c>
    </row>
    <row r="185" spans="2:15" ht="15.95" customHeight="1" x14ac:dyDescent="0.25">
      <c r="B185" s="109" t="s">
        <v>175</v>
      </c>
      <c r="C185" s="71">
        <v>907</v>
      </c>
      <c r="D185" s="14" t="s">
        <v>16</v>
      </c>
      <c r="E185" s="15" t="s">
        <v>199</v>
      </c>
      <c r="F185" s="15" t="s">
        <v>22</v>
      </c>
      <c r="G185" s="16">
        <v>36</v>
      </c>
      <c r="J185" s="16">
        <v>907</v>
      </c>
      <c r="K185" s="185">
        <v>0.99220489977728288</v>
      </c>
      <c r="L185" s="185">
        <v>0.9842615012106537</v>
      </c>
      <c r="M185" s="185">
        <v>0.98244620611551525</v>
      </c>
      <c r="N185" s="185">
        <v>0.99042407660738718</v>
      </c>
      <c r="O185" s="185">
        <v>0.98035363457760316</v>
      </c>
    </row>
    <row r="186" spans="2:15" ht="15.95" customHeight="1" x14ac:dyDescent="0.25">
      <c r="B186" s="109" t="s">
        <v>175</v>
      </c>
      <c r="C186" s="132">
        <v>917</v>
      </c>
      <c r="D186" s="14" t="s">
        <v>11</v>
      </c>
      <c r="E186" s="15" t="s">
        <v>200</v>
      </c>
      <c r="F186" s="15" t="s">
        <v>22</v>
      </c>
      <c r="G186" s="16">
        <v>35</v>
      </c>
      <c r="J186" s="16">
        <v>917</v>
      </c>
      <c r="K186" s="185">
        <v>0.97992700729927007</v>
      </c>
      <c r="L186" s="185">
        <v>0.97304302747537585</v>
      </c>
      <c r="M186" s="185">
        <v>0.9555555555555556</v>
      </c>
      <c r="N186" s="185">
        <v>0.97818599311136623</v>
      </c>
      <c r="O186" s="185">
        <v>0.97267292912040992</v>
      </c>
    </row>
    <row r="187" spans="2:15" ht="15.95" customHeight="1" x14ac:dyDescent="0.25">
      <c r="B187" s="109" t="s">
        <v>175</v>
      </c>
      <c r="C187" s="133">
        <v>923</v>
      </c>
      <c r="D187" s="14" t="s">
        <v>11</v>
      </c>
      <c r="E187" s="15" t="s">
        <v>201</v>
      </c>
      <c r="F187" s="15" t="s">
        <v>10</v>
      </c>
      <c r="G187" s="16">
        <v>37</v>
      </c>
      <c r="J187" s="16">
        <v>923</v>
      </c>
      <c r="K187" s="185">
        <v>0.96360628618693134</v>
      </c>
      <c r="L187" s="185">
        <v>0.82973733583489684</v>
      </c>
      <c r="M187" s="185">
        <v>0.9534175010883762</v>
      </c>
      <c r="N187" s="185">
        <v>0.89787454639709696</v>
      </c>
      <c r="O187" s="185">
        <v>0.95737327188940091</v>
      </c>
    </row>
    <row r="188" spans="2:15" ht="15.95" customHeight="1" x14ac:dyDescent="0.25">
      <c r="B188" s="109" t="s">
        <v>175</v>
      </c>
      <c r="C188" s="134">
        <v>924</v>
      </c>
      <c r="D188" s="14" t="s">
        <v>8</v>
      </c>
      <c r="E188" s="15" t="s">
        <v>202</v>
      </c>
      <c r="F188" s="15" t="s">
        <v>10</v>
      </c>
      <c r="G188" s="16">
        <v>37</v>
      </c>
      <c r="J188" s="16">
        <v>924</v>
      </c>
      <c r="K188" s="185">
        <v>0.95220588235294112</v>
      </c>
      <c r="L188" s="185">
        <v>0.62633451957295372</v>
      </c>
      <c r="M188" s="185">
        <v>0.90460526315789469</v>
      </c>
      <c r="N188" s="185">
        <v>0.9375</v>
      </c>
      <c r="O188" s="185">
        <v>0.92934782608695654</v>
      </c>
    </row>
    <row r="189" spans="2:15" ht="15.95" customHeight="1" x14ac:dyDescent="0.25">
      <c r="B189" s="109" t="s">
        <v>175</v>
      </c>
      <c r="C189" s="135">
        <v>926</v>
      </c>
      <c r="D189" s="14" t="s">
        <v>11</v>
      </c>
      <c r="E189" s="15" t="s">
        <v>203</v>
      </c>
      <c r="F189" s="15" t="s">
        <v>22</v>
      </c>
      <c r="G189" s="16">
        <v>36</v>
      </c>
      <c r="J189" s="16">
        <v>926</v>
      </c>
      <c r="K189" s="185">
        <v>0.98843373493975906</v>
      </c>
      <c r="L189" s="185">
        <v>0.85122089721749006</v>
      </c>
      <c r="M189" s="185">
        <v>0.99056109071840592</v>
      </c>
      <c r="N189" s="185">
        <v>0.99507085643869375</v>
      </c>
      <c r="O189" s="185">
        <v>0.9788633161108502</v>
      </c>
    </row>
    <row r="190" spans="2:15" ht="15.95" customHeight="1" x14ac:dyDescent="0.25">
      <c r="B190" s="109" t="s">
        <v>175</v>
      </c>
      <c r="C190" s="136">
        <v>928</v>
      </c>
      <c r="D190" s="14" t="s">
        <v>16</v>
      </c>
      <c r="E190" s="15" t="s">
        <v>204</v>
      </c>
      <c r="F190" s="15" t="s">
        <v>22</v>
      </c>
      <c r="G190" s="16">
        <v>36</v>
      </c>
      <c r="J190" s="16">
        <v>928</v>
      </c>
      <c r="K190" s="185">
        <v>0.99603960396039604</v>
      </c>
      <c r="L190" s="185">
        <v>0.97309417040358748</v>
      </c>
      <c r="M190" s="185">
        <v>0.9895397489539749</v>
      </c>
      <c r="N190" s="185">
        <v>0.99378109452736318</v>
      </c>
      <c r="O190" s="185">
        <v>0.97874306839186687</v>
      </c>
    </row>
    <row r="191" spans="2:15" ht="15.95" customHeight="1" x14ac:dyDescent="0.25">
      <c r="B191" s="109" t="s">
        <v>175</v>
      </c>
      <c r="C191" s="137">
        <v>931</v>
      </c>
      <c r="D191" s="14" t="s">
        <v>16</v>
      </c>
      <c r="E191" s="15" t="s">
        <v>205</v>
      </c>
      <c r="F191" s="15" t="s">
        <v>22</v>
      </c>
      <c r="G191" s="16">
        <v>39</v>
      </c>
      <c r="J191" s="16">
        <v>931</v>
      </c>
      <c r="K191" s="185">
        <v>0.95900178253119428</v>
      </c>
      <c r="L191" s="185">
        <v>0.93939393939393945</v>
      </c>
      <c r="M191" s="185">
        <v>0.95055821371610849</v>
      </c>
      <c r="N191" s="185">
        <v>0.9434343434343434</v>
      </c>
      <c r="O191" s="185">
        <v>0.92885375494071143</v>
      </c>
    </row>
    <row r="192" spans="2:15" ht="15.95" customHeight="1" x14ac:dyDescent="0.25">
      <c r="B192" s="109" t="s">
        <v>175</v>
      </c>
      <c r="C192" s="138">
        <v>933</v>
      </c>
      <c r="D192" s="14" t="s">
        <v>16</v>
      </c>
      <c r="E192" s="15" t="s">
        <v>206</v>
      </c>
      <c r="F192" s="15" t="s">
        <v>22</v>
      </c>
      <c r="G192" s="16">
        <v>39</v>
      </c>
      <c r="J192" s="16">
        <v>933</v>
      </c>
      <c r="K192" s="185">
        <v>0.9513184584178499</v>
      </c>
      <c r="L192" s="185">
        <v>0.95019157088122608</v>
      </c>
      <c r="M192" s="185">
        <v>0.95735027223230496</v>
      </c>
      <c r="N192" s="185">
        <v>0.94367816091954027</v>
      </c>
      <c r="O192" s="185">
        <v>0.94077961019490253</v>
      </c>
    </row>
    <row r="193" spans="2:15" ht="15.95" customHeight="1" x14ac:dyDescent="0.25">
      <c r="B193" s="109" t="s">
        <v>175</v>
      </c>
      <c r="C193" s="139">
        <v>939</v>
      </c>
      <c r="D193" s="14" t="s">
        <v>8</v>
      </c>
      <c r="E193" s="15" t="s">
        <v>207</v>
      </c>
      <c r="F193" s="15" t="s">
        <v>22</v>
      </c>
      <c r="G193" s="16">
        <v>35</v>
      </c>
      <c r="J193" s="16">
        <v>939</v>
      </c>
      <c r="K193" s="185">
        <v>0.94957983193277307</v>
      </c>
      <c r="L193" s="185">
        <v>0.94444444444444442</v>
      </c>
      <c r="M193" s="185">
        <v>0.93233082706766912</v>
      </c>
      <c r="N193" s="185">
        <v>0.9285714285714286</v>
      </c>
      <c r="O193" s="185">
        <v>0.90993788819875776</v>
      </c>
    </row>
    <row r="194" spans="2:15" ht="15.95" customHeight="1" x14ac:dyDescent="0.25">
      <c r="B194" s="109" t="s">
        <v>175</v>
      </c>
      <c r="C194" s="140">
        <v>941</v>
      </c>
      <c r="D194" s="14" t="s">
        <v>11</v>
      </c>
      <c r="E194" s="15" t="s">
        <v>208</v>
      </c>
      <c r="F194" s="15" t="s">
        <v>22</v>
      </c>
      <c r="G194" s="16">
        <v>38</v>
      </c>
      <c r="J194" s="16">
        <v>941</v>
      </c>
      <c r="K194" s="185">
        <v>0.98109810981098111</v>
      </c>
      <c r="L194" s="185">
        <v>0.97111344537815125</v>
      </c>
      <c r="M194" s="185">
        <v>0.9501953125</v>
      </c>
      <c r="N194" s="185">
        <v>0.96846330275229353</v>
      </c>
      <c r="O194" s="185">
        <v>0.96864111498257843</v>
      </c>
    </row>
    <row r="195" spans="2:15" ht="15.95" customHeight="1" x14ac:dyDescent="0.25">
      <c r="B195" s="109" t="s">
        <v>175</v>
      </c>
      <c r="C195" s="141">
        <v>942</v>
      </c>
      <c r="D195" s="14" t="s">
        <v>11</v>
      </c>
      <c r="E195" s="15" t="s">
        <v>209</v>
      </c>
      <c r="F195" s="15" t="s">
        <v>22</v>
      </c>
      <c r="G195" s="16">
        <v>38</v>
      </c>
      <c r="J195" s="16">
        <v>942</v>
      </c>
      <c r="K195" s="185">
        <v>0.96624662466246625</v>
      </c>
      <c r="L195" s="185">
        <v>0.96953781512605042</v>
      </c>
      <c r="M195" s="185">
        <v>0.9658203125</v>
      </c>
      <c r="N195" s="185">
        <v>0.96846330275229353</v>
      </c>
      <c r="O195" s="185">
        <v>0.95949477351916379</v>
      </c>
    </row>
    <row r="196" spans="2:15" ht="15.95" customHeight="1" x14ac:dyDescent="0.25">
      <c r="B196" s="109" t="s">
        <v>175</v>
      </c>
      <c r="C196" s="142" t="s">
        <v>210</v>
      </c>
      <c r="D196" s="14" t="s">
        <v>44</v>
      </c>
      <c r="E196" s="15" t="s">
        <v>211</v>
      </c>
      <c r="F196" s="15" t="s">
        <v>22</v>
      </c>
      <c r="G196" s="16">
        <v>35</v>
      </c>
      <c r="J196" s="16" t="s">
        <v>210</v>
      </c>
      <c r="K196" s="185">
        <v>0.96584440227703983</v>
      </c>
      <c r="L196" s="185">
        <v>0.96253229974160204</v>
      </c>
      <c r="M196" s="185">
        <v>0.97149739060618223</v>
      </c>
      <c r="N196" s="185">
        <v>0.97040572792362767</v>
      </c>
      <c r="O196" s="185">
        <v>0.96207018787663945</v>
      </c>
    </row>
    <row r="197" spans="2:15" ht="15.95" customHeight="1" x14ac:dyDescent="0.25">
      <c r="B197" s="109" t="s">
        <v>175</v>
      </c>
      <c r="C197" s="142" t="s">
        <v>212</v>
      </c>
      <c r="D197" s="14" t="s">
        <v>44</v>
      </c>
      <c r="E197" s="15" t="s">
        <v>213</v>
      </c>
      <c r="F197" s="15" t="s">
        <v>22</v>
      </c>
      <c r="G197" s="16">
        <v>35</v>
      </c>
      <c r="J197" s="16" t="s">
        <v>212</v>
      </c>
      <c r="K197" s="185">
        <v>0.97108066971080664</v>
      </c>
      <c r="L197" s="185">
        <v>0.97230406599882147</v>
      </c>
      <c r="M197" s="185">
        <v>0.97368421052631582</v>
      </c>
      <c r="N197" s="185">
        <v>0.97803617571059431</v>
      </c>
      <c r="O197" s="185">
        <v>0.96818404307391093</v>
      </c>
    </row>
    <row r="198" spans="2:15" ht="15.95" customHeight="1" x14ac:dyDescent="0.25">
      <c r="B198" s="109" t="s">
        <v>175</v>
      </c>
      <c r="C198" s="35" t="s">
        <v>214</v>
      </c>
      <c r="D198" s="15" t="s">
        <v>16</v>
      </c>
      <c r="E198" s="15" t="s">
        <v>215</v>
      </c>
      <c r="F198" s="15" t="s">
        <v>22</v>
      </c>
      <c r="G198" s="16">
        <v>35</v>
      </c>
      <c r="J198" s="16" t="s">
        <v>214</v>
      </c>
      <c r="K198" s="185"/>
      <c r="L198" s="185"/>
      <c r="M198" s="185"/>
      <c r="N198" s="185"/>
      <c r="O198" s="185"/>
    </row>
    <row r="199" spans="2:15" ht="15.95" customHeight="1" x14ac:dyDescent="0.25">
      <c r="B199" s="109" t="s">
        <v>175</v>
      </c>
      <c r="C199" s="143">
        <v>966</v>
      </c>
      <c r="D199" s="14" t="s">
        <v>16</v>
      </c>
      <c r="E199" s="15" t="s">
        <v>216</v>
      </c>
      <c r="F199" s="15" t="s">
        <v>22</v>
      </c>
      <c r="G199" s="16">
        <v>39</v>
      </c>
      <c r="J199" s="16">
        <v>966</v>
      </c>
      <c r="K199" s="185">
        <v>0.77399380804953566</v>
      </c>
      <c r="L199" s="185">
        <v>0.78265107212475638</v>
      </c>
      <c r="M199" s="185">
        <v>0.76454293628808867</v>
      </c>
      <c r="N199" s="185">
        <v>0.76842105263157889</v>
      </c>
      <c r="O199" s="185">
        <v>0.74446987032799394</v>
      </c>
    </row>
    <row r="200" spans="2:15" ht="15.95" customHeight="1" x14ac:dyDescent="0.25">
      <c r="B200" s="109" t="s">
        <v>175</v>
      </c>
      <c r="C200" s="144" t="s">
        <v>217</v>
      </c>
      <c r="D200" s="14" t="s">
        <v>44</v>
      </c>
      <c r="E200" s="15" t="s">
        <v>218</v>
      </c>
      <c r="F200" s="15" t="s">
        <v>22</v>
      </c>
      <c r="G200" s="16">
        <v>39</v>
      </c>
      <c r="J200" s="16" t="s">
        <v>217</v>
      </c>
      <c r="K200" s="185">
        <v>0.95941905168731312</v>
      </c>
      <c r="L200" s="185">
        <v>0.9514229636898921</v>
      </c>
      <c r="M200" s="185">
        <v>0.96573777980813158</v>
      </c>
      <c r="N200" s="185">
        <v>0.9697133585722012</v>
      </c>
      <c r="O200" s="185">
        <v>0.95135792460478319</v>
      </c>
    </row>
    <row r="201" spans="2:15" ht="15.95" customHeight="1" x14ac:dyDescent="0.25">
      <c r="B201" s="109" t="s">
        <v>175</v>
      </c>
      <c r="C201" s="144" t="s">
        <v>219</v>
      </c>
      <c r="D201" s="14" t="s">
        <v>44</v>
      </c>
      <c r="E201" s="15" t="s">
        <v>220</v>
      </c>
      <c r="F201" s="15" t="s">
        <v>22</v>
      </c>
      <c r="G201" s="16">
        <v>39</v>
      </c>
      <c r="J201" s="16" t="s">
        <v>219</v>
      </c>
      <c r="K201" s="185">
        <v>0.97139141742522761</v>
      </c>
      <c r="L201" s="185">
        <v>0.96753246753246758</v>
      </c>
      <c r="M201" s="185">
        <v>0.97536029753602971</v>
      </c>
      <c r="N201" s="185">
        <v>0.97912087912087908</v>
      </c>
      <c r="O201" s="185">
        <v>0.96571664601404383</v>
      </c>
    </row>
    <row r="202" spans="2:15" ht="15.95" customHeight="1" x14ac:dyDescent="0.25">
      <c r="B202" s="109" t="s">
        <v>175</v>
      </c>
      <c r="C202" s="145">
        <v>981</v>
      </c>
      <c r="D202" s="14" t="s">
        <v>11</v>
      </c>
      <c r="E202" s="15" t="s">
        <v>221</v>
      </c>
      <c r="F202" s="15" t="s">
        <v>89</v>
      </c>
      <c r="G202" s="16">
        <v>46</v>
      </c>
      <c r="J202" s="16">
        <v>981</v>
      </c>
      <c r="K202" s="185">
        <v>0.98352090032154338</v>
      </c>
      <c r="L202" s="185">
        <v>0.98622589531680438</v>
      </c>
      <c r="M202" s="185">
        <v>0.9871740059854639</v>
      </c>
      <c r="N202" s="185">
        <v>0.98224251648909178</v>
      </c>
      <c r="O202" s="185">
        <v>0.98071104387291985</v>
      </c>
    </row>
    <row r="203" spans="2:15" ht="15.95" customHeight="1" x14ac:dyDescent="0.25">
      <c r="B203" s="109" t="s">
        <v>175</v>
      </c>
      <c r="C203" s="146">
        <v>982</v>
      </c>
      <c r="D203" s="14" t="s">
        <v>11</v>
      </c>
      <c r="E203" s="15" t="s">
        <v>222</v>
      </c>
      <c r="F203" s="15" t="s">
        <v>89</v>
      </c>
      <c r="G203" s="16">
        <v>46</v>
      </c>
      <c r="J203" s="16">
        <v>982</v>
      </c>
      <c r="K203" s="185">
        <v>0.95041983206717318</v>
      </c>
      <c r="L203" s="185">
        <v>0.96589358799454295</v>
      </c>
      <c r="M203" s="185">
        <v>0.95512277730736661</v>
      </c>
      <c r="N203" s="185">
        <v>0.95921450151057397</v>
      </c>
      <c r="O203" s="185">
        <v>0.95519044062733383</v>
      </c>
    </row>
    <row r="204" spans="2:15" ht="15.95" customHeight="1" x14ac:dyDescent="0.25">
      <c r="B204" s="109" t="s">
        <v>175</v>
      </c>
      <c r="C204" s="147">
        <v>983</v>
      </c>
      <c r="D204" s="14" t="s">
        <v>16</v>
      </c>
      <c r="E204" s="15" t="s">
        <v>223</v>
      </c>
      <c r="F204" s="15" t="s">
        <v>89</v>
      </c>
      <c r="G204" s="16">
        <v>46</v>
      </c>
      <c r="J204" s="16">
        <v>983</v>
      </c>
      <c r="K204" s="185">
        <v>0.98886237072394589</v>
      </c>
      <c r="L204" s="185">
        <v>0.98652291105121293</v>
      </c>
      <c r="M204" s="185">
        <v>0.98743718592964824</v>
      </c>
      <c r="N204" s="185">
        <v>0.9880239520958084</v>
      </c>
      <c r="O204" s="185">
        <v>0.9808259587020649</v>
      </c>
    </row>
    <row r="205" spans="2:15" ht="15.95" customHeight="1" x14ac:dyDescent="0.25">
      <c r="B205" s="109" t="s">
        <v>175</v>
      </c>
      <c r="C205" s="59">
        <v>984</v>
      </c>
      <c r="D205" s="14" t="s">
        <v>16</v>
      </c>
      <c r="E205" s="15" t="s">
        <v>224</v>
      </c>
      <c r="F205" s="15" t="s">
        <v>89</v>
      </c>
      <c r="G205" s="16">
        <v>46</v>
      </c>
      <c r="J205" s="16">
        <v>984</v>
      </c>
      <c r="K205" s="185">
        <v>0.96095076400679114</v>
      </c>
      <c r="L205" s="185">
        <v>0.98987854251012142</v>
      </c>
      <c r="M205" s="185">
        <v>0.98684210526315785</v>
      </c>
      <c r="N205" s="185">
        <v>0.98026315789473684</v>
      </c>
      <c r="O205" s="185">
        <v>0.99320882852292025</v>
      </c>
    </row>
    <row r="206" spans="2:15" ht="15.95" customHeight="1" x14ac:dyDescent="0.25">
      <c r="B206" s="109" t="s">
        <v>175</v>
      </c>
      <c r="C206" s="148">
        <v>985</v>
      </c>
      <c r="D206" s="14" t="s">
        <v>11</v>
      </c>
      <c r="E206" s="15" t="s">
        <v>225</v>
      </c>
      <c r="F206" s="15" t="s">
        <v>89</v>
      </c>
      <c r="G206" s="16">
        <v>46</v>
      </c>
      <c r="J206" s="16">
        <v>985</v>
      </c>
      <c r="K206" s="185">
        <v>0.98528015194681862</v>
      </c>
      <c r="L206" s="185">
        <v>0.99111111111111116</v>
      </c>
      <c r="M206" s="185">
        <v>0.98087855297157622</v>
      </c>
      <c r="N206" s="185">
        <v>0.98785670916818458</v>
      </c>
      <c r="O206" s="185">
        <v>0.98101851851851851</v>
      </c>
    </row>
    <row r="207" spans="2:15" ht="15.95" customHeight="1" x14ac:dyDescent="0.25">
      <c r="B207" s="109" t="s">
        <v>175</v>
      </c>
      <c r="C207" s="28">
        <v>986</v>
      </c>
      <c r="D207" s="14" t="s">
        <v>16</v>
      </c>
      <c r="E207" s="15" t="s">
        <v>226</v>
      </c>
      <c r="F207" s="15" t="s">
        <v>89</v>
      </c>
      <c r="G207" s="16">
        <v>46</v>
      </c>
      <c r="J207" s="16">
        <v>986</v>
      </c>
      <c r="K207" s="185">
        <v>1</v>
      </c>
      <c r="L207" s="185">
        <v>0.9916666666666667</v>
      </c>
      <c r="M207" s="185">
        <v>0.99736842105263157</v>
      </c>
      <c r="N207" s="185">
        <v>0.99</v>
      </c>
      <c r="O207" s="185">
        <v>0.99130434782608701</v>
      </c>
    </row>
    <row r="208" spans="2:15" ht="15.95" customHeight="1" x14ac:dyDescent="0.25">
      <c r="B208" s="109" t="s">
        <v>175</v>
      </c>
      <c r="C208" s="149">
        <v>988</v>
      </c>
      <c r="D208" s="14" t="s">
        <v>16</v>
      </c>
      <c r="E208" s="15" t="s">
        <v>227</v>
      </c>
      <c r="F208" s="15" t="s">
        <v>89</v>
      </c>
      <c r="G208" s="16">
        <v>46</v>
      </c>
      <c r="J208" s="16">
        <v>988</v>
      </c>
      <c r="K208" s="185">
        <v>0.98642533936651589</v>
      </c>
      <c r="L208" s="185">
        <v>0.97222222222222221</v>
      </c>
      <c r="M208" s="185">
        <v>0.97894736842105268</v>
      </c>
      <c r="N208" s="185">
        <v>0.98666666666666669</v>
      </c>
      <c r="O208" s="185">
        <v>0.98550724637681164</v>
      </c>
    </row>
    <row r="209" spans="2:15" ht="15.95" customHeight="1" x14ac:dyDescent="0.25">
      <c r="B209" s="109" t="s">
        <v>175</v>
      </c>
      <c r="C209" s="150">
        <v>989</v>
      </c>
      <c r="D209" s="14" t="s">
        <v>11</v>
      </c>
      <c r="E209" s="15" t="s">
        <v>228</v>
      </c>
      <c r="F209" s="15" t="s">
        <v>229</v>
      </c>
      <c r="G209" s="16">
        <v>47</v>
      </c>
      <c r="J209" s="16">
        <v>989</v>
      </c>
      <c r="K209" s="185">
        <v>0.98271889400921664</v>
      </c>
      <c r="L209" s="185">
        <v>0.99038461538461542</v>
      </c>
      <c r="M209" s="185">
        <v>0.99362244897959184</v>
      </c>
      <c r="N209" s="185">
        <v>0.99323181049069376</v>
      </c>
      <c r="O209" s="185">
        <v>0.9804147465437788</v>
      </c>
    </row>
    <row r="210" spans="2:15" ht="15.95" customHeight="1" x14ac:dyDescent="0.25">
      <c r="B210" s="109" t="s">
        <v>175</v>
      </c>
      <c r="C210" s="149">
        <v>995</v>
      </c>
      <c r="D210" s="14" t="s">
        <v>16</v>
      </c>
      <c r="E210" s="15" t="s">
        <v>230</v>
      </c>
      <c r="F210" s="15" t="s">
        <v>22</v>
      </c>
      <c r="G210" s="16">
        <v>48</v>
      </c>
      <c r="J210" s="16">
        <v>995</v>
      </c>
      <c r="K210" s="185">
        <v>0.99239130434782608</v>
      </c>
      <c r="L210" s="185">
        <v>0.98786407766990292</v>
      </c>
      <c r="M210" s="185">
        <v>0.99319727891156462</v>
      </c>
      <c r="N210" s="185">
        <v>0.98915989159891604</v>
      </c>
      <c r="O210" s="185">
        <v>0.98904382470119523</v>
      </c>
    </row>
    <row r="211" spans="2:15" ht="15.95" customHeight="1" x14ac:dyDescent="0.25">
      <c r="B211" s="109" t="s">
        <v>175</v>
      </c>
      <c r="C211" s="151">
        <v>996</v>
      </c>
      <c r="D211" s="14" t="s">
        <v>16</v>
      </c>
      <c r="E211" s="15" t="s">
        <v>231</v>
      </c>
      <c r="F211" s="15" t="s">
        <v>22</v>
      </c>
      <c r="G211" s="16">
        <v>48</v>
      </c>
      <c r="J211" s="16">
        <v>996</v>
      </c>
      <c r="K211" s="185">
        <v>0.984375</v>
      </c>
      <c r="L211" s="185">
        <v>0.98863636363636365</v>
      </c>
      <c r="M211" s="185">
        <v>0.98936170212765961</v>
      </c>
      <c r="N211" s="185">
        <v>0.99358974358974361</v>
      </c>
      <c r="O211" s="185">
        <v>0.9907407407407407</v>
      </c>
    </row>
    <row r="212" spans="2:15" ht="15.95" customHeight="1" x14ac:dyDescent="0.25">
      <c r="B212" s="109" t="s">
        <v>175</v>
      </c>
      <c r="C212" s="152">
        <v>997</v>
      </c>
      <c r="D212" s="14" t="s">
        <v>16</v>
      </c>
      <c r="E212" s="15" t="s">
        <v>232</v>
      </c>
      <c r="F212" s="15" t="s">
        <v>22</v>
      </c>
      <c r="G212" s="16">
        <v>48</v>
      </c>
      <c r="J212" s="16">
        <v>997</v>
      </c>
      <c r="K212" s="185">
        <v>0.99428571428571433</v>
      </c>
      <c r="L212" s="185">
        <v>0.98101265822784811</v>
      </c>
      <c r="M212" s="185">
        <v>0.99408284023668636</v>
      </c>
      <c r="N212" s="185">
        <v>0.99290780141843971</v>
      </c>
      <c r="O212" s="185">
        <v>0.99481865284974091</v>
      </c>
    </row>
    <row r="213" spans="2:15" ht="15.95" customHeight="1" x14ac:dyDescent="0.25">
      <c r="B213" s="109" t="s">
        <v>175</v>
      </c>
      <c r="C213" s="153">
        <v>998</v>
      </c>
      <c r="D213" s="14" t="s">
        <v>16</v>
      </c>
      <c r="E213" s="15" t="s">
        <v>233</v>
      </c>
      <c r="F213" s="15" t="s">
        <v>22</v>
      </c>
      <c r="G213" s="16">
        <v>48</v>
      </c>
      <c r="J213" s="16">
        <v>998</v>
      </c>
      <c r="K213" s="185">
        <v>0.98469387755102045</v>
      </c>
      <c r="L213" s="185">
        <v>0.97205882352941175</v>
      </c>
      <c r="M213" s="185">
        <v>0.96575342465753422</v>
      </c>
      <c r="N213" s="185">
        <v>0.98058252427184467</v>
      </c>
      <c r="O213" s="185">
        <v>0.97560975609756095</v>
      </c>
    </row>
    <row r="214" spans="2:15" ht="15.95" customHeight="1" x14ac:dyDescent="0.25">
      <c r="B214" s="56" t="s">
        <v>91</v>
      </c>
      <c r="C214" s="74" t="s">
        <v>234</v>
      </c>
      <c r="D214" s="14" t="s">
        <v>56</v>
      </c>
      <c r="E214" s="15" t="s">
        <v>235</v>
      </c>
      <c r="F214" s="15" t="s">
        <v>89</v>
      </c>
      <c r="G214" s="16">
        <v>60</v>
      </c>
      <c r="J214" s="16" t="s">
        <v>234</v>
      </c>
      <c r="K214" s="185">
        <v>0.96033844526705447</v>
      </c>
      <c r="L214" s="185">
        <v>0.94167717528373263</v>
      </c>
      <c r="M214" s="185">
        <v>0.92974238875878223</v>
      </c>
      <c r="N214" s="185">
        <v>0.92281420765027322</v>
      </c>
      <c r="O214" s="185">
        <v>0.94711792702273934</v>
      </c>
    </row>
    <row r="215" spans="2:15" ht="15.95" customHeight="1" x14ac:dyDescent="0.25">
      <c r="B215" s="12" t="s">
        <v>7</v>
      </c>
      <c r="C215" s="82" t="s">
        <v>236</v>
      </c>
      <c r="D215" s="14" t="s">
        <v>56</v>
      </c>
      <c r="E215" s="15" t="s">
        <v>237</v>
      </c>
      <c r="F215" s="15" t="s">
        <v>10</v>
      </c>
      <c r="G215" s="16">
        <v>1</v>
      </c>
      <c r="J215" s="16" t="s">
        <v>236</v>
      </c>
      <c r="K215" s="185">
        <v>0.97074910820451843</v>
      </c>
      <c r="L215" s="185">
        <v>0.96523459581684568</v>
      </c>
      <c r="M215" s="185">
        <v>0.96980834864793908</v>
      </c>
      <c r="N215" s="185">
        <v>0.96933455995093531</v>
      </c>
      <c r="O215" s="185">
        <v>0.97395216670613305</v>
      </c>
    </row>
    <row r="216" spans="2:15" ht="15.95" customHeight="1" x14ac:dyDescent="0.25">
      <c r="B216" s="12" t="s">
        <v>7</v>
      </c>
      <c r="C216" s="154" t="s">
        <v>238</v>
      </c>
      <c r="D216" s="14" t="s">
        <v>56</v>
      </c>
      <c r="E216" s="15" t="s">
        <v>239</v>
      </c>
      <c r="F216" s="15" t="s">
        <v>10</v>
      </c>
      <c r="G216" s="16">
        <v>2</v>
      </c>
      <c r="J216" s="16" t="s">
        <v>238</v>
      </c>
      <c r="K216" s="185">
        <v>0.95299738018184621</v>
      </c>
      <c r="L216" s="185">
        <v>0.9569560479476934</v>
      </c>
      <c r="M216" s="185">
        <v>0.96167482694580453</v>
      </c>
      <c r="N216" s="185">
        <v>0.96017006041620045</v>
      </c>
      <c r="O216" s="185">
        <v>0.95336159903089035</v>
      </c>
    </row>
    <row r="217" spans="2:15" ht="15.95" customHeight="1" x14ac:dyDescent="0.25">
      <c r="B217" s="56" t="s">
        <v>91</v>
      </c>
      <c r="C217" s="56" t="s">
        <v>240</v>
      </c>
      <c r="D217" s="14" t="s">
        <v>16</v>
      </c>
      <c r="E217" s="15" t="s">
        <v>241</v>
      </c>
      <c r="F217" s="15" t="s">
        <v>89</v>
      </c>
      <c r="G217" s="16">
        <v>63</v>
      </c>
      <c r="J217" s="16" t="s">
        <v>240</v>
      </c>
      <c r="K217" s="185">
        <v>0.75</v>
      </c>
      <c r="L217" s="185">
        <v>0.91666666666666663</v>
      </c>
      <c r="M217" s="185">
        <v>0.9285714285714286</v>
      </c>
      <c r="N217" s="185">
        <v>0.7857142857142857</v>
      </c>
      <c r="O217" s="185">
        <v>0.72222222222222221</v>
      </c>
    </row>
    <row r="218" spans="2:15" ht="15.95" customHeight="1" x14ac:dyDescent="0.25">
      <c r="B218" s="109" t="s">
        <v>175</v>
      </c>
      <c r="C218" s="155" t="s">
        <v>242</v>
      </c>
      <c r="D218" s="14" t="s">
        <v>113</v>
      </c>
      <c r="E218" s="15" t="s">
        <v>243</v>
      </c>
      <c r="F218" s="15" t="s">
        <v>22</v>
      </c>
      <c r="G218" s="16">
        <v>40</v>
      </c>
      <c r="J218" s="16" t="s">
        <v>242</v>
      </c>
      <c r="K218" s="185">
        <v>0.97593582887700536</v>
      </c>
      <c r="L218" s="185">
        <v>0.97649122807017541</v>
      </c>
      <c r="M218" s="185">
        <v>0.97943782128404244</v>
      </c>
      <c r="N218" s="185">
        <v>0.98197131201473875</v>
      </c>
      <c r="O218" s="185">
        <v>0.97061340941512131</v>
      </c>
    </row>
    <row r="219" spans="2:15" ht="15.95" customHeight="1" x14ac:dyDescent="0.25">
      <c r="B219" s="109" t="s">
        <v>175</v>
      </c>
      <c r="C219" s="156" t="s">
        <v>244</v>
      </c>
      <c r="D219" s="14" t="s">
        <v>113</v>
      </c>
      <c r="E219" s="15" t="s">
        <v>245</v>
      </c>
      <c r="F219" s="15" t="s">
        <v>246</v>
      </c>
      <c r="G219" s="16">
        <v>41</v>
      </c>
      <c r="J219" s="16" t="s">
        <v>244</v>
      </c>
      <c r="K219" s="185">
        <v>0.96477467199087275</v>
      </c>
      <c r="L219" s="185">
        <v>0.96062384187770233</v>
      </c>
      <c r="M219" s="185">
        <v>0.95269781570953271</v>
      </c>
      <c r="N219" s="185">
        <v>0.97133869276476759</v>
      </c>
      <c r="O219" s="185">
        <v>0.95832287220687928</v>
      </c>
    </row>
    <row r="220" spans="2:15" ht="15.95" customHeight="1" x14ac:dyDescent="0.25">
      <c r="B220" s="12" t="s">
        <v>7</v>
      </c>
      <c r="C220" s="74" t="s">
        <v>247</v>
      </c>
      <c r="D220" s="14" t="s">
        <v>56</v>
      </c>
      <c r="E220" s="15" t="s">
        <v>248</v>
      </c>
      <c r="F220" s="15" t="s">
        <v>10</v>
      </c>
      <c r="G220" s="16">
        <v>18</v>
      </c>
      <c r="J220" s="16" t="s">
        <v>247</v>
      </c>
      <c r="K220" s="185">
        <v>0.90910661828235706</v>
      </c>
      <c r="L220" s="185">
        <v>0.89987689782519487</v>
      </c>
      <c r="M220" s="185">
        <v>0.9079473985134362</v>
      </c>
      <c r="N220" s="185">
        <v>0.93832108661767977</v>
      </c>
      <c r="O220" s="185">
        <v>0.93538408661282002</v>
      </c>
    </row>
    <row r="221" spans="2:15" ht="15.95" customHeight="1" x14ac:dyDescent="0.25">
      <c r="B221" s="12" t="s">
        <v>7</v>
      </c>
      <c r="C221" s="157" t="s">
        <v>249</v>
      </c>
      <c r="D221" s="14" t="s">
        <v>113</v>
      </c>
      <c r="E221" s="15" t="s">
        <v>250</v>
      </c>
      <c r="F221" s="15" t="s">
        <v>10</v>
      </c>
      <c r="G221" s="16">
        <v>16</v>
      </c>
      <c r="J221" s="16" t="s">
        <v>249</v>
      </c>
      <c r="K221" s="185">
        <v>0.93273542600896864</v>
      </c>
      <c r="L221" s="185">
        <v>0.932923570283271</v>
      </c>
      <c r="M221" s="185">
        <v>0.90614553869889436</v>
      </c>
      <c r="N221" s="185">
        <v>0.95082441423199304</v>
      </c>
      <c r="O221" s="185">
        <v>0.93139664804469269</v>
      </c>
    </row>
    <row r="222" spans="2:15" ht="15.95" customHeight="1" x14ac:dyDescent="0.25">
      <c r="B222" s="19" t="s">
        <v>14</v>
      </c>
      <c r="C222" s="156" t="s">
        <v>330</v>
      </c>
      <c r="D222" s="14" t="s">
        <v>113</v>
      </c>
      <c r="E222" s="15" t="s">
        <v>342</v>
      </c>
      <c r="F222" s="15" t="s">
        <v>18</v>
      </c>
      <c r="G222" s="16">
        <v>27</v>
      </c>
      <c r="J222" s="16" t="s">
        <v>330</v>
      </c>
      <c r="K222" s="185">
        <v>0.90893760539629009</v>
      </c>
      <c r="L222" s="185">
        <v>0.90772618094475577</v>
      </c>
      <c r="M222" s="185">
        <v>0.92736392346275309</v>
      </c>
      <c r="N222" s="185">
        <v>0.94390296729478018</v>
      </c>
      <c r="O222" s="185">
        <v>0.92202371013524798</v>
      </c>
    </row>
    <row r="223" spans="2:15" ht="15.95" customHeight="1" x14ac:dyDescent="0.25">
      <c r="B223" s="198"/>
      <c r="C223" s="198"/>
      <c r="K223" s="200"/>
      <c r="L223" s="200"/>
      <c r="M223" s="200"/>
      <c r="N223" s="200"/>
      <c r="O223" s="200"/>
    </row>
    <row r="224" spans="2:15" ht="15.95" customHeight="1" x14ac:dyDescent="0.25">
      <c r="B224" s="158" t="s">
        <v>360</v>
      </c>
    </row>
    <row r="244" spans="14:16" ht="15.95" customHeight="1" x14ac:dyDescent="0.25">
      <c r="N244" s="2" t="s">
        <v>373</v>
      </c>
      <c r="P244" s="2"/>
    </row>
  </sheetData>
  <phoneticPr fontId="10" type="noConversion"/>
  <conditionalFormatting sqref="K18:L20">
    <cfRule type="cellIs" dxfId="45" priority="55" operator="between">
      <formula>0.00000001</formula>
      <formula>0.9599999</formula>
    </cfRule>
    <cfRule type="cellIs" dxfId="44" priority="56" operator="between">
      <formula>0.96</formula>
      <formula>0.9799999</formula>
    </cfRule>
    <cfRule type="cellIs" dxfId="43" priority="57" operator="greaterThan">
      <formula>0.98</formula>
    </cfRule>
  </conditionalFormatting>
  <conditionalFormatting sqref="K1:O11 L12:O12 K12:K13 O244:P244">
    <cfRule type="cellIs" dxfId="42" priority="29" operator="between">
      <formula>0.96</formula>
      <formula>0.9799999</formula>
    </cfRule>
  </conditionalFormatting>
  <conditionalFormatting sqref="K1:O11 L12:O12 K12:K13">
    <cfRule type="cellIs" dxfId="41" priority="30" operator="greaterThan">
      <formula>0.98</formula>
    </cfRule>
  </conditionalFormatting>
  <conditionalFormatting sqref="K22:O1048576">
    <cfRule type="cellIs" dxfId="40" priority="13" operator="between">
      <formula>0.00000001</formula>
      <formula>0.8999999</formula>
    </cfRule>
    <cfRule type="cellIs" dxfId="39" priority="14" operator="between">
      <formula>0.9</formula>
      <formula>0.9499999</formula>
    </cfRule>
    <cfRule type="cellIs" dxfId="38" priority="15" operator="greaterThan">
      <formula>0.95</formula>
    </cfRule>
  </conditionalFormatting>
  <conditionalFormatting sqref="L13:L15 N13:O15 L16:O16">
    <cfRule type="cellIs" dxfId="37" priority="1" operator="between">
      <formula>0.00000001</formula>
      <formula>0.9599999</formula>
    </cfRule>
    <cfRule type="cellIs" dxfId="36" priority="2" operator="between">
      <formula>0.96</formula>
      <formula>0.9799999</formula>
    </cfRule>
    <cfRule type="cellIs" dxfId="35" priority="3" operator="greaterThan">
      <formula>0.98</formula>
    </cfRule>
  </conditionalFormatting>
  <conditionalFormatting sqref="L244:N244">
    <cfRule type="cellIs" dxfId="34" priority="4" operator="between">
      <formula>0.00000001</formula>
      <formula>0.9599999</formula>
    </cfRule>
    <cfRule type="cellIs" dxfId="33" priority="5" operator="between">
      <formula>0.96</formula>
      <formula>0.9799999</formula>
    </cfRule>
  </conditionalFormatting>
  <conditionalFormatting sqref="L244:P244">
    <cfRule type="cellIs" dxfId="32" priority="6" operator="greaterThan">
      <formula>0.98</formula>
    </cfRule>
  </conditionalFormatting>
  <conditionalFormatting sqref="M18:O19">
    <cfRule type="cellIs" dxfId="31" priority="10" operator="between">
      <formula>0.00000001</formula>
      <formula>0.9599999</formula>
    </cfRule>
    <cfRule type="cellIs" dxfId="30" priority="11" operator="between">
      <formula>0.96</formula>
      <formula>0.9799999</formula>
    </cfRule>
    <cfRule type="cellIs" dxfId="29" priority="12" operator="greaterThan">
      <formula>0.98</formula>
    </cfRule>
  </conditionalFormatting>
  <conditionalFormatting sqref="O244:P244 K1:O11 L12:O12 K12:K13">
    <cfRule type="cellIs" dxfId="28" priority="28" operator="between">
      <formula>0.00000001</formula>
      <formula>0.9599999</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867A-AB95-4D80-96C0-C84E4A117697}">
  <dimension ref="A3:W224"/>
  <sheetViews>
    <sheetView showGridLines="0" workbookViewId="0">
      <selection activeCell="E17" sqref="E17"/>
    </sheetView>
  </sheetViews>
  <sheetFormatPr defaultColWidth="9.140625" defaultRowHeight="15.95" customHeight="1" x14ac:dyDescent="0.25"/>
  <cols>
    <col min="1" max="1" width="9.5703125" style="1" customWidth="1"/>
    <col min="2" max="3" width="10.7109375" style="2" customWidth="1"/>
    <col min="4" max="4" width="25.7109375" style="4" customWidth="1"/>
    <col min="5" max="5" width="85.7109375" style="4" customWidth="1"/>
    <col min="6" max="6" width="16.7109375" style="4" customWidth="1"/>
    <col min="7" max="7" width="10.7109375" style="2" customWidth="1"/>
    <col min="8" max="9" width="10.28515625" style="2" customWidth="1"/>
    <col min="10" max="22" width="9.7109375" style="2" customWidth="1"/>
    <col min="23" max="16384" width="9.140625" style="1"/>
  </cols>
  <sheetData>
    <row r="3" spans="3:22" ht="15.95" customHeight="1" x14ac:dyDescent="0.25">
      <c r="C3" s="3" t="s">
        <v>312</v>
      </c>
      <c r="E3" s="5"/>
    </row>
    <row r="4" spans="3:22" ht="15.95" customHeight="1" x14ac:dyDescent="0.25">
      <c r="C4" s="3"/>
    </row>
    <row r="5" spans="3:22" ht="15.95" customHeight="1" x14ac:dyDescent="0.25">
      <c r="C5" s="6" t="s">
        <v>313</v>
      </c>
    </row>
    <row r="6" spans="3:22" ht="15.95" customHeight="1" x14ac:dyDescent="0.25">
      <c r="C6" s="3"/>
    </row>
    <row r="7" spans="3:22" ht="15.95" customHeight="1" x14ac:dyDescent="0.25">
      <c r="C7" s="2" t="s">
        <v>0</v>
      </c>
      <c r="D7" s="8" t="s">
        <v>314</v>
      </c>
    </row>
    <row r="8" spans="3:22" ht="15.95" customHeight="1" x14ac:dyDescent="0.25">
      <c r="C8" s="2" t="s">
        <v>0</v>
      </c>
      <c r="D8" s="7" t="s">
        <v>315</v>
      </c>
    </row>
    <row r="9" spans="3:22" ht="15.95" customHeight="1" x14ac:dyDescent="0.25">
      <c r="C9" s="2" t="s">
        <v>0</v>
      </c>
      <c r="D9" s="4" t="s">
        <v>316</v>
      </c>
    </row>
    <row r="10" spans="3:22" ht="15.95" customHeight="1" x14ac:dyDescent="0.25">
      <c r="C10" s="204" t="s">
        <v>0</v>
      </c>
      <c r="D10" s="8" t="s">
        <v>355</v>
      </c>
    </row>
    <row r="14" spans="3:22" ht="15.95" customHeight="1" x14ac:dyDescent="0.25">
      <c r="K14" s="1"/>
      <c r="L14" s="1"/>
      <c r="O14" s="2" t="s">
        <v>317</v>
      </c>
      <c r="P14" s="194"/>
      <c r="T14" s="1"/>
      <c r="U14" s="1"/>
      <c r="V14" s="1"/>
    </row>
    <row r="15" spans="3:22" ht="15.95" customHeight="1" x14ac:dyDescent="0.25">
      <c r="O15" s="2" t="s">
        <v>318</v>
      </c>
      <c r="P15" s="195"/>
    </row>
    <row r="16" spans="3:22" ht="15.95" customHeight="1" x14ac:dyDescent="0.25">
      <c r="O16" s="2" t="s">
        <v>319</v>
      </c>
      <c r="P16" s="196"/>
    </row>
    <row r="18" spans="1:22" ht="15.95" customHeight="1" x14ac:dyDescent="0.25">
      <c r="D18" s="8"/>
    </row>
    <row r="20" spans="1:22" ht="15.95" customHeight="1" x14ac:dyDescent="0.25">
      <c r="A20" s="9"/>
      <c r="D20" s="2"/>
      <c r="E20" s="2"/>
      <c r="F20" s="2"/>
    </row>
    <row r="21" spans="1:22" ht="15.95" customHeight="1" x14ac:dyDescent="0.25">
      <c r="A21" s="2"/>
      <c r="B21" s="160" t="s">
        <v>1</v>
      </c>
      <c r="C21" s="160" t="s">
        <v>2</v>
      </c>
      <c r="D21" s="10" t="s">
        <v>3</v>
      </c>
      <c r="E21" s="10" t="s">
        <v>4</v>
      </c>
      <c r="F21" s="10" t="s">
        <v>5</v>
      </c>
      <c r="G21" s="11" t="s">
        <v>6</v>
      </c>
      <c r="H21" s="176"/>
      <c r="I21" s="176"/>
      <c r="J21" s="11" t="s">
        <v>2</v>
      </c>
      <c r="K21" s="177" t="s">
        <v>251</v>
      </c>
      <c r="L21" s="161" t="s">
        <v>252</v>
      </c>
      <c r="M21" s="161" t="s">
        <v>253</v>
      </c>
      <c r="N21" s="161" t="s">
        <v>277</v>
      </c>
      <c r="O21" s="161" t="s">
        <v>279</v>
      </c>
      <c r="P21" s="161" t="s">
        <v>292</v>
      </c>
      <c r="Q21" s="202" t="s">
        <v>291</v>
      </c>
      <c r="R21" s="203" t="s">
        <v>321</v>
      </c>
      <c r="S21" s="203" t="s">
        <v>324</v>
      </c>
      <c r="T21" s="201" t="s">
        <v>325</v>
      </c>
      <c r="U21" s="201" t="s">
        <v>326</v>
      </c>
      <c r="V21" s="201" t="s">
        <v>327</v>
      </c>
    </row>
    <row r="22" spans="1:22" ht="15.95" customHeight="1" x14ac:dyDescent="0.25">
      <c r="B22" s="12" t="s">
        <v>7</v>
      </c>
      <c r="C22" s="13">
        <v>101</v>
      </c>
      <c r="D22" s="14" t="s">
        <v>8</v>
      </c>
      <c r="E22" s="15" t="s">
        <v>9</v>
      </c>
      <c r="F22" s="15" t="s">
        <v>10</v>
      </c>
      <c r="G22" s="16">
        <v>19</v>
      </c>
      <c r="J22" s="16">
        <v>101</v>
      </c>
      <c r="K22" s="185">
        <v>0.77187499999999998</v>
      </c>
      <c r="L22" s="185">
        <v>0.81693989071038253</v>
      </c>
      <c r="M22" s="185">
        <v>0.8355855855855856</v>
      </c>
      <c r="N22" s="185">
        <v>0.78466076696165188</v>
      </c>
      <c r="O22" s="185">
        <v>0.88612836438923392</v>
      </c>
      <c r="P22" s="185">
        <v>0.96598639455782309</v>
      </c>
      <c r="Q22" s="188">
        <v>0.94339622641509402</v>
      </c>
      <c r="R22" s="187">
        <v>0.97164461247637002</v>
      </c>
      <c r="S22" s="187">
        <v>0.96066252587991696</v>
      </c>
      <c r="T22" s="188">
        <v>0.96273291925465798</v>
      </c>
      <c r="U22" s="188">
        <v>0.96442687747035605</v>
      </c>
      <c r="V22" s="188">
        <v>0.98913043478260898</v>
      </c>
    </row>
    <row r="23" spans="1:22" ht="15.95" customHeight="1" x14ac:dyDescent="0.25">
      <c r="B23" s="12" t="s">
        <v>7</v>
      </c>
      <c r="C23" s="17">
        <v>105</v>
      </c>
      <c r="D23" s="14" t="s">
        <v>11</v>
      </c>
      <c r="E23" s="15" t="s">
        <v>12</v>
      </c>
      <c r="F23" s="15" t="s">
        <v>10</v>
      </c>
      <c r="G23" s="16">
        <v>3</v>
      </c>
      <c r="J23" s="16">
        <v>105</v>
      </c>
      <c r="K23" s="185">
        <v>0.84040142440919396</v>
      </c>
      <c r="L23" s="185">
        <v>0.81125226860254085</v>
      </c>
      <c r="M23" s="185">
        <v>0.82505754685958566</v>
      </c>
      <c r="N23" s="185">
        <v>0.81155015197568392</v>
      </c>
      <c r="O23" s="185">
        <v>0.85300529430084082</v>
      </c>
      <c r="P23" s="185">
        <v>0.97143784485556639</v>
      </c>
      <c r="Q23" s="188">
        <v>0.95919629057186995</v>
      </c>
      <c r="R23" s="187">
        <v>0.96841495218777196</v>
      </c>
      <c r="S23" s="187">
        <v>0.958937198067633</v>
      </c>
      <c r="T23" s="188">
        <v>0.96888758438508904</v>
      </c>
      <c r="U23" s="188">
        <v>0.96700659868026395</v>
      </c>
      <c r="V23" s="188">
        <v>0.97846527145890205</v>
      </c>
    </row>
    <row r="24" spans="1:22" ht="15.95" customHeight="1" x14ac:dyDescent="0.25">
      <c r="B24" s="12" t="s">
        <v>7</v>
      </c>
      <c r="C24" s="18">
        <v>106</v>
      </c>
      <c r="D24" s="14" t="s">
        <v>11</v>
      </c>
      <c r="E24" s="15" t="s">
        <v>13</v>
      </c>
      <c r="F24" s="15" t="s">
        <v>10</v>
      </c>
      <c r="G24" s="16">
        <v>3</v>
      </c>
      <c r="J24" s="16">
        <v>106</v>
      </c>
      <c r="K24" s="185">
        <v>0.78400000000000003</v>
      </c>
      <c r="L24" s="185">
        <v>0.80377906976744184</v>
      </c>
      <c r="M24" s="185">
        <v>0.8</v>
      </c>
      <c r="N24" s="185">
        <v>0.81556195965417866</v>
      </c>
      <c r="O24" s="185">
        <v>0.84358974358974359</v>
      </c>
      <c r="P24" s="185">
        <v>0.97432432432432436</v>
      </c>
      <c r="Q24" s="188">
        <v>0.95100502512562801</v>
      </c>
      <c r="R24" s="187">
        <v>0.95909090909090899</v>
      </c>
      <c r="S24" s="187">
        <v>0.94724220623501199</v>
      </c>
      <c r="T24" s="188">
        <v>0.96126760563380298</v>
      </c>
      <c r="U24" s="188">
        <v>0.95754716981132104</v>
      </c>
      <c r="V24" s="188">
        <v>0.96547314578005095</v>
      </c>
    </row>
    <row r="25" spans="1:22" ht="15.95" customHeight="1" x14ac:dyDescent="0.25">
      <c r="B25" s="19" t="s">
        <v>14</v>
      </c>
      <c r="C25" s="162">
        <v>110</v>
      </c>
      <c r="D25" s="14" t="s">
        <v>11</v>
      </c>
      <c r="E25" s="15" t="s">
        <v>15</v>
      </c>
      <c r="F25" s="15" t="s">
        <v>10</v>
      </c>
      <c r="G25" s="16">
        <v>30</v>
      </c>
      <c r="J25" s="16">
        <v>110</v>
      </c>
      <c r="K25" s="185">
        <v>0.83513513513513515</v>
      </c>
      <c r="L25" s="185">
        <v>0.86089078706528366</v>
      </c>
      <c r="M25" s="185">
        <v>0.91635186184565565</v>
      </c>
      <c r="N25" s="185">
        <v>0.90574456218627997</v>
      </c>
      <c r="O25" s="185">
        <v>0.91416309012875541</v>
      </c>
      <c r="P25" s="185">
        <v>0.9662049861495845</v>
      </c>
      <c r="Q25" s="188">
        <v>0.94024514811031701</v>
      </c>
      <c r="R25" s="187">
        <v>0.96397273612463497</v>
      </c>
      <c r="S25" s="187">
        <v>0.95582329317269099</v>
      </c>
      <c r="T25" s="188">
        <v>0.97317073170731705</v>
      </c>
      <c r="U25" s="188">
        <v>0.97131147540983598</v>
      </c>
      <c r="V25" s="188"/>
    </row>
    <row r="26" spans="1:22" ht="15.95" customHeight="1" x14ac:dyDescent="0.25">
      <c r="B26" s="19" t="s">
        <v>14</v>
      </c>
      <c r="C26" s="20">
        <v>111</v>
      </c>
      <c r="D26" s="14" t="s">
        <v>16</v>
      </c>
      <c r="E26" s="15" t="s">
        <v>17</v>
      </c>
      <c r="F26" s="15" t="s">
        <v>18</v>
      </c>
      <c r="G26" s="16">
        <v>29</v>
      </c>
      <c r="J26" s="16">
        <v>111</v>
      </c>
      <c r="K26" s="185">
        <v>0.98751733703190014</v>
      </c>
      <c r="L26" s="185">
        <v>0.93907284768211918</v>
      </c>
      <c r="M26" s="185">
        <v>0.94533762057877813</v>
      </c>
      <c r="N26" s="185">
        <v>0.93773349937733497</v>
      </c>
      <c r="O26" s="185">
        <v>0.96034297963558413</v>
      </c>
      <c r="P26" s="185">
        <v>0.98521046643913535</v>
      </c>
      <c r="Q26" s="188">
        <v>0.99200913242009103</v>
      </c>
      <c r="R26" s="187">
        <v>0.99464094319399798</v>
      </c>
      <c r="S26" s="187">
        <v>0.92491467576791797</v>
      </c>
      <c r="T26" s="188">
        <v>0.988826815642458</v>
      </c>
      <c r="U26" s="188">
        <v>0.926910299003322</v>
      </c>
      <c r="V26" s="188">
        <v>0.93374233128834405</v>
      </c>
    </row>
    <row r="27" spans="1:22" ht="15.95" customHeight="1" x14ac:dyDescent="0.25">
      <c r="B27" s="19" t="s">
        <v>14</v>
      </c>
      <c r="C27" s="21">
        <v>112</v>
      </c>
      <c r="D27" s="14" t="s">
        <v>11</v>
      </c>
      <c r="E27" s="15" t="s">
        <v>19</v>
      </c>
      <c r="F27" s="15" t="s">
        <v>18</v>
      </c>
      <c r="G27" s="16">
        <v>29</v>
      </c>
      <c r="J27" s="16">
        <v>112</v>
      </c>
      <c r="K27" s="185">
        <v>0.98986828774062818</v>
      </c>
      <c r="L27" s="185">
        <v>0.94538503549972697</v>
      </c>
      <c r="M27" s="185">
        <v>0.95775301764159704</v>
      </c>
      <c r="N27" s="185">
        <v>0.96287367405978785</v>
      </c>
      <c r="O27" s="185">
        <v>0.96796657381615603</v>
      </c>
      <c r="P27" s="185">
        <v>0.99183477425552358</v>
      </c>
      <c r="Q27" s="188">
        <v>0.994413407821229</v>
      </c>
      <c r="R27" s="187">
        <v>0.996285979572888</v>
      </c>
      <c r="S27" s="187">
        <v>0.92987512007684903</v>
      </c>
      <c r="T27" s="188">
        <v>0.98604651162790702</v>
      </c>
      <c r="U27" s="188">
        <v>0.95873320537427997</v>
      </c>
      <c r="V27" s="188">
        <v>0.96401869158878495</v>
      </c>
    </row>
    <row r="28" spans="1:22" ht="15.95" customHeight="1" x14ac:dyDescent="0.25">
      <c r="B28" s="19" t="s">
        <v>14</v>
      </c>
      <c r="C28" s="22">
        <v>114</v>
      </c>
      <c r="D28" s="14" t="s">
        <v>16</v>
      </c>
      <c r="E28" s="15" t="s">
        <v>20</v>
      </c>
      <c r="F28" s="15" t="s">
        <v>18</v>
      </c>
      <c r="G28" s="16">
        <v>29</v>
      </c>
      <c r="J28" s="16">
        <v>114</v>
      </c>
      <c r="K28" s="185">
        <v>0.98890122086570476</v>
      </c>
      <c r="L28" s="185">
        <v>0.91328210757409445</v>
      </c>
      <c r="M28" s="185">
        <v>0.94201680672268906</v>
      </c>
      <c r="N28" s="185">
        <v>0.93395348837209302</v>
      </c>
      <c r="O28" s="185">
        <v>0.95714285714285718</v>
      </c>
      <c r="P28" s="185">
        <v>0.97616946160635476</v>
      </c>
      <c r="Q28" s="188">
        <v>0.99215344376634695</v>
      </c>
      <c r="R28" s="187">
        <v>0.98151260504201698</v>
      </c>
      <c r="S28" s="187">
        <v>0.959471365638767</v>
      </c>
      <c r="T28" s="188">
        <v>0.97068965517241401</v>
      </c>
      <c r="U28" s="188">
        <v>0.95128676470588203</v>
      </c>
      <c r="V28" s="188">
        <v>0.96611810261374598</v>
      </c>
    </row>
    <row r="29" spans="1:22" ht="15.95" customHeight="1" x14ac:dyDescent="0.25">
      <c r="B29" s="19" t="s">
        <v>14</v>
      </c>
      <c r="C29" s="215">
        <v>116</v>
      </c>
      <c r="D29" s="14" t="s">
        <v>11</v>
      </c>
      <c r="E29" s="15" t="s">
        <v>332</v>
      </c>
      <c r="F29" s="15" t="s">
        <v>10</v>
      </c>
      <c r="G29" s="16">
        <v>26</v>
      </c>
      <c r="J29" s="16">
        <v>116</v>
      </c>
      <c r="K29" s="185"/>
      <c r="L29" s="185"/>
      <c r="M29" s="185"/>
      <c r="N29" s="185"/>
      <c r="O29" s="185"/>
      <c r="P29" s="185"/>
      <c r="Q29" s="188"/>
      <c r="R29" s="187"/>
      <c r="S29" s="187"/>
      <c r="T29" s="188"/>
      <c r="U29" s="188">
        <v>0.84872298624754405</v>
      </c>
      <c r="V29" s="188">
        <v>0.92094313453536802</v>
      </c>
    </row>
    <row r="30" spans="1:22" ht="15.95" customHeight="1" x14ac:dyDescent="0.25">
      <c r="B30" s="19" t="s">
        <v>14</v>
      </c>
      <c r="C30" s="216" t="s">
        <v>328</v>
      </c>
      <c r="D30" s="14" t="s">
        <v>44</v>
      </c>
      <c r="E30" s="15" t="s">
        <v>333</v>
      </c>
      <c r="F30" s="15" t="s">
        <v>10</v>
      </c>
      <c r="G30" s="16">
        <v>30</v>
      </c>
      <c r="J30" s="16" t="s">
        <v>328</v>
      </c>
      <c r="K30" s="185"/>
      <c r="L30" s="185"/>
      <c r="M30" s="185"/>
      <c r="N30" s="185"/>
      <c r="O30" s="185"/>
      <c r="P30" s="185"/>
      <c r="Q30" s="188"/>
      <c r="R30" s="187"/>
      <c r="S30" s="187"/>
      <c r="T30" s="188"/>
      <c r="U30" s="188">
        <v>0.922752808988764</v>
      </c>
      <c r="V30" s="188">
        <v>0.95232558139534895</v>
      </c>
    </row>
    <row r="31" spans="1:22" ht="15.95" customHeight="1" x14ac:dyDescent="0.25">
      <c r="B31" s="19" t="s">
        <v>14</v>
      </c>
      <c r="C31" s="216" t="s">
        <v>329</v>
      </c>
      <c r="D31" s="14" t="s">
        <v>44</v>
      </c>
      <c r="E31" s="15" t="s">
        <v>334</v>
      </c>
      <c r="F31" s="15" t="s">
        <v>10</v>
      </c>
      <c r="G31" s="16">
        <v>30</v>
      </c>
      <c r="J31" s="16" t="s">
        <v>329</v>
      </c>
      <c r="K31" s="185"/>
      <c r="L31" s="185"/>
      <c r="M31" s="185"/>
      <c r="N31" s="185"/>
      <c r="O31" s="185"/>
      <c r="P31" s="185"/>
      <c r="Q31" s="188"/>
      <c r="R31" s="187"/>
      <c r="S31" s="187"/>
      <c r="T31" s="188"/>
      <c r="U31" s="188">
        <v>0.91503267973856195</v>
      </c>
      <c r="V31" s="188">
        <v>0.94447657605552304</v>
      </c>
    </row>
    <row r="32" spans="1:22" ht="15.95" customHeight="1" x14ac:dyDescent="0.25">
      <c r="B32" s="19" t="s">
        <v>14</v>
      </c>
      <c r="C32" s="23">
        <v>120</v>
      </c>
      <c r="D32" s="14" t="s">
        <v>11</v>
      </c>
      <c r="E32" s="15" t="s">
        <v>21</v>
      </c>
      <c r="F32" s="15" t="s">
        <v>22</v>
      </c>
      <c r="G32" s="16">
        <v>33</v>
      </c>
      <c r="J32" s="16">
        <v>120</v>
      </c>
      <c r="K32" s="185">
        <v>0.960717749757517</v>
      </c>
      <c r="L32" s="185">
        <v>0.92534281361097004</v>
      </c>
      <c r="M32" s="185">
        <v>0.92915162454873645</v>
      </c>
      <c r="N32" s="185">
        <v>0.97783251231527091</v>
      </c>
      <c r="O32" s="185">
        <v>0.97833935018050544</v>
      </c>
      <c r="P32" s="185">
        <v>0.97548326261197549</v>
      </c>
      <c r="Q32" s="188">
        <v>0.99580223880596996</v>
      </c>
      <c r="R32" s="187">
        <v>0.98826714801444104</v>
      </c>
      <c r="S32" s="187">
        <v>0.99574266792809796</v>
      </c>
      <c r="T32" s="188">
        <v>0.98339483394834004</v>
      </c>
      <c r="U32" s="188">
        <v>0.97260273972602695</v>
      </c>
      <c r="V32" s="188">
        <v>0.984841922910351</v>
      </c>
    </row>
    <row r="33" spans="2:22" ht="15.95" customHeight="1" x14ac:dyDescent="0.25">
      <c r="B33" s="19" t="s">
        <v>14</v>
      </c>
      <c r="C33" s="214">
        <v>122</v>
      </c>
      <c r="D33" s="14" t="s">
        <v>16</v>
      </c>
      <c r="E33" s="15" t="s">
        <v>23</v>
      </c>
      <c r="F33" s="15" t="s">
        <v>10</v>
      </c>
      <c r="G33" s="16">
        <v>30</v>
      </c>
      <c r="J33" s="16">
        <v>122</v>
      </c>
      <c r="K33" s="185">
        <v>0.86274509803921573</v>
      </c>
      <c r="L33" s="185">
        <v>0.95769230769230773</v>
      </c>
      <c r="M33" s="185">
        <v>0.95541401273885351</v>
      </c>
      <c r="N33" s="185">
        <v>0.95765472312703581</v>
      </c>
      <c r="O33" s="185">
        <v>0.96784565916398713</v>
      </c>
      <c r="P33" s="185">
        <v>0.98045602605863191</v>
      </c>
      <c r="Q33" s="188">
        <v>0.967741935483871</v>
      </c>
      <c r="R33" s="187">
        <v>0.99059561128526596</v>
      </c>
      <c r="S33" s="187">
        <v>0.96825396825396803</v>
      </c>
      <c r="T33" s="188">
        <v>0.96960486322188499</v>
      </c>
      <c r="U33" s="188">
        <v>0.95652173913043503</v>
      </c>
      <c r="V33" s="188">
        <v>0.92173913043478295</v>
      </c>
    </row>
    <row r="34" spans="2:22" ht="15.95" customHeight="1" x14ac:dyDescent="0.25">
      <c r="B34" s="19" t="s">
        <v>14</v>
      </c>
      <c r="C34" s="214">
        <v>123</v>
      </c>
      <c r="D34" s="14" t="s">
        <v>16</v>
      </c>
      <c r="E34" s="15" t="s">
        <v>335</v>
      </c>
      <c r="F34" s="15" t="s">
        <v>10</v>
      </c>
      <c r="G34" s="16">
        <v>30</v>
      </c>
      <c r="J34" s="16">
        <v>123</v>
      </c>
      <c r="K34" s="185"/>
      <c r="L34" s="185"/>
      <c r="M34" s="185"/>
      <c r="N34" s="185"/>
      <c r="O34" s="185"/>
      <c r="P34" s="185"/>
      <c r="Q34" s="188"/>
      <c r="R34" s="187"/>
      <c r="S34" s="187"/>
      <c r="T34" s="188"/>
      <c r="U34" s="188">
        <v>0.93061224489795902</v>
      </c>
      <c r="V34" s="188">
        <v>0.88985507246376805</v>
      </c>
    </row>
    <row r="35" spans="2:22" ht="15.95" customHeight="1" x14ac:dyDescent="0.25">
      <c r="B35" s="19" t="s">
        <v>14</v>
      </c>
      <c r="C35" s="24">
        <v>125</v>
      </c>
      <c r="D35" s="14" t="s">
        <v>16</v>
      </c>
      <c r="E35" s="15" t="s">
        <v>24</v>
      </c>
      <c r="F35" s="15" t="s">
        <v>10</v>
      </c>
      <c r="G35" s="16">
        <v>30</v>
      </c>
      <c r="J35" s="16">
        <v>125</v>
      </c>
      <c r="K35" s="185">
        <v>0.89318181818181819</v>
      </c>
      <c r="L35" s="185">
        <v>0.84210526315789469</v>
      </c>
      <c r="M35" s="185">
        <v>0.90604026845637586</v>
      </c>
      <c r="N35" s="185">
        <v>0.88809523809523805</v>
      </c>
      <c r="O35" s="185">
        <v>0.96543778801843316</v>
      </c>
      <c r="P35" s="185">
        <v>0.96904761904761905</v>
      </c>
      <c r="Q35" s="188">
        <v>0.95730337078651695</v>
      </c>
      <c r="R35" s="187">
        <v>0.97592997811816196</v>
      </c>
      <c r="S35" s="187">
        <v>0.95918367346938804</v>
      </c>
      <c r="T35" s="188">
        <v>0.97582417582417602</v>
      </c>
      <c r="U35" s="188">
        <v>0.92995689655172398</v>
      </c>
      <c r="V35" s="188">
        <v>0.94641313742437305</v>
      </c>
    </row>
    <row r="36" spans="2:22" ht="15.95" customHeight="1" x14ac:dyDescent="0.25">
      <c r="B36" s="19" t="s">
        <v>14</v>
      </c>
      <c r="C36" s="162" t="s">
        <v>25</v>
      </c>
      <c r="D36" s="14" t="s">
        <v>8</v>
      </c>
      <c r="E36" s="15" t="s">
        <v>26</v>
      </c>
      <c r="F36" s="15" t="s">
        <v>10</v>
      </c>
      <c r="G36" s="16">
        <v>30</v>
      </c>
      <c r="J36" s="16" t="s">
        <v>25</v>
      </c>
      <c r="K36" s="185">
        <v>0.89772727272727271</v>
      </c>
      <c r="L36" s="185">
        <v>0.84722222222222221</v>
      </c>
      <c r="M36" s="185">
        <v>0.92028985507246375</v>
      </c>
      <c r="N36" s="185">
        <v>0.91666666666666663</v>
      </c>
      <c r="O36" s="185">
        <v>0.9311594202898551</v>
      </c>
      <c r="P36" s="185">
        <v>0.98412698412698407</v>
      </c>
      <c r="Q36" s="188">
        <v>0.92500000000000004</v>
      </c>
      <c r="R36" s="187">
        <v>0.94565217391304401</v>
      </c>
      <c r="S36" s="187">
        <v>0.94444444444444398</v>
      </c>
      <c r="T36" s="188">
        <v>0.96031746031746001</v>
      </c>
      <c r="U36" s="188">
        <v>0.97916666666666696</v>
      </c>
      <c r="V36" s="188"/>
    </row>
    <row r="37" spans="2:22" ht="15.95" customHeight="1" x14ac:dyDescent="0.25">
      <c r="B37" s="19" t="s">
        <v>14</v>
      </c>
      <c r="C37" s="25">
        <v>126</v>
      </c>
      <c r="D37" s="14" t="s">
        <v>16</v>
      </c>
      <c r="E37" s="15" t="s">
        <v>27</v>
      </c>
      <c r="F37" s="15" t="s">
        <v>18</v>
      </c>
      <c r="G37" s="16">
        <v>29</v>
      </c>
      <c r="J37" s="16">
        <v>126</v>
      </c>
      <c r="K37" s="185">
        <v>0.98870056497175141</v>
      </c>
      <c r="L37" s="185">
        <v>0.92742927429274291</v>
      </c>
      <c r="M37" s="185">
        <v>0.98344370860927155</v>
      </c>
      <c r="N37" s="185">
        <v>0.98373983739837401</v>
      </c>
      <c r="O37" s="185">
        <v>0.98013245033112584</v>
      </c>
      <c r="P37" s="185">
        <v>0.98969072164948457</v>
      </c>
      <c r="Q37" s="188">
        <v>0.99219620958751398</v>
      </c>
      <c r="R37" s="187">
        <v>0.99337748344370902</v>
      </c>
      <c r="S37" s="187">
        <v>0.93814432989690699</v>
      </c>
      <c r="T37" s="188">
        <v>0.98444444444444401</v>
      </c>
      <c r="U37" s="188">
        <v>0.95547945205479501</v>
      </c>
      <c r="V37" s="188">
        <v>0.97288135593220304</v>
      </c>
    </row>
    <row r="38" spans="2:22" ht="15.95" customHeight="1" x14ac:dyDescent="0.25">
      <c r="B38" s="19" t="s">
        <v>14</v>
      </c>
      <c r="C38" s="26">
        <v>128</v>
      </c>
      <c r="D38" s="14" t="s">
        <v>16</v>
      </c>
      <c r="E38" s="15" t="s">
        <v>28</v>
      </c>
      <c r="F38" s="15" t="s">
        <v>10</v>
      </c>
      <c r="G38" s="16">
        <v>30</v>
      </c>
      <c r="J38" s="16">
        <v>128</v>
      </c>
      <c r="K38" s="185">
        <v>0.85909090909090913</v>
      </c>
      <c r="L38" s="185">
        <v>0.88495575221238942</v>
      </c>
      <c r="M38" s="185">
        <v>0.98473282442748089</v>
      </c>
      <c r="N38" s="185">
        <v>0.95795795795795791</v>
      </c>
      <c r="O38" s="185">
        <v>0.96183206106870234</v>
      </c>
      <c r="P38" s="185">
        <v>0.99051490514905149</v>
      </c>
      <c r="Q38" s="188">
        <v>0.96994535519125702</v>
      </c>
      <c r="R38" s="187">
        <v>0.98218829516539397</v>
      </c>
      <c r="S38" s="187">
        <v>0.94444444444444398</v>
      </c>
      <c r="T38" s="188">
        <v>0.98399999999999999</v>
      </c>
      <c r="U38" s="188">
        <v>0.98544973544973602</v>
      </c>
      <c r="V38" s="188">
        <v>0.98939393939393905</v>
      </c>
    </row>
    <row r="39" spans="2:22" ht="15.95" customHeight="1" x14ac:dyDescent="0.25">
      <c r="B39" s="19" t="s">
        <v>14</v>
      </c>
      <c r="C39" s="162">
        <v>129</v>
      </c>
      <c r="D39" s="14" t="s">
        <v>8</v>
      </c>
      <c r="E39" s="15" t="s">
        <v>29</v>
      </c>
      <c r="F39" s="15" t="s">
        <v>10</v>
      </c>
      <c r="G39" s="16">
        <v>30</v>
      </c>
      <c r="J39" s="16">
        <v>129</v>
      </c>
      <c r="K39" s="185">
        <v>0.76388888888888884</v>
      </c>
      <c r="L39" s="185">
        <v>0.8597560975609756</v>
      </c>
      <c r="M39" s="185">
        <v>0.90206185567010311</v>
      </c>
      <c r="N39" s="185">
        <v>0.91666666666666663</v>
      </c>
      <c r="O39" s="185">
        <v>0.95169082125603865</v>
      </c>
      <c r="P39" s="185">
        <v>0.98412698412698407</v>
      </c>
      <c r="Q39" s="188">
        <v>0.91812865497076002</v>
      </c>
      <c r="R39" s="187">
        <v>0.94685990338164305</v>
      </c>
      <c r="S39" s="187">
        <v>0.96296296296296302</v>
      </c>
      <c r="T39" s="188">
        <v>0.952380952380952</v>
      </c>
      <c r="U39" s="188">
        <v>0.97222222222222199</v>
      </c>
      <c r="V39" s="188"/>
    </row>
    <row r="40" spans="2:22" ht="15.95" customHeight="1" x14ac:dyDescent="0.25">
      <c r="B40" s="19" t="s">
        <v>14</v>
      </c>
      <c r="C40" s="213">
        <v>13</v>
      </c>
      <c r="D40" s="14" t="s">
        <v>56</v>
      </c>
      <c r="E40" s="15" t="s">
        <v>336</v>
      </c>
      <c r="F40" s="15" t="s">
        <v>18</v>
      </c>
      <c r="G40" s="16">
        <v>27</v>
      </c>
      <c r="J40" s="16">
        <v>13</v>
      </c>
      <c r="K40" s="185"/>
      <c r="L40" s="185"/>
      <c r="M40" s="185"/>
      <c r="N40" s="185"/>
      <c r="O40" s="185"/>
      <c r="P40" s="185"/>
      <c r="Q40" s="188"/>
      <c r="R40" s="187"/>
      <c r="S40" s="187"/>
      <c r="T40" s="188"/>
      <c r="U40" s="188">
        <v>0.96342042755344404</v>
      </c>
      <c r="V40" s="188">
        <v>0.99097744360902296</v>
      </c>
    </row>
    <row r="41" spans="2:22" ht="15.95" customHeight="1" x14ac:dyDescent="0.25">
      <c r="B41" s="19" t="s">
        <v>14</v>
      </c>
      <c r="C41" s="162">
        <v>131</v>
      </c>
      <c r="D41" s="14" t="s">
        <v>11</v>
      </c>
      <c r="E41" s="15" t="s">
        <v>30</v>
      </c>
      <c r="F41" s="15" t="s">
        <v>18</v>
      </c>
      <c r="G41" s="16">
        <v>27</v>
      </c>
      <c r="J41" s="16">
        <v>131</v>
      </c>
      <c r="K41" s="185">
        <v>0.99241603466955575</v>
      </c>
      <c r="L41" s="185">
        <v>0.94499131441806605</v>
      </c>
      <c r="M41" s="185">
        <v>0.9497234791352438</v>
      </c>
      <c r="N41" s="185">
        <v>0.96292315959161745</v>
      </c>
      <c r="O41" s="185">
        <v>0.96530920060331826</v>
      </c>
      <c r="P41" s="185">
        <v>0.97695128339444737</v>
      </c>
      <c r="Q41" s="188">
        <v>0.98567041965199598</v>
      </c>
      <c r="R41" s="187">
        <v>0.98039215686274495</v>
      </c>
      <c r="S41" s="187">
        <v>0.92158912702561402</v>
      </c>
      <c r="T41" s="188">
        <v>0.98573611818644902</v>
      </c>
      <c r="U41" s="188">
        <v>0.97450424929178503</v>
      </c>
      <c r="V41" s="188"/>
    </row>
    <row r="42" spans="2:22" ht="15.95" customHeight="1" x14ac:dyDescent="0.25">
      <c r="B42" s="19" t="s">
        <v>14</v>
      </c>
      <c r="C42" s="220">
        <v>132</v>
      </c>
      <c r="D42" s="14" t="s">
        <v>11</v>
      </c>
      <c r="E42" s="15" t="s">
        <v>31</v>
      </c>
      <c r="F42" s="15" t="s">
        <v>18</v>
      </c>
      <c r="G42" s="16">
        <v>27</v>
      </c>
      <c r="J42" s="16">
        <v>132</v>
      </c>
      <c r="K42" s="185">
        <v>0.99313388916135359</v>
      </c>
      <c r="L42" s="185">
        <v>0.9377965208223511</v>
      </c>
      <c r="M42" s="185">
        <v>0.94079254079254082</v>
      </c>
      <c r="N42" s="185">
        <v>0.96611001964636545</v>
      </c>
      <c r="O42" s="185">
        <v>0.96550116550116549</v>
      </c>
      <c r="P42" s="185">
        <v>0.97870280735721205</v>
      </c>
      <c r="Q42" s="188">
        <v>0.99293452661328296</v>
      </c>
      <c r="R42" s="187">
        <v>0.98787878787878802</v>
      </c>
      <c r="S42" s="187">
        <v>0.93423597678916803</v>
      </c>
      <c r="T42" s="188">
        <v>0.98966651009863804</v>
      </c>
      <c r="U42" s="188">
        <v>0.97823596792668999</v>
      </c>
      <c r="V42" s="188">
        <v>0.96875</v>
      </c>
    </row>
    <row r="43" spans="2:22" ht="15.95" customHeight="1" x14ac:dyDescent="0.25">
      <c r="B43" s="19" t="s">
        <v>14</v>
      </c>
      <c r="C43" s="162" t="s">
        <v>32</v>
      </c>
      <c r="D43" s="14" t="s">
        <v>8</v>
      </c>
      <c r="E43" s="15" t="s">
        <v>33</v>
      </c>
      <c r="F43" s="15" t="s">
        <v>18</v>
      </c>
      <c r="G43" s="16">
        <v>27</v>
      </c>
      <c r="J43" s="16" t="s">
        <v>32</v>
      </c>
      <c r="K43" s="185"/>
      <c r="L43" s="185">
        <v>0.67142857142857137</v>
      </c>
      <c r="M43" s="185">
        <v>0.86521739130434783</v>
      </c>
      <c r="N43" s="185">
        <v>0.88235294117647056</v>
      </c>
      <c r="O43" s="185">
        <v>0.84782608695652173</v>
      </c>
      <c r="P43" s="185">
        <v>0.97619047619047616</v>
      </c>
      <c r="Q43" s="188">
        <v>0.98499999999999999</v>
      </c>
      <c r="R43" s="187">
        <v>0.98695652173912995</v>
      </c>
      <c r="S43" s="187">
        <v>0.89523809523809506</v>
      </c>
      <c r="T43" s="188">
        <v>0.99523809523809503</v>
      </c>
      <c r="U43" s="188">
        <v>0.96250000000000002</v>
      </c>
      <c r="V43" s="188"/>
    </row>
    <row r="44" spans="2:22" ht="15.95" customHeight="1" x14ac:dyDescent="0.25">
      <c r="B44" s="19" t="s">
        <v>14</v>
      </c>
      <c r="C44" s="162">
        <v>133</v>
      </c>
      <c r="D44" s="14" t="s">
        <v>11</v>
      </c>
      <c r="E44" s="15" t="s">
        <v>34</v>
      </c>
      <c r="F44" s="15" t="s">
        <v>18</v>
      </c>
      <c r="G44" s="16">
        <v>27</v>
      </c>
      <c r="J44" s="16">
        <v>133</v>
      </c>
      <c r="K44" s="185">
        <v>0.99052132701421802</v>
      </c>
      <c r="L44" s="185">
        <v>0.93872017353579174</v>
      </c>
      <c r="M44" s="185">
        <v>0.95542548401620897</v>
      </c>
      <c r="N44" s="185">
        <v>0.97208854667949951</v>
      </c>
      <c r="O44" s="185">
        <v>0.9617289509230077</v>
      </c>
      <c r="P44" s="185">
        <v>0.99015009380863039</v>
      </c>
      <c r="Q44" s="188">
        <v>0.99679046309032504</v>
      </c>
      <c r="R44" s="187">
        <v>0.99549752363800104</v>
      </c>
      <c r="S44" s="187">
        <v>0.92502343017806898</v>
      </c>
      <c r="T44" s="188">
        <v>0.991792065663475</v>
      </c>
      <c r="U44" s="188">
        <v>0.97839898348157595</v>
      </c>
      <c r="V44" s="188"/>
    </row>
    <row r="45" spans="2:22" ht="15.95" customHeight="1" x14ac:dyDescent="0.25">
      <c r="B45" s="19" t="s">
        <v>14</v>
      </c>
      <c r="C45" s="162" t="s">
        <v>35</v>
      </c>
      <c r="D45" s="14" t="s">
        <v>8</v>
      </c>
      <c r="E45" s="15" t="s">
        <v>36</v>
      </c>
      <c r="F45" s="15" t="s">
        <v>18</v>
      </c>
      <c r="G45" s="16">
        <v>27</v>
      </c>
      <c r="J45" s="16" t="s">
        <v>35</v>
      </c>
      <c r="K45" s="185"/>
      <c r="L45" s="185">
        <v>0.74603174603174605</v>
      </c>
      <c r="M45" s="185">
        <v>0.90821256038647347</v>
      </c>
      <c r="N45" s="185">
        <v>0.86928104575163401</v>
      </c>
      <c r="O45" s="185">
        <v>0.84057971014492749</v>
      </c>
      <c r="P45" s="185">
        <v>0.96825396825396826</v>
      </c>
      <c r="Q45" s="188">
        <v>0.98888888888888904</v>
      </c>
      <c r="R45" s="187">
        <v>0.99033816425120802</v>
      </c>
      <c r="S45" s="187">
        <v>0.95767195767195801</v>
      </c>
      <c r="T45" s="188">
        <v>0.99470899470899499</v>
      </c>
      <c r="U45" s="188">
        <v>0.95833333333333304</v>
      </c>
      <c r="V45" s="188"/>
    </row>
    <row r="46" spans="2:22" ht="15.95" customHeight="1" x14ac:dyDescent="0.25">
      <c r="B46" s="19" t="s">
        <v>14</v>
      </c>
      <c r="C46" s="162">
        <v>134</v>
      </c>
      <c r="D46" s="14" t="s">
        <v>11</v>
      </c>
      <c r="E46" s="15" t="s">
        <v>37</v>
      </c>
      <c r="F46" s="15" t="s">
        <v>18</v>
      </c>
      <c r="G46" s="16">
        <v>27</v>
      </c>
      <c r="J46" s="16">
        <v>134</v>
      </c>
      <c r="K46" s="185">
        <v>0.99268018018018023</v>
      </c>
      <c r="L46" s="185">
        <v>0.94771241830065356</v>
      </c>
      <c r="M46" s="185">
        <v>0.94912718204488777</v>
      </c>
      <c r="N46" s="185">
        <v>0.97195767195767191</v>
      </c>
      <c r="O46" s="185">
        <v>0.96857855361596013</v>
      </c>
      <c r="P46" s="185">
        <v>0.99170124481327804</v>
      </c>
      <c r="Q46" s="188">
        <v>0.99645928174000997</v>
      </c>
      <c r="R46" s="187">
        <v>0.99301745635910199</v>
      </c>
      <c r="S46" s="187">
        <v>0.93523316062176198</v>
      </c>
      <c r="T46" s="188">
        <v>0.99093198992443299</v>
      </c>
      <c r="U46" s="188">
        <v>0.96624472573839704</v>
      </c>
      <c r="V46" s="188"/>
    </row>
    <row r="47" spans="2:22" ht="15.95" customHeight="1" x14ac:dyDescent="0.25">
      <c r="B47" s="19" t="s">
        <v>14</v>
      </c>
      <c r="C47" s="212">
        <v>135</v>
      </c>
      <c r="D47" s="14" t="s">
        <v>11</v>
      </c>
      <c r="E47" s="15" t="s">
        <v>337</v>
      </c>
      <c r="F47" s="15" t="s">
        <v>18</v>
      </c>
      <c r="G47" s="16">
        <v>27</v>
      </c>
      <c r="J47" s="16">
        <v>135</v>
      </c>
      <c r="K47" s="185"/>
      <c r="L47" s="185"/>
      <c r="M47" s="185"/>
      <c r="N47" s="185"/>
      <c r="O47" s="185"/>
      <c r="P47" s="185"/>
      <c r="Q47" s="188"/>
      <c r="R47" s="187"/>
      <c r="S47" s="187"/>
      <c r="T47" s="188"/>
      <c r="U47" s="188">
        <v>0.97769028871391095</v>
      </c>
      <c r="V47" s="188">
        <v>0.98387096774193605</v>
      </c>
    </row>
    <row r="48" spans="2:22" ht="15.95" customHeight="1" x14ac:dyDescent="0.25">
      <c r="B48" s="19" t="s">
        <v>14</v>
      </c>
      <c r="C48" s="162">
        <v>138</v>
      </c>
      <c r="D48" s="14" t="s">
        <v>16</v>
      </c>
      <c r="E48" s="15" t="s">
        <v>38</v>
      </c>
      <c r="F48" s="15" t="s">
        <v>18</v>
      </c>
      <c r="G48" s="16">
        <v>27</v>
      </c>
      <c r="J48" s="16">
        <v>138</v>
      </c>
      <c r="K48" s="185">
        <v>0.98828125</v>
      </c>
      <c r="L48" s="185">
        <v>0.93920335429769397</v>
      </c>
      <c r="M48" s="185">
        <v>0.95249597423510468</v>
      </c>
      <c r="N48" s="185">
        <v>0.95206971677559915</v>
      </c>
      <c r="O48" s="185">
        <v>0.97101449275362317</v>
      </c>
      <c r="P48" s="185">
        <v>0.97883597883597884</v>
      </c>
      <c r="Q48" s="188">
        <v>0.99259259259259303</v>
      </c>
      <c r="R48" s="187">
        <v>0.98872785829307597</v>
      </c>
      <c r="S48" s="187">
        <v>0.90299823633156995</v>
      </c>
      <c r="T48" s="188">
        <v>0.98853615520282201</v>
      </c>
      <c r="U48" s="188">
        <v>0.98379629629629595</v>
      </c>
      <c r="V48" s="188"/>
    </row>
    <row r="49" spans="2:22" ht="15.95" customHeight="1" x14ac:dyDescent="0.25">
      <c r="B49" s="19" t="s">
        <v>14</v>
      </c>
      <c r="C49" s="33">
        <v>14</v>
      </c>
      <c r="D49" s="14" t="s">
        <v>113</v>
      </c>
      <c r="E49" s="15" t="s">
        <v>331</v>
      </c>
      <c r="F49" s="15" t="s">
        <v>10</v>
      </c>
      <c r="G49" s="16">
        <v>26</v>
      </c>
      <c r="J49" s="16">
        <v>14</v>
      </c>
      <c r="K49" s="185"/>
      <c r="L49" s="185"/>
      <c r="M49" s="185"/>
      <c r="N49" s="185"/>
      <c r="O49" s="185"/>
      <c r="P49" s="185"/>
      <c r="Q49" s="188"/>
      <c r="R49" s="187"/>
      <c r="S49" s="187"/>
      <c r="T49" s="188"/>
      <c r="U49" s="188">
        <v>0.95445544554455397</v>
      </c>
      <c r="V49" s="188">
        <v>0.97367773677736802</v>
      </c>
    </row>
    <row r="50" spans="2:22" ht="15.95" customHeight="1" x14ac:dyDescent="0.25">
      <c r="B50" s="19" t="s">
        <v>14</v>
      </c>
      <c r="C50" s="162">
        <v>141</v>
      </c>
      <c r="D50" s="14" t="s">
        <v>11</v>
      </c>
      <c r="E50" s="15" t="s">
        <v>39</v>
      </c>
      <c r="F50" s="15" t="s">
        <v>18</v>
      </c>
      <c r="G50" s="16">
        <v>28</v>
      </c>
      <c r="J50" s="16">
        <v>141</v>
      </c>
      <c r="K50" s="185">
        <v>0.99025974025974028</v>
      </c>
      <c r="L50" s="185">
        <v>0.95433255269320838</v>
      </c>
      <c r="M50" s="185">
        <v>0.96900826446280997</v>
      </c>
      <c r="N50" s="185">
        <v>0.97068403908794787</v>
      </c>
      <c r="O50" s="185">
        <v>0.97830578512396693</v>
      </c>
      <c r="P50" s="185">
        <v>0.98392282958199362</v>
      </c>
      <c r="Q50" s="188">
        <v>0.99374348279457803</v>
      </c>
      <c r="R50" s="187">
        <v>0.99070247933884303</v>
      </c>
      <c r="S50" s="187">
        <v>0.94962486602357998</v>
      </c>
      <c r="T50" s="188">
        <v>0.99376299376299404</v>
      </c>
      <c r="U50" s="188">
        <v>0.97376093294460597</v>
      </c>
      <c r="V50" s="188"/>
    </row>
    <row r="51" spans="2:22" ht="15.95" customHeight="1" x14ac:dyDescent="0.25">
      <c r="B51" s="19" t="s">
        <v>14</v>
      </c>
      <c r="C51" s="162">
        <v>142</v>
      </c>
      <c r="D51" s="14" t="s">
        <v>11</v>
      </c>
      <c r="E51" s="15" t="s">
        <v>40</v>
      </c>
      <c r="F51" s="15" t="s">
        <v>18</v>
      </c>
      <c r="G51" s="16">
        <v>28</v>
      </c>
      <c r="J51" s="16">
        <v>142</v>
      </c>
      <c r="K51" s="185">
        <v>0.99547511312217196</v>
      </c>
      <c r="L51" s="185">
        <v>0.92909535452322733</v>
      </c>
      <c r="M51" s="185">
        <v>0.94792773645058448</v>
      </c>
      <c r="N51" s="185">
        <v>0.9776785714285714</v>
      </c>
      <c r="O51" s="185">
        <v>0.96811902231668434</v>
      </c>
      <c r="P51" s="185">
        <v>0.98787210584343987</v>
      </c>
      <c r="Q51" s="188">
        <v>0.99464094319399798</v>
      </c>
      <c r="R51" s="187">
        <v>0.989373007438895</v>
      </c>
      <c r="S51" s="187">
        <v>0.93722466960352402</v>
      </c>
      <c r="T51" s="188">
        <v>0.99251336898395703</v>
      </c>
      <c r="U51" s="188">
        <v>0.97305389221556904</v>
      </c>
      <c r="V51" s="188"/>
    </row>
    <row r="52" spans="2:22" ht="15.95" customHeight="1" x14ac:dyDescent="0.25">
      <c r="B52" s="19" t="s">
        <v>14</v>
      </c>
      <c r="C52" s="31">
        <v>143</v>
      </c>
      <c r="D52" s="14" t="s">
        <v>11</v>
      </c>
      <c r="E52" s="15" t="s">
        <v>41</v>
      </c>
      <c r="F52" s="15" t="s">
        <v>18</v>
      </c>
      <c r="G52" s="16">
        <v>28</v>
      </c>
      <c r="J52" s="16">
        <v>143</v>
      </c>
      <c r="K52" s="185">
        <v>0.98707403055229137</v>
      </c>
      <c r="L52" s="185">
        <v>0.94993662864385298</v>
      </c>
      <c r="M52" s="185">
        <v>0.97288503253796099</v>
      </c>
      <c r="N52" s="185">
        <v>0.97857948139797069</v>
      </c>
      <c r="O52" s="185">
        <v>0.9804772234273319</v>
      </c>
      <c r="P52" s="185">
        <v>0.98035914702581373</v>
      </c>
      <c r="Q52" s="188">
        <v>0.99020674646354701</v>
      </c>
      <c r="R52" s="187">
        <v>0.98698481561822105</v>
      </c>
      <c r="S52" s="187">
        <v>0.95005611672278301</v>
      </c>
      <c r="T52" s="188">
        <v>0.98967391304347796</v>
      </c>
      <c r="U52" s="188">
        <v>0.969170403587444</v>
      </c>
      <c r="V52" s="188">
        <v>0.985245901639344</v>
      </c>
    </row>
    <row r="53" spans="2:22" ht="15.95" customHeight="1" x14ac:dyDescent="0.25">
      <c r="B53" s="19" t="s">
        <v>14</v>
      </c>
      <c r="C53" s="211">
        <v>145</v>
      </c>
      <c r="D53" s="14" t="s">
        <v>11</v>
      </c>
      <c r="E53" s="15" t="s">
        <v>338</v>
      </c>
      <c r="F53" s="15" t="s">
        <v>18</v>
      </c>
      <c r="G53" s="16">
        <v>28</v>
      </c>
      <c r="J53" s="16">
        <v>145</v>
      </c>
      <c r="K53" s="185"/>
      <c r="L53" s="185"/>
      <c r="M53" s="185"/>
      <c r="N53" s="185"/>
      <c r="O53" s="185"/>
      <c r="P53" s="185"/>
      <c r="Q53" s="188"/>
      <c r="R53" s="187"/>
      <c r="S53" s="187"/>
      <c r="T53" s="188"/>
      <c r="U53" s="188">
        <v>0.96322778345250304</v>
      </c>
      <c r="V53" s="188">
        <v>0.98872858431018895</v>
      </c>
    </row>
    <row r="54" spans="2:22" ht="15.95" customHeight="1" x14ac:dyDescent="0.25">
      <c r="B54" s="19" t="s">
        <v>14</v>
      </c>
      <c r="C54" s="162">
        <v>146</v>
      </c>
      <c r="D54" s="14" t="s">
        <v>16</v>
      </c>
      <c r="E54" s="15" t="s">
        <v>42</v>
      </c>
      <c r="F54" s="15" t="s">
        <v>18</v>
      </c>
      <c r="G54" s="16">
        <v>28</v>
      </c>
      <c r="J54" s="16">
        <v>146</v>
      </c>
      <c r="K54" s="185">
        <v>0.98785942492012779</v>
      </c>
      <c r="L54" s="185">
        <v>0.90473145780051156</v>
      </c>
      <c r="M54" s="185">
        <v>0.95881383855024716</v>
      </c>
      <c r="N54" s="185">
        <v>0.97553324968632371</v>
      </c>
      <c r="O54" s="185">
        <v>0.97473915431081826</v>
      </c>
      <c r="P54" s="185">
        <v>0.9889663182346109</v>
      </c>
      <c r="Q54" s="188">
        <v>0.99652173913043496</v>
      </c>
      <c r="R54" s="187">
        <v>0.99450851180669997</v>
      </c>
      <c r="S54" s="187">
        <v>0.93321718931474995</v>
      </c>
      <c r="T54" s="188">
        <v>0.994877632327832</v>
      </c>
      <c r="U54" s="188">
        <v>0.96411856474258995</v>
      </c>
      <c r="V54" s="188"/>
    </row>
    <row r="55" spans="2:22" ht="15.95" customHeight="1" x14ac:dyDescent="0.25">
      <c r="B55" s="19" t="s">
        <v>14</v>
      </c>
      <c r="C55" s="208">
        <v>147</v>
      </c>
      <c r="D55" s="14" t="s">
        <v>16</v>
      </c>
      <c r="E55" s="15" t="s">
        <v>339</v>
      </c>
      <c r="F55" s="15" t="s">
        <v>18</v>
      </c>
      <c r="G55" s="16">
        <v>28</v>
      </c>
      <c r="J55" s="16">
        <v>147</v>
      </c>
      <c r="K55" s="185"/>
      <c r="L55" s="185"/>
      <c r="M55" s="185"/>
      <c r="N55" s="185"/>
      <c r="O55" s="185"/>
      <c r="P55" s="185"/>
      <c r="Q55" s="188"/>
      <c r="R55" s="187"/>
      <c r="S55" s="187"/>
      <c r="T55" s="188"/>
      <c r="U55" s="188">
        <v>0.95924528301886802</v>
      </c>
      <c r="V55" s="188">
        <v>0.98283062645011599</v>
      </c>
    </row>
    <row r="56" spans="2:22" ht="15.95" customHeight="1" x14ac:dyDescent="0.25">
      <c r="B56" s="19" t="s">
        <v>14</v>
      </c>
      <c r="C56" s="209">
        <v>148</v>
      </c>
      <c r="D56" s="14" t="s">
        <v>11</v>
      </c>
      <c r="E56" s="15" t="s">
        <v>340</v>
      </c>
      <c r="F56" s="15" t="s">
        <v>18</v>
      </c>
      <c r="G56" s="16">
        <v>28</v>
      </c>
      <c r="J56" s="16">
        <v>148</v>
      </c>
      <c r="K56" s="185"/>
      <c r="L56" s="185"/>
      <c r="M56" s="185"/>
      <c r="N56" s="185"/>
      <c r="O56" s="185"/>
      <c r="P56" s="185"/>
      <c r="Q56" s="188"/>
      <c r="R56" s="187"/>
      <c r="S56" s="187"/>
      <c r="T56" s="188"/>
      <c r="U56" s="188">
        <v>0.89692982456140402</v>
      </c>
      <c r="V56" s="188">
        <v>0.99103585657370497</v>
      </c>
    </row>
    <row r="57" spans="2:22" ht="15.95" customHeight="1" x14ac:dyDescent="0.25">
      <c r="B57" s="19" t="s">
        <v>14</v>
      </c>
      <c r="C57" s="217">
        <v>149</v>
      </c>
      <c r="D57" s="14" t="s">
        <v>11</v>
      </c>
      <c r="E57" s="15" t="s">
        <v>341</v>
      </c>
      <c r="F57" s="15" t="s">
        <v>18</v>
      </c>
      <c r="G57" s="16">
        <v>28</v>
      </c>
      <c r="J57" s="16">
        <v>149</v>
      </c>
      <c r="K57" s="185"/>
      <c r="L57" s="185"/>
      <c r="M57" s="185"/>
      <c r="N57" s="185"/>
      <c r="O57" s="185"/>
      <c r="P57" s="185"/>
      <c r="Q57" s="188"/>
      <c r="R57" s="187"/>
      <c r="S57" s="187"/>
      <c r="T57" s="188"/>
      <c r="U57" s="188">
        <v>0.97222222222222199</v>
      </c>
      <c r="V57" s="188">
        <v>0.98350694444444398</v>
      </c>
    </row>
    <row r="58" spans="2:22" ht="15.95" customHeight="1" x14ac:dyDescent="0.25">
      <c r="B58" s="19" t="s">
        <v>14</v>
      </c>
      <c r="C58" s="162" t="s">
        <v>43</v>
      </c>
      <c r="D58" s="14" t="s">
        <v>44</v>
      </c>
      <c r="E58" s="15" t="s">
        <v>45</v>
      </c>
      <c r="F58" s="15" t="s">
        <v>10</v>
      </c>
      <c r="G58" s="16">
        <v>26</v>
      </c>
      <c r="J58" s="16" t="s">
        <v>43</v>
      </c>
      <c r="K58" s="185">
        <v>0.849290780141844</v>
      </c>
      <c r="L58" s="185">
        <v>0.91755319148936165</v>
      </c>
      <c r="M58" s="185">
        <v>0.95014492753623192</v>
      </c>
      <c r="N58" s="185">
        <v>0.94865810968494746</v>
      </c>
      <c r="O58" s="185">
        <v>0.95173961840628507</v>
      </c>
      <c r="P58" s="185">
        <v>0.97386759581881532</v>
      </c>
      <c r="Q58" s="188">
        <v>0.94393032117582998</v>
      </c>
      <c r="R58" s="187">
        <v>0.97634069400630896</v>
      </c>
      <c r="S58" s="187">
        <v>0.96517954298150199</v>
      </c>
      <c r="T58" s="188">
        <v>0.98364978902953604</v>
      </c>
      <c r="U58" s="188">
        <v>0.97777777777777797</v>
      </c>
      <c r="V58" s="188"/>
    </row>
    <row r="59" spans="2:22" ht="15.95" customHeight="1" x14ac:dyDescent="0.25">
      <c r="B59" s="19" t="s">
        <v>14</v>
      </c>
      <c r="C59" s="162" t="s">
        <v>46</v>
      </c>
      <c r="D59" s="14" t="s">
        <v>44</v>
      </c>
      <c r="E59" s="15" t="s">
        <v>47</v>
      </c>
      <c r="F59" s="15" t="s">
        <v>10</v>
      </c>
      <c r="G59" s="16">
        <v>26</v>
      </c>
      <c r="J59" s="16" t="s">
        <v>46</v>
      </c>
      <c r="K59" s="185">
        <v>0.84422403733955664</v>
      </c>
      <c r="L59" s="185">
        <v>0.90590525632706032</v>
      </c>
      <c r="M59" s="185">
        <v>0.93767867352773016</v>
      </c>
      <c r="N59" s="185">
        <v>0.94086956521739129</v>
      </c>
      <c r="O59" s="185">
        <v>0.95730994152046789</v>
      </c>
      <c r="P59" s="185">
        <v>0.96929560505719448</v>
      </c>
      <c r="Q59" s="188">
        <v>0.943386243386243</v>
      </c>
      <c r="R59" s="187">
        <v>0.958673469387755</v>
      </c>
      <c r="S59" s="187">
        <v>0.96040126715945096</v>
      </c>
      <c r="T59" s="188">
        <v>0.97797131147541005</v>
      </c>
      <c r="U59" s="188">
        <v>0.97413793103448298</v>
      </c>
      <c r="V59" s="188"/>
    </row>
    <row r="60" spans="2:22" ht="15.95" customHeight="1" x14ac:dyDescent="0.25">
      <c r="B60" s="19" t="s">
        <v>14</v>
      </c>
      <c r="C60" s="162">
        <v>151</v>
      </c>
      <c r="D60" s="14" t="s">
        <v>8</v>
      </c>
      <c r="E60" s="15" t="s">
        <v>48</v>
      </c>
      <c r="F60" s="15" t="s">
        <v>18</v>
      </c>
      <c r="G60" s="16">
        <v>28</v>
      </c>
      <c r="J60" s="16">
        <v>151</v>
      </c>
      <c r="K60" s="185">
        <v>1</v>
      </c>
      <c r="L60" s="185">
        <v>0.96855345911949686</v>
      </c>
      <c r="M60" s="185">
        <v>0.91787439613526567</v>
      </c>
      <c r="N60" s="185">
        <v>0.95424836601307195</v>
      </c>
      <c r="O60" s="185">
        <v>0.96135265700483097</v>
      </c>
      <c r="P60" s="185">
        <v>0.96825396825396826</v>
      </c>
      <c r="Q60" s="188">
        <v>0.99444444444444402</v>
      </c>
      <c r="R60" s="187">
        <v>0.98550724637681197</v>
      </c>
      <c r="S60" s="187">
        <v>0.94708994708994698</v>
      </c>
      <c r="T60" s="188">
        <v>0.99470899470899499</v>
      </c>
      <c r="U60" s="188">
        <v>0.95833333333333304</v>
      </c>
      <c r="V60" s="188"/>
    </row>
    <row r="61" spans="2:22" ht="15.95" customHeight="1" x14ac:dyDescent="0.25">
      <c r="B61" s="19" t="s">
        <v>14</v>
      </c>
      <c r="C61" s="36">
        <v>152</v>
      </c>
      <c r="D61" s="14" t="s">
        <v>16</v>
      </c>
      <c r="E61" s="15" t="s">
        <v>49</v>
      </c>
      <c r="F61" s="15" t="s">
        <v>18</v>
      </c>
      <c r="G61" s="16">
        <v>28</v>
      </c>
      <c r="J61" s="16">
        <v>152</v>
      </c>
      <c r="K61" s="185">
        <v>0.99002849002849003</v>
      </c>
      <c r="L61" s="185">
        <v>0.94567548248749111</v>
      </c>
      <c r="M61" s="185">
        <v>0.96156120638675335</v>
      </c>
      <c r="N61" s="185">
        <v>0.96677740863787376</v>
      </c>
      <c r="O61" s="185">
        <v>0.97575399172087518</v>
      </c>
      <c r="P61" s="185">
        <v>0.98193146417445487</v>
      </c>
      <c r="Q61" s="188">
        <v>0.99443069306930698</v>
      </c>
      <c r="R61" s="187">
        <v>0.99526907155529298</v>
      </c>
      <c r="S61" s="187">
        <v>0.93582554517133998</v>
      </c>
      <c r="T61" s="188">
        <v>0.99207800121876899</v>
      </c>
      <c r="U61" s="188">
        <v>0.97484662576687098</v>
      </c>
      <c r="V61" s="188">
        <v>0.98548812664907603</v>
      </c>
    </row>
    <row r="62" spans="2:22" ht="15.95" customHeight="1" x14ac:dyDescent="0.25">
      <c r="B62" s="19" t="s">
        <v>14</v>
      </c>
      <c r="C62" s="37">
        <v>154</v>
      </c>
      <c r="D62" s="14" t="s">
        <v>11</v>
      </c>
      <c r="E62" s="15" t="s">
        <v>50</v>
      </c>
      <c r="F62" s="15" t="s">
        <v>18</v>
      </c>
      <c r="G62" s="16">
        <v>28</v>
      </c>
      <c r="J62" s="16">
        <v>154</v>
      </c>
      <c r="K62" s="185">
        <v>0.98668032786885251</v>
      </c>
      <c r="L62" s="185">
        <v>0.94584245076586437</v>
      </c>
      <c r="M62" s="185">
        <v>0.95804195804195802</v>
      </c>
      <c r="N62" s="185">
        <v>0.97347740667976423</v>
      </c>
      <c r="O62" s="185">
        <v>0.98181818181818181</v>
      </c>
      <c r="P62" s="185">
        <v>0.99031945788964182</v>
      </c>
      <c r="Q62" s="188">
        <v>0.99246349505416898</v>
      </c>
      <c r="R62" s="187">
        <v>0.994871794871795</v>
      </c>
      <c r="S62" s="187">
        <v>0.92601547388781402</v>
      </c>
      <c r="T62" s="188">
        <v>0.98356035697510602</v>
      </c>
      <c r="U62" s="188">
        <v>0.97010607521697201</v>
      </c>
      <c r="V62" s="188">
        <v>0.98664759179780603</v>
      </c>
    </row>
    <row r="63" spans="2:22" ht="15.95" customHeight="1" x14ac:dyDescent="0.25">
      <c r="B63" s="19" t="s">
        <v>14</v>
      </c>
      <c r="C63" s="38">
        <v>161</v>
      </c>
      <c r="D63" s="14" t="s">
        <v>16</v>
      </c>
      <c r="E63" s="15" t="s">
        <v>51</v>
      </c>
      <c r="F63" s="15" t="s">
        <v>22</v>
      </c>
      <c r="G63" s="16">
        <v>25</v>
      </c>
      <c r="J63" s="16">
        <v>161</v>
      </c>
      <c r="K63" s="185">
        <v>0.93150684931506844</v>
      </c>
      <c r="L63" s="185">
        <v>0.92596566523605151</v>
      </c>
      <c r="M63" s="185">
        <v>0.96820809248554918</v>
      </c>
      <c r="N63" s="185">
        <v>0.98582995951417007</v>
      </c>
      <c r="O63" s="185">
        <v>0.98747591522157996</v>
      </c>
      <c r="P63" s="185">
        <v>0.98799999999999999</v>
      </c>
      <c r="Q63" s="188">
        <v>0.99805825242718504</v>
      </c>
      <c r="R63" s="187">
        <v>1</v>
      </c>
      <c r="S63" s="187">
        <v>0.98904382470119501</v>
      </c>
      <c r="T63" s="188">
        <v>0.99320388349514599</v>
      </c>
      <c r="U63" s="188">
        <v>0.99402390438247001</v>
      </c>
      <c r="V63" s="188">
        <v>0.99610136452241704</v>
      </c>
    </row>
    <row r="64" spans="2:22" ht="15.95" customHeight="1" x14ac:dyDescent="0.25">
      <c r="B64" s="19" t="s">
        <v>14</v>
      </c>
      <c r="C64" s="39">
        <v>162</v>
      </c>
      <c r="D64" s="14" t="s">
        <v>11</v>
      </c>
      <c r="E64" s="15" t="s">
        <v>52</v>
      </c>
      <c r="F64" s="15" t="s">
        <v>10</v>
      </c>
      <c r="G64" s="16">
        <v>26</v>
      </c>
      <c r="J64" s="16">
        <v>162</v>
      </c>
      <c r="K64" s="185">
        <v>0.84936649460347258</v>
      </c>
      <c r="L64" s="185">
        <v>0.92405708460754332</v>
      </c>
      <c r="M64" s="185">
        <v>0.96200096200096197</v>
      </c>
      <c r="N64" s="185">
        <v>0.97497279651795432</v>
      </c>
      <c r="O64" s="185">
        <v>0.95983935742971882</v>
      </c>
      <c r="P64" s="185">
        <v>0.96750524109014679</v>
      </c>
      <c r="Q64" s="188">
        <v>0.94419970631424399</v>
      </c>
      <c r="R64" s="187">
        <v>0.95936073059360705</v>
      </c>
      <c r="S64" s="187">
        <v>0.96100808368996704</v>
      </c>
      <c r="T64" s="188">
        <v>0.97828096118299401</v>
      </c>
      <c r="U64" s="188">
        <v>0.98156899810964104</v>
      </c>
      <c r="V64" s="188">
        <v>0.98523106241067204</v>
      </c>
    </row>
    <row r="65" spans="2:22" ht="15.95" customHeight="1" x14ac:dyDescent="0.25">
      <c r="B65" s="19" t="s">
        <v>14</v>
      </c>
      <c r="C65" s="40">
        <v>170</v>
      </c>
      <c r="D65" s="14" t="s">
        <v>16</v>
      </c>
      <c r="E65" s="15" t="s">
        <v>53</v>
      </c>
      <c r="F65" s="15" t="s">
        <v>22</v>
      </c>
      <c r="G65" s="16">
        <v>25</v>
      </c>
      <c r="J65" s="16">
        <v>170</v>
      </c>
      <c r="K65" s="185">
        <v>0.95562130177514792</v>
      </c>
      <c r="L65" s="185">
        <v>0.93959007551240559</v>
      </c>
      <c r="M65" s="185">
        <v>0.97001934235976794</v>
      </c>
      <c r="N65" s="185">
        <v>0.98265306122448981</v>
      </c>
      <c r="O65" s="185">
        <v>0.99226305609284338</v>
      </c>
      <c r="P65" s="185">
        <v>0.98793969849246233</v>
      </c>
      <c r="Q65" s="188">
        <v>0.9951171875</v>
      </c>
      <c r="R65" s="187">
        <v>0.99806576402321101</v>
      </c>
      <c r="S65" s="187">
        <v>0.998</v>
      </c>
      <c r="T65" s="188">
        <v>0.9951171875</v>
      </c>
      <c r="U65" s="188">
        <v>0.999</v>
      </c>
      <c r="V65" s="188">
        <v>0.99607458292443596</v>
      </c>
    </row>
    <row r="66" spans="2:22" ht="15.95" customHeight="1" x14ac:dyDescent="0.25">
      <c r="B66" s="19" t="s">
        <v>14</v>
      </c>
      <c r="C66" s="41">
        <v>171</v>
      </c>
      <c r="D66" s="14" t="s">
        <v>16</v>
      </c>
      <c r="E66" s="15" t="s">
        <v>54</v>
      </c>
      <c r="F66" s="15" t="s">
        <v>22</v>
      </c>
      <c r="G66" s="16">
        <v>25</v>
      </c>
      <c r="J66" s="16">
        <v>171</v>
      </c>
      <c r="K66" s="185">
        <v>0.95685279187817263</v>
      </c>
      <c r="L66" s="185">
        <v>0.92048192771084336</v>
      </c>
      <c r="M66" s="185">
        <v>0.87422680412371134</v>
      </c>
      <c r="N66" s="185">
        <v>0.96259351620947631</v>
      </c>
      <c r="O66" s="185">
        <v>0.97938144329896903</v>
      </c>
      <c r="P66" s="185">
        <v>0.98675496688741726</v>
      </c>
      <c r="Q66" s="188">
        <v>0.99775784753363195</v>
      </c>
      <c r="R66" s="187">
        <v>0.99793814432989703</v>
      </c>
      <c r="S66" s="187">
        <v>1</v>
      </c>
      <c r="T66" s="188">
        <v>0.99128540305010904</v>
      </c>
      <c r="U66" s="188">
        <v>0.98927038626609398</v>
      </c>
      <c r="V66" s="188">
        <v>0.987309644670051</v>
      </c>
    </row>
    <row r="67" spans="2:22" ht="15.95" customHeight="1" x14ac:dyDescent="0.25">
      <c r="B67" s="19" t="s">
        <v>14</v>
      </c>
      <c r="C67" s="42">
        <v>172</v>
      </c>
      <c r="D67" s="14" t="s">
        <v>11</v>
      </c>
      <c r="E67" s="15" t="s">
        <v>55</v>
      </c>
      <c r="F67" s="15" t="s">
        <v>22</v>
      </c>
      <c r="G67" s="16">
        <v>25</v>
      </c>
      <c r="J67" s="16">
        <v>172</v>
      </c>
      <c r="K67" s="185">
        <v>0.96223486808070358</v>
      </c>
      <c r="L67" s="185">
        <v>0.9638487208008899</v>
      </c>
      <c r="M67" s="185">
        <v>0.96329365079365081</v>
      </c>
      <c r="N67" s="185">
        <v>0.98035050451407324</v>
      </c>
      <c r="O67" s="185">
        <v>0.98908730158730163</v>
      </c>
      <c r="P67" s="185">
        <v>0.98500517063081694</v>
      </c>
      <c r="Q67" s="188">
        <v>0.99090449722081897</v>
      </c>
      <c r="R67" s="187">
        <v>0.99751984126984095</v>
      </c>
      <c r="S67" s="187">
        <v>0.99690562145435802</v>
      </c>
      <c r="T67" s="188">
        <v>0.99295774647887303</v>
      </c>
      <c r="U67" s="188">
        <v>0.99332648870636597</v>
      </c>
      <c r="V67" s="188">
        <v>0.99432404540763697</v>
      </c>
    </row>
    <row r="68" spans="2:22" ht="15.95" customHeight="1" x14ac:dyDescent="0.25">
      <c r="B68" s="12" t="s">
        <v>7</v>
      </c>
      <c r="C68" s="32">
        <v>18</v>
      </c>
      <c r="D68" s="14" t="s">
        <v>56</v>
      </c>
      <c r="E68" s="15" t="s">
        <v>57</v>
      </c>
      <c r="F68" s="15" t="s">
        <v>10</v>
      </c>
      <c r="G68" s="16">
        <v>5</v>
      </c>
      <c r="J68" s="16">
        <v>18</v>
      </c>
      <c r="K68" s="185">
        <v>0.80226608187134507</v>
      </c>
      <c r="L68" s="185">
        <v>0.86404402772115774</v>
      </c>
      <c r="M68" s="185">
        <v>0.93447239954938044</v>
      </c>
      <c r="N68" s="185">
        <v>0.92910156249999998</v>
      </c>
      <c r="O68" s="185">
        <v>0.92070643359163817</v>
      </c>
      <c r="P68" s="185">
        <v>0.97161120511374321</v>
      </c>
      <c r="Q68" s="188">
        <v>0.94830909409497099</v>
      </c>
      <c r="R68" s="187">
        <v>0.96890769982093405</v>
      </c>
      <c r="S68" s="187">
        <v>0.961010340735718</v>
      </c>
      <c r="T68" s="188">
        <v>0.96840363937138096</v>
      </c>
      <c r="U68" s="188">
        <v>0.95584765756656598</v>
      </c>
      <c r="V68" s="188">
        <v>0.97335887166985902</v>
      </c>
    </row>
    <row r="69" spans="2:22" ht="15.95" customHeight="1" x14ac:dyDescent="0.25">
      <c r="B69" s="19" t="s">
        <v>14</v>
      </c>
      <c r="C69" s="43">
        <v>186</v>
      </c>
      <c r="D69" s="14" t="s">
        <v>11</v>
      </c>
      <c r="E69" s="15" t="s">
        <v>58</v>
      </c>
      <c r="F69" s="15" t="s">
        <v>22</v>
      </c>
      <c r="G69" s="16">
        <v>25</v>
      </c>
      <c r="J69" s="16">
        <v>186</v>
      </c>
      <c r="K69" s="185">
        <v>0.97679324894514763</v>
      </c>
      <c r="L69" s="185">
        <v>0.9670079635949943</v>
      </c>
      <c r="M69" s="185">
        <v>0.92980671414038663</v>
      </c>
      <c r="N69" s="185">
        <v>0.96864864864864864</v>
      </c>
      <c r="O69" s="185">
        <v>0.96846388606307221</v>
      </c>
      <c r="P69" s="185">
        <v>0.98941798941798942</v>
      </c>
      <c r="Q69" s="188">
        <v>0.99896694214876003</v>
      </c>
      <c r="R69" s="187">
        <v>0.99694811800610394</v>
      </c>
      <c r="S69" s="187">
        <v>0.99894179894179902</v>
      </c>
      <c r="T69" s="188">
        <v>0.99075025693730701</v>
      </c>
      <c r="U69" s="188">
        <v>0.98315789473684201</v>
      </c>
      <c r="V69" s="188">
        <v>0.996835443037975</v>
      </c>
    </row>
    <row r="70" spans="2:22" ht="15.95" customHeight="1" x14ac:dyDescent="0.25">
      <c r="B70" s="12" t="s">
        <v>7</v>
      </c>
      <c r="C70" s="44">
        <v>191</v>
      </c>
      <c r="D70" s="14" t="s">
        <v>16</v>
      </c>
      <c r="E70" s="15" t="s">
        <v>59</v>
      </c>
      <c r="F70" s="15" t="s">
        <v>22</v>
      </c>
      <c r="G70" s="16">
        <v>25</v>
      </c>
      <c r="J70" s="16">
        <v>191</v>
      </c>
      <c r="K70" s="185">
        <v>0.97465437788018439</v>
      </c>
      <c r="L70" s="185">
        <v>0.92219387755102045</v>
      </c>
      <c r="M70" s="185">
        <v>0.96198156682027647</v>
      </c>
      <c r="N70" s="185">
        <v>0.9642857142857143</v>
      </c>
      <c r="O70" s="185">
        <v>0.97695852534562211</v>
      </c>
      <c r="P70" s="185">
        <v>0.96547619047619049</v>
      </c>
      <c r="Q70" s="188">
        <v>0.99884792626728103</v>
      </c>
      <c r="R70" s="187">
        <v>0.99884792626728103</v>
      </c>
      <c r="S70" s="187">
        <v>0.99880952380952404</v>
      </c>
      <c r="T70" s="188">
        <v>0.995391705069124</v>
      </c>
      <c r="U70" s="188">
        <v>0.99047619047619095</v>
      </c>
      <c r="V70" s="188">
        <v>0.99654377880184297</v>
      </c>
    </row>
    <row r="71" spans="2:22" ht="15.95" customHeight="1" x14ac:dyDescent="0.25">
      <c r="B71" s="19" t="s">
        <v>14</v>
      </c>
      <c r="C71" s="45">
        <v>195</v>
      </c>
      <c r="D71" s="14" t="s">
        <v>11</v>
      </c>
      <c r="E71" s="15" t="s">
        <v>60</v>
      </c>
      <c r="F71" s="15" t="s">
        <v>22</v>
      </c>
      <c r="G71" s="16">
        <v>25</v>
      </c>
      <c r="J71" s="16">
        <v>195</v>
      </c>
      <c r="K71" s="185">
        <v>0.93491422805247226</v>
      </c>
      <c r="L71" s="185">
        <v>0.92725298588490768</v>
      </c>
      <c r="M71" s="185">
        <v>0.92909179213210291</v>
      </c>
      <c r="N71" s="185">
        <v>0.95663397005678885</v>
      </c>
      <c r="O71" s="185">
        <v>0.9597122302158273</v>
      </c>
      <c r="P71" s="185">
        <v>0.9614614614614615</v>
      </c>
      <c r="Q71" s="188">
        <v>0.98284313725490202</v>
      </c>
      <c r="R71" s="187">
        <v>0.98033573141486796</v>
      </c>
      <c r="S71" s="187">
        <v>0.98850574712643702</v>
      </c>
      <c r="T71" s="188">
        <v>0.98392596200681903</v>
      </c>
      <c r="U71" s="188">
        <v>0.97299999999999998</v>
      </c>
      <c r="V71" s="188">
        <v>0.98032107716209205</v>
      </c>
    </row>
    <row r="72" spans="2:22" ht="15.95" customHeight="1" x14ac:dyDescent="0.25">
      <c r="B72" s="12" t="s">
        <v>7</v>
      </c>
      <c r="C72" s="46">
        <v>20</v>
      </c>
      <c r="D72" s="14" t="s">
        <v>56</v>
      </c>
      <c r="E72" s="15" t="s">
        <v>61</v>
      </c>
      <c r="F72" s="15" t="s">
        <v>10</v>
      </c>
      <c r="G72" s="16">
        <v>19</v>
      </c>
      <c r="J72" s="16">
        <v>20</v>
      </c>
      <c r="K72" s="185">
        <v>0.75603521726782164</v>
      </c>
      <c r="L72" s="185">
        <v>0.82381729200652531</v>
      </c>
      <c r="M72" s="185">
        <v>0.87370030581039759</v>
      </c>
      <c r="N72" s="185">
        <v>0.87117701575532902</v>
      </c>
      <c r="O72" s="185">
        <v>0.90128084973445799</v>
      </c>
      <c r="P72" s="185">
        <v>0.97174959871589084</v>
      </c>
      <c r="Q72" s="188">
        <v>0.964874358281546</v>
      </c>
      <c r="R72" s="187">
        <v>0.97740396685915099</v>
      </c>
      <c r="S72" s="187">
        <v>0.95872274143302205</v>
      </c>
      <c r="T72" s="188">
        <v>0.97838652927871295</v>
      </c>
      <c r="U72" s="188">
        <v>0.98209652309289097</v>
      </c>
      <c r="V72" s="188">
        <v>0.97808012093726404</v>
      </c>
    </row>
    <row r="73" spans="2:22" ht="15.95" customHeight="1" x14ac:dyDescent="0.25">
      <c r="B73" s="19" t="s">
        <v>14</v>
      </c>
      <c r="C73" s="47">
        <v>209</v>
      </c>
      <c r="D73" s="14" t="s">
        <v>8</v>
      </c>
      <c r="E73" s="15" t="s">
        <v>62</v>
      </c>
      <c r="F73" s="15" t="s">
        <v>22</v>
      </c>
      <c r="G73" s="16">
        <v>25</v>
      </c>
      <c r="J73" s="16">
        <v>209</v>
      </c>
      <c r="K73" s="185">
        <v>0.98557692307692313</v>
      </c>
      <c r="L73" s="185">
        <v>0.89068825910931171</v>
      </c>
      <c r="M73" s="185">
        <v>0.9264214046822743</v>
      </c>
      <c r="N73" s="185">
        <v>0.93665158371040724</v>
      </c>
      <c r="O73" s="185">
        <v>0.94983277591973247</v>
      </c>
      <c r="P73" s="185">
        <v>0.95238095238095233</v>
      </c>
      <c r="Q73" s="188">
        <v>0.984615384615385</v>
      </c>
      <c r="R73" s="187">
        <v>0.98327759197324405</v>
      </c>
      <c r="S73" s="187">
        <v>0.98534798534798496</v>
      </c>
      <c r="T73" s="188">
        <v>0.99267399267399303</v>
      </c>
      <c r="U73" s="188">
        <v>0.94333333333333302</v>
      </c>
      <c r="V73" s="188">
        <v>0.96428571428571397</v>
      </c>
    </row>
    <row r="74" spans="2:22" ht="15.95" customHeight="1" x14ac:dyDescent="0.25">
      <c r="B74" s="12" t="s">
        <v>7</v>
      </c>
      <c r="C74" s="48" t="s">
        <v>63</v>
      </c>
      <c r="D74" s="14" t="s">
        <v>8</v>
      </c>
      <c r="E74" s="15" t="s">
        <v>64</v>
      </c>
      <c r="F74" s="15" t="s">
        <v>10</v>
      </c>
      <c r="G74" s="16">
        <v>6</v>
      </c>
      <c r="J74" s="16" t="s">
        <v>63</v>
      </c>
      <c r="K74" s="185">
        <v>0.73</v>
      </c>
      <c r="L74" s="185">
        <v>0.75666666666666671</v>
      </c>
      <c r="M74" s="185"/>
      <c r="N74" s="185"/>
      <c r="O74" s="185"/>
      <c r="P74" s="185"/>
      <c r="Q74" s="188"/>
      <c r="R74" s="187"/>
      <c r="S74" s="187"/>
      <c r="T74" s="188"/>
      <c r="U74" s="188"/>
      <c r="V74" s="188"/>
    </row>
    <row r="75" spans="2:22" ht="15.95" customHeight="1" x14ac:dyDescent="0.25">
      <c r="B75" s="12" t="s">
        <v>7</v>
      </c>
      <c r="C75" s="48" t="s">
        <v>65</v>
      </c>
      <c r="D75" s="14" t="s">
        <v>44</v>
      </c>
      <c r="E75" s="15" t="s">
        <v>66</v>
      </c>
      <c r="F75" s="15" t="s">
        <v>10</v>
      </c>
      <c r="G75" s="16">
        <v>6</v>
      </c>
      <c r="J75" s="16" t="s">
        <v>65</v>
      </c>
      <c r="K75" s="185">
        <v>0.82734153263954591</v>
      </c>
      <c r="L75" s="185">
        <v>0.87685232498722532</v>
      </c>
      <c r="M75" s="185">
        <v>0.91254416961130747</v>
      </c>
      <c r="N75" s="185">
        <v>0.92388812471343418</v>
      </c>
      <c r="O75" s="185">
        <v>0.90044247787610621</v>
      </c>
      <c r="P75" s="185">
        <v>0.97788018433179724</v>
      </c>
      <c r="Q75" s="188">
        <v>0.95632834613829398</v>
      </c>
      <c r="R75" s="187">
        <v>0.97993184399848499</v>
      </c>
      <c r="S75" s="187">
        <v>0.97311190193752495</v>
      </c>
      <c r="T75" s="188">
        <v>0.98418819899730003</v>
      </c>
      <c r="U75" s="188">
        <v>0.98</v>
      </c>
      <c r="V75" s="188">
        <v>0.97826961770623699</v>
      </c>
    </row>
    <row r="76" spans="2:22" ht="15.95" customHeight="1" x14ac:dyDescent="0.25">
      <c r="B76" s="12" t="s">
        <v>7</v>
      </c>
      <c r="C76" s="48" t="s">
        <v>67</v>
      </c>
      <c r="D76" s="14" t="s">
        <v>44</v>
      </c>
      <c r="E76" s="15" t="s">
        <v>68</v>
      </c>
      <c r="F76" s="15" t="s">
        <v>10</v>
      </c>
      <c r="G76" s="16">
        <v>6</v>
      </c>
      <c r="J76" s="16" t="s">
        <v>67</v>
      </c>
      <c r="K76" s="185">
        <v>0.82817269952027917</v>
      </c>
      <c r="L76" s="185">
        <v>0.85494402985074625</v>
      </c>
      <c r="M76" s="185">
        <v>0.89695268644747395</v>
      </c>
      <c r="N76" s="185">
        <v>0.89796800691742329</v>
      </c>
      <c r="O76" s="185">
        <v>0.90681998413957177</v>
      </c>
      <c r="P76" s="185">
        <v>0.98469809760132343</v>
      </c>
      <c r="Q76" s="188">
        <v>0.96277626987204401</v>
      </c>
      <c r="R76" s="187">
        <v>0.97892104322972495</v>
      </c>
      <c r="S76" s="187">
        <v>0.97052238805970104</v>
      </c>
      <c r="T76" s="188">
        <v>0.98685651697699905</v>
      </c>
      <c r="U76" s="188">
        <v>0.98001480384900097</v>
      </c>
      <c r="V76" s="188">
        <v>0.97392638036809798</v>
      </c>
    </row>
    <row r="77" spans="2:22" ht="15.95" customHeight="1" x14ac:dyDescent="0.25">
      <c r="B77" s="12" t="s">
        <v>7</v>
      </c>
      <c r="C77" s="49" t="s">
        <v>69</v>
      </c>
      <c r="D77" s="14" t="s">
        <v>44</v>
      </c>
      <c r="E77" s="15" t="s">
        <v>70</v>
      </c>
      <c r="F77" s="15" t="s">
        <v>10</v>
      </c>
      <c r="G77" s="16">
        <v>7</v>
      </c>
      <c r="J77" s="16" t="s">
        <v>69</v>
      </c>
      <c r="K77" s="185">
        <v>0.81971153846153844</v>
      </c>
      <c r="L77" s="185">
        <v>0.84509883017345699</v>
      </c>
      <c r="M77" s="185">
        <v>0.94079794079794077</v>
      </c>
      <c r="N77" s="185">
        <v>0.92335766423357668</v>
      </c>
      <c r="O77" s="185">
        <v>0.94628099173553715</v>
      </c>
      <c r="P77" s="185">
        <v>0.97414372061786436</v>
      </c>
      <c r="Q77" s="188">
        <v>0.93859929645027196</v>
      </c>
      <c r="R77" s="187">
        <v>0.96841495218777196</v>
      </c>
      <c r="S77" s="187">
        <v>0.97590728880756294</v>
      </c>
      <c r="T77" s="188">
        <v>0.984998499849985</v>
      </c>
      <c r="U77" s="188">
        <v>0.97775105231509296</v>
      </c>
      <c r="V77" s="188">
        <v>0.97850862911103897</v>
      </c>
    </row>
    <row r="78" spans="2:22" ht="15.95" customHeight="1" x14ac:dyDescent="0.25">
      <c r="B78" s="12" t="s">
        <v>7</v>
      </c>
      <c r="C78" s="49" t="s">
        <v>71</v>
      </c>
      <c r="D78" s="14" t="s">
        <v>44</v>
      </c>
      <c r="E78" s="15" t="s">
        <v>72</v>
      </c>
      <c r="F78" s="15" t="s">
        <v>10</v>
      </c>
      <c r="G78" s="16">
        <v>7</v>
      </c>
      <c r="J78" s="16" t="s">
        <v>71</v>
      </c>
      <c r="K78" s="185">
        <v>0.75020746887966805</v>
      </c>
      <c r="L78" s="185">
        <v>0.8514554794520548</v>
      </c>
      <c r="M78" s="185">
        <v>0.91431670281995658</v>
      </c>
      <c r="N78" s="185">
        <v>0.9237254114813328</v>
      </c>
      <c r="O78" s="185">
        <v>0.91975082447783074</v>
      </c>
      <c r="P78" s="185">
        <v>0.97333848531684697</v>
      </c>
      <c r="Q78" s="188">
        <v>0.94220665499124401</v>
      </c>
      <c r="R78" s="187">
        <v>0.97118808675946899</v>
      </c>
      <c r="S78" s="187">
        <v>0.97412325502213104</v>
      </c>
      <c r="T78" s="188">
        <v>0.98497495826377301</v>
      </c>
      <c r="U78" s="188">
        <v>0.97683008730691701</v>
      </c>
      <c r="V78" s="188">
        <v>0.98204022988505701</v>
      </c>
    </row>
    <row r="79" spans="2:22" ht="15.95" customHeight="1" x14ac:dyDescent="0.25">
      <c r="B79" s="12" t="s">
        <v>7</v>
      </c>
      <c r="C79" s="49" t="s">
        <v>73</v>
      </c>
      <c r="D79" s="14" t="s">
        <v>8</v>
      </c>
      <c r="E79" s="15" t="s">
        <v>74</v>
      </c>
      <c r="F79" s="15" t="s">
        <v>10</v>
      </c>
      <c r="G79" s="16">
        <v>7</v>
      </c>
      <c r="J79" s="16" t="s">
        <v>73</v>
      </c>
      <c r="K79" s="185">
        <v>0.80952380952380953</v>
      </c>
      <c r="L79" s="185">
        <v>0.87301587301587302</v>
      </c>
      <c r="M79" s="185"/>
      <c r="N79" s="185"/>
      <c r="O79" s="185"/>
      <c r="P79" s="185"/>
      <c r="Q79" s="188"/>
      <c r="R79" s="187"/>
      <c r="S79" s="187"/>
      <c r="T79" s="188"/>
      <c r="U79" s="188"/>
      <c r="V79" s="188"/>
    </row>
    <row r="80" spans="2:22" ht="15.95" customHeight="1" x14ac:dyDescent="0.25">
      <c r="B80" s="12" t="s">
        <v>7</v>
      </c>
      <c r="C80" s="50">
        <v>252</v>
      </c>
      <c r="D80" s="14" t="s">
        <v>8</v>
      </c>
      <c r="E80" s="15" t="s">
        <v>75</v>
      </c>
      <c r="F80" s="15" t="s">
        <v>10</v>
      </c>
      <c r="G80" s="16">
        <v>8</v>
      </c>
      <c r="J80" s="16">
        <v>252</v>
      </c>
      <c r="K80" s="185">
        <v>0.7321428571428571</v>
      </c>
      <c r="L80" s="185">
        <v>0.86466165413533835</v>
      </c>
      <c r="M80" s="185">
        <v>0.95180722891566261</v>
      </c>
      <c r="N80" s="185">
        <v>0.90980392156862744</v>
      </c>
      <c r="O80" s="185">
        <v>0.90434782608695652</v>
      </c>
      <c r="P80" s="185">
        <v>1</v>
      </c>
      <c r="Q80" s="188">
        <v>0.93</v>
      </c>
      <c r="R80" s="187">
        <v>0.98840579710144905</v>
      </c>
      <c r="S80" s="187">
        <v>0.97142857142857097</v>
      </c>
      <c r="T80" s="188">
        <v>0.99682539682539695</v>
      </c>
      <c r="U80" s="188">
        <v>0.98787878787878802</v>
      </c>
      <c r="V80" s="188">
        <v>0.98275862068965503</v>
      </c>
    </row>
    <row r="81" spans="2:22" ht="15.95" customHeight="1" x14ac:dyDescent="0.25">
      <c r="B81" s="12" t="s">
        <v>7</v>
      </c>
      <c r="C81" s="50">
        <v>253</v>
      </c>
      <c r="D81" s="14" t="s">
        <v>8</v>
      </c>
      <c r="E81" s="15" t="s">
        <v>76</v>
      </c>
      <c r="F81" s="15" t="s">
        <v>10</v>
      </c>
      <c r="G81" s="16">
        <v>8</v>
      </c>
      <c r="J81" s="16">
        <v>253</v>
      </c>
      <c r="K81" s="185">
        <v>0.8883928571428571</v>
      </c>
      <c r="L81" s="185">
        <v>0.93436293436293438</v>
      </c>
      <c r="M81" s="185">
        <v>0.95469255663430419</v>
      </c>
      <c r="N81" s="185">
        <v>0.94331983805668018</v>
      </c>
      <c r="O81" s="185">
        <v>0.96273291925465843</v>
      </c>
      <c r="P81" s="185">
        <v>0.98299319727891155</v>
      </c>
      <c r="Q81" s="188">
        <v>0.94333333333333302</v>
      </c>
      <c r="R81" s="187">
        <v>0.99130434782608701</v>
      </c>
      <c r="S81" s="187">
        <v>0.96507936507936498</v>
      </c>
      <c r="T81" s="188">
        <v>0.99365079365079401</v>
      </c>
      <c r="U81" s="188">
        <v>0.97575757575757605</v>
      </c>
      <c r="V81" s="188">
        <v>0.99570815450643801</v>
      </c>
    </row>
    <row r="82" spans="2:22" ht="15.95" customHeight="1" x14ac:dyDescent="0.25">
      <c r="B82" s="12" t="s">
        <v>7</v>
      </c>
      <c r="C82" s="51" t="s">
        <v>77</v>
      </c>
      <c r="D82" s="14" t="s">
        <v>44</v>
      </c>
      <c r="E82" s="15" t="s">
        <v>78</v>
      </c>
      <c r="F82" s="15" t="s">
        <v>10</v>
      </c>
      <c r="G82" s="16">
        <v>8</v>
      </c>
      <c r="J82" s="16" t="s">
        <v>77</v>
      </c>
      <c r="K82" s="185">
        <v>0.84595231857479691</v>
      </c>
      <c r="L82" s="185">
        <v>0.87270233196159119</v>
      </c>
      <c r="M82" s="185">
        <v>0.96649916247906198</v>
      </c>
      <c r="N82" s="185">
        <v>0.95794392523364491</v>
      </c>
      <c r="O82" s="185">
        <v>0.96811660214074247</v>
      </c>
      <c r="P82" s="185">
        <v>0.98603755416466055</v>
      </c>
      <c r="Q82" s="188">
        <v>0.96280991735537202</v>
      </c>
      <c r="R82" s="187">
        <v>0.98701026608003395</v>
      </c>
      <c r="S82" s="187">
        <v>0.97388224878264695</v>
      </c>
      <c r="T82" s="188">
        <v>0.98697634035163895</v>
      </c>
      <c r="U82" s="188">
        <v>0.99347542409743395</v>
      </c>
      <c r="V82" s="188">
        <v>0.99054316197866199</v>
      </c>
    </row>
    <row r="83" spans="2:22" ht="15.95" customHeight="1" x14ac:dyDescent="0.25">
      <c r="B83" s="12" t="s">
        <v>7</v>
      </c>
      <c r="C83" s="51" t="s">
        <v>79</v>
      </c>
      <c r="D83" s="14" t="s">
        <v>44</v>
      </c>
      <c r="E83" s="15" t="s">
        <v>80</v>
      </c>
      <c r="F83" s="15" t="s">
        <v>10</v>
      </c>
      <c r="G83" s="16">
        <v>8</v>
      </c>
      <c r="J83" s="16" t="s">
        <v>79</v>
      </c>
      <c r="K83" s="185">
        <v>0.86092715231788075</v>
      </c>
      <c r="L83" s="185">
        <v>0.90641200545702594</v>
      </c>
      <c r="M83" s="185">
        <v>0.94762684124386254</v>
      </c>
      <c r="N83" s="185">
        <v>0.96836788942052099</v>
      </c>
      <c r="O83" s="185">
        <v>0.96690415996322687</v>
      </c>
      <c r="P83" s="185">
        <v>0.98957575757575755</v>
      </c>
      <c r="Q83" s="188">
        <v>0.96750232126276703</v>
      </c>
      <c r="R83" s="187">
        <v>0.98180314309346595</v>
      </c>
      <c r="S83" s="187">
        <v>0.97231305864399398</v>
      </c>
      <c r="T83" s="188">
        <v>0.991010273972603</v>
      </c>
      <c r="U83" s="188">
        <v>0.99184549356223195</v>
      </c>
      <c r="V83" s="188">
        <v>0.99071649607236401</v>
      </c>
    </row>
    <row r="84" spans="2:22" ht="15.95" customHeight="1" x14ac:dyDescent="0.25">
      <c r="B84" s="12" t="s">
        <v>7</v>
      </c>
      <c r="C84" s="52" t="s">
        <v>81</v>
      </c>
      <c r="D84" s="14" t="s">
        <v>44</v>
      </c>
      <c r="E84" s="15" t="s">
        <v>82</v>
      </c>
      <c r="F84" s="15" t="s">
        <v>10</v>
      </c>
      <c r="G84" s="16">
        <v>9</v>
      </c>
      <c r="J84" s="16" t="s">
        <v>81</v>
      </c>
      <c r="K84" s="185">
        <v>0.84081287044877218</v>
      </c>
      <c r="L84" s="185">
        <v>0.90018148820326682</v>
      </c>
      <c r="M84" s="185">
        <v>0.95786305492851764</v>
      </c>
      <c r="N84" s="185">
        <v>0.94749216300940442</v>
      </c>
      <c r="O84" s="185">
        <v>0.95231416549789616</v>
      </c>
      <c r="P84" s="185">
        <v>0.97828487302171507</v>
      </c>
      <c r="Q84" s="188">
        <v>0.96718355571583103</v>
      </c>
      <c r="R84" s="187">
        <v>0.97511080804636896</v>
      </c>
      <c r="S84" s="187">
        <v>0.97395647520513695</v>
      </c>
      <c r="T84" s="188">
        <v>0.98704935246762304</v>
      </c>
      <c r="U84" s="188">
        <v>0.97597173144876304</v>
      </c>
      <c r="V84" s="188">
        <v>0.98738872403560796</v>
      </c>
    </row>
    <row r="85" spans="2:22" ht="15.95" customHeight="1" x14ac:dyDescent="0.25">
      <c r="B85" s="12" t="s">
        <v>7</v>
      </c>
      <c r="C85" s="52" t="s">
        <v>83</v>
      </c>
      <c r="D85" s="14" t="s">
        <v>8</v>
      </c>
      <c r="E85" s="15" t="s">
        <v>84</v>
      </c>
      <c r="F85" s="15" t="s">
        <v>10</v>
      </c>
      <c r="G85" s="16">
        <v>9</v>
      </c>
      <c r="J85" s="16" t="s">
        <v>83</v>
      </c>
      <c r="K85" s="185">
        <v>0.85546875</v>
      </c>
      <c r="L85" s="185">
        <v>0.81944444444444442</v>
      </c>
      <c r="M85" s="185"/>
      <c r="N85" s="185"/>
      <c r="O85" s="185"/>
      <c r="P85" s="185"/>
      <c r="Q85" s="188"/>
      <c r="R85" s="187"/>
      <c r="S85" s="187"/>
      <c r="T85" s="188"/>
      <c r="U85" s="188"/>
      <c r="V85" s="188"/>
    </row>
    <row r="86" spans="2:22" ht="15.95" customHeight="1" x14ac:dyDescent="0.25">
      <c r="B86" s="12" t="s">
        <v>7</v>
      </c>
      <c r="C86" s="52" t="s">
        <v>85</v>
      </c>
      <c r="D86" s="14" t="s">
        <v>44</v>
      </c>
      <c r="E86" s="15" t="s">
        <v>86</v>
      </c>
      <c r="F86" s="15" t="s">
        <v>10</v>
      </c>
      <c r="G86" s="16">
        <v>9</v>
      </c>
      <c r="J86" s="16" t="s">
        <v>85</v>
      </c>
      <c r="K86" s="185">
        <v>0.82395878059252903</v>
      </c>
      <c r="L86" s="185">
        <v>0.87611033193080878</v>
      </c>
      <c r="M86" s="185">
        <v>0.94988253719655447</v>
      </c>
      <c r="N86" s="185">
        <v>0.95085216012683316</v>
      </c>
      <c r="O86" s="185">
        <v>0.9591764288249911</v>
      </c>
      <c r="P86" s="185">
        <v>0.97950055907566158</v>
      </c>
      <c r="Q86" s="188">
        <v>0.96282664703717302</v>
      </c>
      <c r="R86" s="187">
        <v>0.973491454482037</v>
      </c>
      <c r="S86" s="187">
        <v>0.97697368421052599</v>
      </c>
      <c r="T86" s="188">
        <v>0.98604651162790702</v>
      </c>
      <c r="U86" s="188">
        <v>0.97794649313087501</v>
      </c>
      <c r="V86" s="188">
        <v>0.98446381205001898</v>
      </c>
    </row>
    <row r="87" spans="2:22" ht="15.95" customHeight="1" x14ac:dyDescent="0.25">
      <c r="B87" s="12" t="s">
        <v>7</v>
      </c>
      <c r="C87" s="53">
        <v>295</v>
      </c>
      <c r="D87" s="14" t="s">
        <v>11</v>
      </c>
      <c r="E87" s="15" t="s">
        <v>87</v>
      </c>
      <c r="F87" s="15" t="s">
        <v>10</v>
      </c>
      <c r="G87" s="16">
        <v>17</v>
      </c>
      <c r="J87" s="16">
        <v>295</v>
      </c>
      <c r="K87" s="185">
        <v>0.82094411285946822</v>
      </c>
      <c r="L87" s="185">
        <v>0.88907849829351537</v>
      </c>
      <c r="M87" s="185">
        <v>0.90921288014311274</v>
      </c>
      <c r="N87" s="185">
        <v>0.89489795918367343</v>
      </c>
      <c r="O87" s="185">
        <v>0.89318280503690839</v>
      </c>
      <c r="P87" s="185">
        <v>0.97678652708238511</v>
      </c>
      <c r="Q87" s="188">
        <v>0.95308871342313095</v>
      </c>
      <c r="R87" s="187">
        <v>0.968595041322314</v>
      </c>
      <c r="S87" s="187">
        <v>0.96368352788586298</v>
      </c>
      <c r="T87" s="188">
        <v>0.97346251053074995</v>
      </c>
      <c r="U87" s="188">
        <v>0.96660958904109595</v>
      </c>
      <c r="V87" s="188">
        <v>0.97742363877822003</v>
      </c>
    </row>
    <row r="88" spans="2:22" ht="15.95" customHeight="1" x14ac:dyDescent="0.25">
      <c r="B88" s="12" t="s">
        <v>7</v>
      </c>
      <c r="C88" s="54">
        <v>298</v>
      </c>
      <c r="D88" s="14" t="s">
        <v>16</v>
      </c>
      <c r="E88" s="15" t="s">
        <v>88</v>
      </c>
      <c r="F88" s="15" t="s">
        <v>89</v>
      </c>
      <c r="G88" s="16">
        <v>14</v>
      </c>
      <c r="J88" s="16">
        <v>298</v>
      </c>
      <c r="K88" s="185">
        <v>0.89097952407304926</v>
      </c>
      <c r="L88" s="185">
        <v>0.89595687331536389</v>
      </c>
      <c r="M88" s="185">
        <v>0.96744186046511627</v>
      </c>
      <c r="N88" s="185">
        <v>0.96873285792649477</v>
      </c>
      <c r="O88" s="185">
        <v>0.97581395348837208</v>
      </c>
      <c r="P88" s="185">
        <v>0.99108469539375932</v>
      </c>
      <c r="Q88" s="188">
        <v>0.98851722416375398</v>
      </c>
      <c r="R88" s="187">
        <v>0.98558139534883704</v>
      </c>
      <c r="S88" s="187">
        <v>0.94502228826151602</v>
      </c>
      <c r="T88" s="188">
        <v>0.985867446393762</v>
      </c>
      <c r="U88" s="188">
        <v>0.97823984526112195</v>
      </c>
      <c r="V88" s="188">
        <v>0.97897066961815205</v>
      </c>
    </row>
    <row r="89" spans="2:22" ht="15.95" customHeight="1" x14ac:dyDescent="0.25">
      <c r="B89" s="12" t="s">
        <v>7</v>
      </c>
      <c r="C89" s="55">
        <v>30</v>
      </c>
      <c r="D89" s="14" t="s">
        <v>56</v>
      </c>
      <c r="E89" s="15" t="s">
        <v>90</v>
      </c>
      <c r="F89" s="15" t="s">
        <v>10</v>
      </c>
      <c r="G89" s="16">
        <v>10</v>
      </c>
      <c r="J89" s="16">
        <v>30</v>
      </c>
      <c r="K89" s="185">
        <v>0.77854230377166156</v>
      </c>
      <c r="L89" s="185">
        <v>0.86988950276243093</v>
      </c>
      <c r="M89" s="185">
        <v>0.9619113573407202</v>
      </c>
      <c r="N89" s="185">
        <v>0.93771973882471116</v>
      </c>
      <c r="O89" s="185">
        <v>0.93777068611807612</v>
      </c>
      <c r="P89" s="185">
        <v>0.97908248157832189</v>
      </c>
      <c r="Q89" s="188">
        <v>0.95830437804030599</v>
      </c>
      <c r="R89" s="187">
        <v>0.97495099106948402</v>
      </c>
      <c r="S89" s="187">
        <v>0.97739091114628096</v>
      </c>
      <c r="T89" s="188">
        <v>0.97755775577557802</v>
      </c>
      <c r="U89" s="188">
        <v>0.94704821991888199</v>
      </c>
      <c r="V89" s="188">
        <v>0.96379581740499198</v>
      </c>
    </row>
    <row r="90" spans="2:22" ht="15.95" customHeight="1" x14ac:dyDescent="0.25">
      <c r="B90" s="56" t="s">
        <v>91</v>
      </c>
      <c r="C90" s="57">
        <v>309</v>
      </c>
      <c r="D90" s="14" t="s">
        <v>11</v>
      </c>
      <c r="E90" s="15" t="s">
        <v>92</v>
      </c>
      <c r="F90" s="15" t="s">
        <v>89</v>
      </c>
      <c r="G90" s="16">
        <v>61</v>
      </c>
      <c r="J90" s="16">
        <v>309</v>
      </c>
      <c r="K90" s="185">
        <v>0.91809605488850776</v>
      </c>
      <c r="L90" s="185">
        <v>0.91059147180192568</v>
      </c>
      <c r="M90" s="185">
        <v>0.96389002872384077</v>
      </c>
      <c r="N90" s="185">
        <v>0.97923110914714984</v>
      </c>
      <c r="O90" s="185">
        <v>0.97948297086581859</v>
      </c>
      <c r="P90" s="185">
        <v>0.982441113490364</v>
      </c>
      <c r="Q90" s="188">
        <v>0.98825503355704702</v>
      </c>
      <c r="R90" s="187">
        <v>0.97866228970045099</v>
      </c>
      <c r="S90" s="187">
        <v>0.97563061137238105</v>
      </c>
      <c r="T90" s="188">
        <v>0.87286369320550194</v>
      </c>
      <c r="U90" s="188">
        <v>0.97281223449447796</v>
      </c>
      <c r="V90" s="188">
        <v>0.972413793103448</v>
      </c>
    </row>
    <row r="91" spans="2:22" ht="15.95" customHeight="1" x14ac:dyDescent="0.25">
      <c r="B91" s="56" t="s">
        <v>91</v>
      </c>
      <c r="C91" s="57" t="s">
        <v>93</v>
      </c>
      <c r="D91" s="14" t="s">
        <v>8</v>
      </c>
      <c r="E91" s="15" t="s">
        <v>94</v>
      </c>
      <c r="F91" s="15" t="s">
        <v>89</v>
      </c>
      <c r="G91" s="16">
        <v>61</v>
      </c>
      <c r="J91" s="16" t="s">
        <v>93</v>
      </c>
      <c r="K91" s="185">
        <v>0.90625</v>
      </c>
      <c r="L91" s="185">
        <v>0.83552631578947367</v>
      </c>
      <c r="M91" s="185">
        <v>0.93478260869565222</v>
      </c>
      <c r="N91" s="185">
        <v>0.97058823529411764</v>
      </c>
      <c r="O91" s="185">
        <v>0.96739130434782605</v>
      </c>
      <c r="P91" s="185">
        <v>0.9642857142857143</v>
      </c>
      <c r="Q91" s="188">
        <v>0.97499999999999998</v>
      </c>
      <c r="R91" s="187">
        <v>0.95652173913043503</v>
      </c>
      <c r="S91" s="187">
        <v>0.94642857142857095</v>
      </c>
      <c r="T91" s="188">
        <v>0.95833333333333304</v>
      </c>
      <c r="U91" s="188">
        <v>0.92613636363636398</v>
      </c>
      <c r="V91" s="188">
        <v>0.984375</v>
      </c>
    </row>
    <row r="92" spans="2:22" ht="15.95" customHeight="1" x14ac:dyDescent="0.25">
      <c r="B92" s="56" t="s">
        <v>91</v>
      </c>
      <c r="C92" s="58">
        <v>31</v>
      </c>
      <c r="D92" s="14" t="s">
        <v>56</v>
      </c>
      <c r="E92" s="15" t="s">
        <v>95</v>
      </c>
      <c r="F92" s="15" t="s">
        <v>89</v>
      </c>
      <c r="G92" s="16">
        <v>63</v>
      </c>
      <c r="J92" s="16">
        <v>31</v>
      </c>
      <c r="K92" s="185">
        <v>0.93641304347826082</v>
      </c>
      <c r="L92" s="185">
        <v>0.86945016171714207</v>
      </c>
      <c r="M92" s="185">
        <v>0.9747434885556433</v>
      </c>
      <c r="N92" s="185">
        <v>0.98604521350823338</v>
      </c>
      <c r="O92" s="185">
        <v>0.98421468034727699</v>
      </c>
      <c r="P92" s="185">
        <v>0.98632010943912451</v>
      </c>
      <c r="Q92" s="188">
        <v>0.99066168623265705</v>
      </c>
      <c r="R92" s="187">
        <v>0.98631938963430699</v>
      </c>
      <c r="S92" s="187">
        <v>0.96775075157146795</v>
      </c>
      <c r="T92" s="188">
        <v>0.97953760297634895</v>
      </c>
      <c r="U92" s="188">
        <v>0.98230811105062599</v>
      </c>
      <c r="V92" s="188">
        <v>0.98642779587405005</v>
      </c>
    </row>
    <row r="93" spans="2:22" ht="15.95" customHeight="1" x14ac:dyDescent="0.25">
      <c r="B93" s="56" t="s">
        <v>91</v>
      </c>
      <c r="C93" s="59">
        <v>313</v>
      </c>
      <c r="D93" s="14" t="s">
        <v>11</v>
      </c>
      <c r="E93" s="15" t="s">
        <v>96</v>
      </c>
      <c r="F93" s="15" t="s">
        <v>89</v>
      </c>
      <c r="G93" s="16">
        <v>63</v>
      </c>
      <c r="J93" s="16">
        <v>313</v>
      </c>
      <c r="K93" s="185">
        <v>0.92446201141853312</v>
      </c>
      <c r="L93" s="185">
        <v>0.8862134088762984</v>
      </c>
      <c r="M93" s="185">
        <v>0.96416526138279934</v>
      </c>
      <c r="N93" s="185">
        <v>0.98740440845704003</v>
      </c>
      <c r="O93" s="185">
        <v>0.98650927487352447</v>
      </c>
      <c r="P93" s="185">
        <v>0.97805092186128184</v>
      </c>
      <c r="Q93" s="188">
        <v>0.99099099099099097</v>
      </c>
      <c r="R93" s="187">
        <v>0.98524451939291702</v>
      </c>
      <c r="S93" s="187">
        <v>0.968407196138657</v>
      </c>
      <c r="T93" s="188">
        <v>0.97952218430034099</v>
      </c>
      <c r="U93" s="188">
        <v>0.97207678883071602</v>
      </c>
      <c r="V93" s="188">
        <v>0.98990342405619003</v>
      </c>
    </row>
    <row r="94" spans="2:22" ht="15.95" customHeight="1" x14ac:dyDescent="0.25">
      <c r="B94" s="56" t="s">
        <v>91</v>
      </c>
      <c r="C94" s="60">
        <v>314</v>
      </c>
      <c r="D94" s="14" t="s">
        <v>11</v>
      </c>
      <c r="E94" s="15" t="s">
        <v>97</v>
      </c>
      <c r="F94" s="15" t="s">
        <v>89</v>
      </c>
      <c r="G94" s="16">
        <v>63</v>
      </c>
      <c r="J94" s="16">
        <v>314</v>
      </c>
      <c r="K94" s="185">
        <v>0.95943097997892524</v>
      </c>
      <c r="L94" s="185">
        <v>0.93676552881925013</v>
      </c>
      <c r="M94" s="185">
        <v>0.97364495275982099</v>
      </c>
      <c r="N94" s="185">
        <v>0.99300699300699302</v>
      </c>
      <c r="O94" s="185">
        <v>0.98110392839383387</v>
      </c>
      <c r="P94" s="185">
        <v>0.98389610389610394</v>
      </c>
      <c r="Q94" s="188">
        <v>0.99490316004077495</v>
      </c>
      <c r="R94" s="187">
        <v>0.97613127797115895</v>
      </c>
      <c r="S94" s="187">
        <v>0.95952257394914398</v>
      </c>
      <c r="T94" s="188">
        <v>0.97420333839150197</v>
      </c>
      <c r="U94" s="188">
        <v>0.96292481977342903</v>
      </c>
      <c r="V94" s="188">
        <v>0.98421052631578898</v>
      </c>
    </row>
    <row r="95" spans="2:22" ht="15.95" customHeight="1" x14ac:dyDescent="0.25">
      <c r="B95" s="56" t="s">
        <v>91</v>
      </c>
      <c r="C95" s="174">
        <v>32</v>
      </c>
      <c r="D95" s="14" t="s">
        <v>56</v>
      </c>
      <c r="E95" s="15" t="s">
        <v>98</v>
      </c>
      <c r="F95" s="15" t="s">
        <v>89</v>
      </c>
      <c r="G95" s="16">
        <v>62</v>
      </c>
      <c r="J95" s="16">
        <v>32</v>
      </c>
      <c r="K95" s="185">
        <v>0.95164464436322749</v>
      </c>
      <c r="L95" s="185">
        <v>0.8871067242442936</v>
      </c>
      <c r="M95" s="185">
        <v>0.97448696616749864</v>
      </c>
      <c r="N95" s="185">
        <v>0.98287373004354139</v>
      </c>
      <c r="O95" s="185">
        <v>0.98086522462562398</v>
      </c>
      <c r="P95" s="185">
        <v>0.97613571017826339</v>
      </c>
      <c r="Q95" s="188">
        <v>0.98911526653642201</v>
      </c>
      <c r="R95" s="187">
        <v>0.97115917914586802</v>
      </c>
      <c r="S95" s="187">
        <v>0.969583931133429</v>
      </c>
      <c r="T95" s="188">
        <v>0.97295036252091505</v>
      </c>
      <c r="U95" s="188">
        <v>0.96272935779816504</v>
      </c>
      <c r="V95" s="188">
        <v>0.96576879910213198</v>
      </c>
    </row>
    <row r="96" spans="2:22" ht="15.95" customHeight="1" x14ac:dyDescent="0.25">
      <c r="B96" s="12" t="s">
        <v>7</v>
      </c>
      <c r="C96" s="61">
        <v>321</v>
      </c>
      <c r="D96" s="14" t="s">
        <v>16</v>
      </c>
      <c r="E96" s="15" t="s">
        <v>99</v>
      </c>
      <c r="F96" s="15" t="s">
        <v>10</v>
      </c>
      <c r="G96" s="16">
        <v>17</v>
      </c>
      <c r="J96" s="16">
        <v>321</v>
      </c>
      <c r="K96" s="185">
        <v>0.79285714285714282</v>
      </c>
      <c r="L96" s="185">
        <v>0.86947368421052629</v>
      </c>
      <c r="M96" s="185">
        <v>0.89916666666666667</v>
      </c>
      <c r="N96" s="185">
        <v>0.86970338983050843</v>
      </c>
      <c r="O96" s="185">
        <v>0.89881422924901189</v>
      </c>
      <c r="P96" s="185">
        <v>0.97402597402597402</v>
      </c>
      <c r="Q96" s="188">
        <v>0.94415807560137499</v>
      </c>
      <c r="R96" s="187">
        <v>0.96376811594202905</v>
      </c>
      <c r="S96" s="187">
        <v>0.94920634920634905</v>
      </c>
      <c r="T96" s="188">
        <v>0.97619047619047605</v>
      </c>
      <c r="U96" s="188">
        <v>0.97878787878787898</v>
      </c>
      <c r="V96" s="188">
        <v>0.98421052631578898</v>
      </c>
    </row>
    <row r="97" spans="2:22" ht="15.95" customHeight="1" x14ac:dyDescent="0.25">
      <c r="B97" s="12" t="s">
        <v>7</v>
      </c>
      <c r="C97" s="62">
        <v>323</v>
      </c>
      <c r="D97" s="14" t="s">
        <v>11</v>
      </c>
      <c r="E97" s="15" t="s">
        <v>100</v>
      </c>
      <c r="F97" s="15" t="s">
        <v>89</v>
      </c>
      <c r="G97" s="16">
        <v>14</v>
      </c>
      <c r="J97" s="16">
        <v>323</v>
      </c>
      <c r="K97" s="185">
        <v>0.85252100840336131</v>
      </c>
      <c r="L97" s="185">
        <v>0.93444095195330046</v>
      </c>
      <c r="M97" s="185">
        <v>0.97759103641456579</v>
      </c>
      <c r="N97" s="185">
        <v>0.97552597681408326</v>
      </c>
      <c r="O97" s="185">
        <v>0.98559423769507803</v>
      </c>
      <c r="P97" s="185">
        <v>0.99541093032957861</v>
      </c>
      <c r="Q97" s="188">
        <v>0.99223856209150296</v>
      </c>
      <c r="R97" s="187">
        <v>0.99439775910364103</v>
      </c>
      <c r="S97" s="187">
        <v>0.96662494785148101</v>
      </c>
      <c r="T97" s="188">
        <v>0.986206896551724</v>
      </c>
      <c r="U97" s="188">
        <v>0.98674399337199703</v>
      </c>
      <c r="V97" s="188">
        <v>0.98865546218487399</v>
      </c>
    </row>
    <row r="98" spans="2:22" ht="15.95" customHeight="1" x14ac:dyDescent="0.25">
      <c r="B98" s="56" t="s">
        <v>91</v>
      </c>
      <c r="C98" s="63">
        <v>324</v>
      </c>
      <c r="D98" s="14" t="s">
        <v>16</v>
      </c>
      <c r="E98" s="15" t="s">
        <v>101</v>
      </c>
      <c r="F98" s="15" t="s">
        <v>89</v>
      </c>
      <c r="G98" s="16">
        <v>62</v>
      </c>
      <c r="J98" s="16">
        <v>324</v>
      </c>
      <c r="K98" s="185">
        <v>0.99442379182156138</v>
      </c>
      <c r="L98" s="185">
        <v>0.9211538461538461</v>
      </c>
      <c r="M98" s="185">
        <v>0.98307952622673433</v>
      </c>
      <c r="N98" s="185">
        <v>0.98775894538606401</v>
      </c>
      <c r="O98" s="185">
        <v>0.97123519458544838</v>
      </c>
      <c r="P98" s="185">
        <v>0.98487544483985767</v>
      </c>
      <c r="Q98" s="188">
        <v>0.99383802816901401</v>
      </c>
      <c r="R98" s="187">
        <v>0.97546531302876505</v>
      </c>
      <c r="S98" s="187">
        <v>0.97779751332149201</v>
      </c>
      <c r="T98" s="188">
        <v>0.97565217391304404</v>
      </c>
      <c r="U98" s="188">
        <v>0.97631578947368403</v>
      </c>
      <c r="V98" s="188">
        <v>0.98979591836734704</v>
      </c>
    </row>
    <row r="99" spans="2:22" ht="15.95" customHeight="1" x14ac:dyDescent="0.25">
      <c r="B99" s="56" t="s">
        <v>91</v>
      </c>
      <c r="C99" s="31">
        <v>325</v>
      </c>
      <c r="D99" s="14" t="s">
        <v>11</v>
      </c>
      <c r="E99" s="15" t="s">
        <v>102</v>
      </c>
      <c r="F99" s="15" t="s">
        <v>89</v>
      </c>
      <c r="G99" s="16">
        <v>62</v>
      </c>
      <c r="J99" s="16">
        <v>325</v>
      </c>
      <c r="K99" s="185">
        <v>0.90892053973013498</v>
      </c>
      <c r="L99" s="185">
        <v>0.83649014302280633</v>
      </c>
      <c r="M99" s="185">
        <v>0.96330275229357798</v>
      </c>
      <c r="N99" s="185">
        <v>0.97952218430034133</v>
      </c>
      <c r="O99" s="185">
        <v>0.98470948012232418</v>
      </c>
      <c r="P99" s="185">
        <v>0.98784411869860567</v>
      </c>
      <c r="Q99" s="188">
        <v>0.99433427762039694</v>
      </c>
      <c r="R99" s="187">
        <v>0.984369690791709</v>
      </c>
      <c r="S99" s="187">
        <v>0.97607997143877201</v>
      </c>
      <c r="T99" s="188">
        <v>0.97972736805312799</v>
      </c>
      <c r="U99" s="188">
        <v>0.97850599013389705</v>
      </c>
      <c r="V99" s="188">
        <v>0.98652694610778502</v>
      </c>
    </row>
    <row r="100" spans="2:22" ht="15.95" customHeight="1" x14ac:dyDescent="0.25">
      <c r="B100" s="56" t="s">
        <v>91</v>
      </c>
      <c r="C100" s="64">
        <v>326</v>
      </c>
      <c r="D100" s="14" t="s">
        <v>16</v>
      </c>
      <c r="E100" s="15" t="s">
        <v>103</v>
      </c>
      <c r="F100" s="15" t="s">
        <v>89</v>
      </c>
      <c r="G100" s="16">
        <v>62</v>
      </c>
      <c r="J100" s="16">
        <v>326</v>
      </c>
      <c r="K100" s="185">
        <v>0.96</v>
      </c>
      <c r="L100" s="185">
        <v>0.91647855530474043</v>
      </c>
      <c r="M100" s="185">
        <v>0.97480620155038755</v>
      </c>
      <c r="N100" s="185">
        <v>0.98839907192575405</v>
      </c>
      <c r="O100" s="185">
        <v>0.98352713178294571</v>
      </c>
      <c r="P100" s="185">
        <v>0.98240165631469978</v>
      </c>
      <c r="Q100" s="188">
        <v>0.98846960167714903</v>
      </c>
      <c r="R100" s="187">
        <v>0.98837209302325602</v>
      </c>
      <c r="S100" s="187">
        <v>0.952380952380952</v>
      </c>
      <c r="T100" s="188">
        <v>0.97857142857142898</v>
      </c>
      <c r="U100" s="188">
        <v>0.98185483870967705</v>
      </c>
      <c r="V100" s="188">
        <v>0.98588235294117699</v>
      </c>
    </row>
    <row r="101" spans="2:22" ht="15.95" customHeight="1" x14ac:dyDescent="0.25">
      <c r="B101" s="56" t="s">
        <v>91</v>
      </c>
      <c r="C101" s="32">
        <v>33</v>
      </c>
      <c r="D101" s="14" t="s">
        <v>56</v>
      </c>
      <c r="E101" s="15" t="s">
        <v>104</v>
      </c>
      <c r="F101" s="15" t="s">
        <v>22</v>
      </c>
      <c r="G101" s="16">
        <v>64</v>
      </c>
      <c r="J101" s="16">
        <v>33</v>
      </c>
      <c r="K101" s="185">
        <v>0.94652833200319231</v>
      </c>
      <c r="L101" s="185">
        <v>0.9187134502923977</v>
      </c>
      <c r="M101" s="185">
        <v>0.87263157894736842</v>
      </c>
      <c r="N101" s="185">
        <v>0.94479538588299916</v>
      </c>
      <c r="O101" s="185">
        <v>0.96184210526315794</v>
      </c>
      <c r="P101" s="185">
        <v>0.96728462377317337</v>
      </c>
      <c r="Q101" s="188">
        <v>0.98571806400423201</v>
      </c>
      <c r="R101" s="187">
        <v>0.98526315789473695</v>
      </c>
      <c r="S101" s="187">
        <v>0.97086849986387203</v>
      </c>
      <c r="T101" s="188">
        <v>0.98282241014799199</v>
      </c>
      <c r="U101" s="188">
        <v>0.97823721436343802</v>
      </c>
      <c r="V101" s="188">
        <v>0.98724760892667396</v>
      </c>
    </row>
    <row r="102" spans="2:22" ht="15.95" customHeight="1" x14ac:dyDescent="0.25">
      <c r="B102" s="12" t="s">
        <v>7</v>
      </c>
      <c r="C102" s="56" t="s">
        <v>105</v>
      </c>
      <c r="D102" s="14" t="s">
        <v>16</v>
      </c>
      <c r="E102" s="15" t="s">
        <v>106</v>
      </c>
      <c r="F102" s="15" t="s">
        <v>10</v>
      </c>
      <c r="G102" s="16">
        <v>17</v>
      </c>
      <c r="J102" s="16" t="s">
        <v>105</v>
      </c>
      <c r="K102" s="185">
        <v>1</v>
      </c>
      <c r="L102" s="185">
        <v>0.93333333333333335</v>
      </c>
      <c r="M102" s="185">
        <v>1</v>
      </c>
      <c r="N102" s="185">
        <v>1</v>
      </c>
      <c r="O102" s="185">
        <v>1</v>
      </c>
      <c r="P102" s="185">
        <v>1</v>
      </c>
      <c r="Q102" s="188">
        <v>1</v>
      </c>
      <c r="R102" s="187">
        <v>1</v>
      </c>
      <c r="S102" s="187">
        <v>1</v>
      </c>
      <c r="T102" s="188">
        <v>1</v>
      </c>
      <c r="U102" s="188">
        <v>1</v>
      </c>
      <c r="V102" s="188">
        <v>1</v>
      </c>
    </row>
    <row r="103" spans="2:22" ht="15.95" customHeight="1" x14ac:dyDescent="0.25">
      <c r="B103" s="56" t="s">
        <v>91</v>
      </c>
      <c r="C103" s="65">
        <v>35</v>
      </c>
      <c r="D103" s="14" t="s">
        <v>56</v>
      </c>
      <c r="E103" s="15" t="s">
        <v>107</v>
      </c>
      <c r="F103" s="15" t="s">
        <v>108</v>
      </c>
      <c r="G103" s="16">
        <v>53</v>
      </c>
      <c r="J103" s="16">
        <v>35</v>
      </c>
      <c r="K103" s="185">
        <v>0.99124203821656054</v>
      </c>
      <c r="L103" s="185">
        <v>0.96205487448920024</v>
      </c>
      <c r="M103" s="185">
        <v>0.94479495268138802</v>
      </c>
      <c r="N103" s="185">
        <v>0.97754654983570644</v>
      </c>
      <c r="O103" s="185">
        <v>0.96740273396424814</v>
      </c>
      <c r="P103" s="185">
        <v>0.97223734349482849</v>
      </c>
      <c r="Q103" s="188">
        <v>0.99287222808870101</v>
      </c>
      <c r="R103" s="187">
        <v>0.99447949526813895</v>
      </c>
      <c r="S103" s="187">
        <v>0.99455930359085998</v>
      </c>
      <c r="T103" s="188">
        <v>0.954905063291139</v>
      </c>
      <c r="U103" s="188">
        <v>0.988586956521739</v>
      </c>
      <c r="V103" s="188">
        <v>0.99549071618037099</v>
      </c>
    </row>
    <row r="104" spans="2:22" ht="15.95" customHeight="1" x14ac:dyDescent="0.25">
      <c r="B104" s="56" t="s">
        <v>91</v>
      </c>
      <c r="C104" s="66">
        <v>351</v>
      </c>
      <c r="D104" s="14" t="s">
        <v>16</v>
      </c>
      <c r="E104" s="15" t="s">
        <v>109</v>
      </c>
      <c r="F104" s="15" t="s">
        <v>108</v>
      </c>
      <c r="G104" s="16">
        <v>54</v>
      </c>
      <c r="J104" s="16">
        <v>351</v>
      </c>
      <c r="K104" s="185">
        <v>0.9853515625</v>
      </c>
      <c r="L104" s="185">
        <v>0.92845394736842102</v>
      </c>
      <c r="M104" s="185">
        <v>0.91644021739130432</v>
      </c>
      <c r="N104" s="185">
        <v>0.9375</v>
      </c>
      <c r="O104" s="185">
        <v>0.94769021739130432</v>
      </c>
      <c r="P104" s="185">
        <v>0.94791666666666663</v>
      </c>
      <c r="Q104" s="188">
        <v>0.99062499999999998</v>
      </c>
      <c r="R104" s="187">
        <v>0.99388586956521696</v>
      </c>
      <c r="S104" s="187">
        <v>0.99255952380952395</v>
      </c>
      <c r="T104" s="188">
        <v>0.99479166666666696</v>
      </c>
      <c r="U104" s="188">
        <v>0.99644886363636398</v>
      </c>
      <c r="V104" s="188">
        <v>0.9853515625</v>
      </c>
    </row>
    <row r="105" spans="2:22" ht="15.95" customHeight="1" x14ac:dyDescent="0.25">
      <c r="B105" s="56" t="s">
        <v>91</v>
      </c>
      <c r="C105" s="23">
        <v>352</v>
      </c>
      <c r="D105" s="14" t="s">
        <v>8</v>
      </c>
      <c r="E105" s="15" t="s">
        <v>110</v>
      </c>
      <c r="F105" s="15" t="s">
        <v>108</v>
      </c>
      <c r="G105" s="16">
        <v>54</v>
      </c>
      <c r="J105" s="16">
        <v>352</v>
      </c>
      <c r="K105" s="185">
        <v>0.98263888888888884</v>
      </c>
      <c r="L105" s="185">
        <v>0.949317738791423</v>
      </c>
      <c r="M105" s="185">
        <v>0.90418679549114334</v>
      </c>
      <c r="N105" s="185">
        <v>0.94553376906318087</v>
      </c>
      <c r="O105" s="185">
        <v>0.94444444444444442</v>
      </c>
      <c r="P105" s="185">
        <v>0.95590828924162252</v>
      </c>
      <c r="Q105" s="188">
        <v>0.97777777777777797</v>
      </c>
      <c r="R105" s="187">
        <v>0.986312399355878</v>
      </c>
      <c r="S105" s="187">
        <v>0.99029982363315705</v>
      </c>
      <c r="T105" s="188">
        <v>0.99029982363315705</v>
      </c>
      <c r="U105" s="188">
        <v>0.98821548821548799</v>
      </c>
      <c r="V105" s="188">
        <v>0.98263888888888895</v>
      </c>
    </row>
    <row r="106" spans="2:22" ht="15.95" customHeight="1" x14ac:dyDescent="0.25">
      <c r="B106" s="56" t="s">
        <v>91</v>
      </c>
      <c r="C106" s="67">
        <v>353</v>
      </c>
      <c r="D106" s="14" t="s">
        <v>11</v>
      </c>
      <c r="E106" s="15" t="s">
        <v>111</v>
      </c>
      <c r="F106" s="15" t="s">
        <v>108</v>
      </c>
      <c r="G106" s="16">
        <v>54</v>
      </c>
      <c r="J106" s="16">
        <v>353</v>
      </c>
      <c r="K106" s="185">
        <v>0.99441907661085738</v>
      </c>
      <c r="L106" s="185">
        <v>0.94947830862163651</v>
      </c>
      <c r="M106" s="185">
        <v>0.94106090373280948</v>
      </c>
      <c r="N106" s="185">
        <v>0.97652582159624413</v>
      </c>
      <c r="O106" s="185">
        <v>0.94449901768172884</v>
      </c>
      <c r="P106" s="185">
        <v>0.94992335206949408</v>
      </c>
      <c r="Q106" s="188">
        <v>0.98704534130543098</v>
      </c>
      <c r="R106" s="187">
        <v>0.99312377210216096</v>
      </c>
      <c r="S106" s="187">
        <v>0.99541050484446703</v>
      </c>
      <c r="T106" s="188">
        <v>0.99453823237338601</v>
      </c>
      <c r="U106" s="188">
        <v>0.98780487804878003</v>
      </c>
      <c r="V106" s="188">
        <v>0.98936708860759504</v>
      </c>
    </row>
    <row r="107" spans="2:22" ht="15.95" customHeight="1" x14ac:dyDescent="0.25">
      <c r="B107" s="56" t="s">
        <v>91</v>
      </c>
      <c r="C107" s="68">
        <v>355</v>
      </c>
      <c r="D107" s="14" t="s">
        <v>11</v>
      </c>
      <c r="E107" s="15" t="s">
        <v>112</v>
      </c>
      <c r="F107" s="15" t="s">
        <v>108</v>
      </c>
      <c r="G107" s="16">
        <v>53</v>
      </c>
      <c r="J107" s="16">
        <v>355</v>
      </c>
      <c r="K107" s="185">
        <v>0.99088422971741108</v>
      </c>
      <c r="L107" s="185">
        <v>0.96163186012627488</v>
      </c>
      <c r="M107" s="185">
        <v>0.93644617380025941</v>
      </c>
      <c r="N107" s="185">
        <v>0.97673336435551417</v>
      </c>
      <c r="O107" s="185">
        <v>0.95590142671854739</v>
      </c>
      <c r="P107" s="185">
        <v>0.96617050067658994</v>
      </c>
      <c r="Q107" s="188">
        <v>0.98806366047745398</v>
      </c>
      <c r="R107" s="187">
        <v>0.99308257674016398</v>
      </c>
      <c r="S107" s="187">
        <v>0.99503834009923298</v>
      </c>
      <c r="T107" s="188">
        <v>0.99166301009214597</v>
      </c>
      <c r="U107" s="188">
        <v>0.99462846911369696</v>
      </c>
      <c r="V107" s="188">
        <v>0.99635369188696399</v>
      </c>
    </row>
    <row r="108" spans="2:22" ht="15.95" customHeight="1" x14ac:dyDescent="0.25">
      <c r="B108" s="56" t="s">
        <v>91</v>
      </c>
      <c r="C108" s="69">
        <v>36</v>
      </c>
      <c r="D108" s="14" t="s">
        <v>113</v>
      </c>
      <c r="E108" s="15" t="s">
        <v>114</v>
      </c>
      <c r="F108" s="15" t="s">
        <v>89</v>
      </c>
      <c r="G108" s="16">
        <v>60</v>
      </c>
      <c r="J108" s="16">
        <v>36</v>
      </c>
      <c r="K108" s="185">
        <v>0.95476445396145615</v>
      </c>
      <c r="L108" s="185">
        <v>0.93742621015348293</v>
      </c>
      <c r="M108" s="185">
        <v>0.93054816391697714</v>
      </c>
      <c r="N108" s="185">
        <v>0.92786069651741299</v>
      </c>
      <c r="O108" s="185">
        <v>0.89835018626929219</v>
      </c>
      <c r="P108" s="185">
        <v>0.92180616740088106</v>
      </c>
      <c r="Q108" s="188">
        <v>0.93569903948772704</v>
      </c>
      <c r="R108" s="187">
        <v>0.92762107503991498</v>
      </c>
      <c r="S108" s="187">
        <v>0.92267473858007698</v>
      </c>
      <c r="T108" s="188">
        <v>0.92320000000000002</v>
      </c>
      <c r="U108" s="188">
        <v>0.91996699669966997</v>
      </c>
      <c r="V108" s="188">
        <v>0.93285179240235405</v>
      </c>
    </row>
    <row r="109" spans="2:22" ht="15.95" customHeight="1" x14ac:dyDescent="0.25">
      <c r="B109" s="56" t="s">
        <v>91</v>
      </c>
      <c r="C109" s="70">
        <v>361</v>
      </c>
      <c r="D109" s="14" t="s">
        <v>11</v>
      </c>
      <c r="E109" s="15" t="s">
        <v>115</v>
      </c>
      <c r="F109" s="15" t="s">
        <v>22</v>
      </c>
      <c r="G109" s="16">
        <v>64</v>
      </c>
      <c r="J109" s="16">
        <v>361</v>
      </c>
      <c r="K109" s="185">
        <v>0.92130065975494813</v>
      </c>
      <c r="L109" s="185">
        <v>0.8550578761952693</v>
      </c>
      <c r="M109" s="185">
        <v>0.8481182795698925</v>
      </c>
      <c r="N109" s="185">
        <v>0.92767598842815813</v>
      </c>
      <c r="O109" s="185">
        <v>0.93010752688172038</v>
      </c>
      <c r="P109" s="185">
        <v>0.93361383824216926</v>
      </c>
      <c r="Q109" s="188">
        <v>0.96428571428571397</v>
      </c>
      <c r="R109" s="187">
        <v>0.96102150537634401</v>
      </c>
      <c r="S109" s="187">
        <v>0.95704948646125099</v>
      </c>
      <c r="T109" s="188">
        <v>0.98316651501364904</v>
      </c>
      <c r="U109" s="188">
        <v>0.98005565862708699</v>
      </c>
      <c r="V109" s="188">
        <v>0.98588235294117699</v>
      </c>
    </row>
    <row r="110" spans="2:22" ht="15.95" customHeight="1" x14ac:dyDescent="0.25">
      <c r="B110" s="56" t="s">
        <v>91</v>
      </c>
      <c r="C110" s="71">
        <v>362</v>
      </c>
      <c r="D110" s="14" t="s">
        <v>11</v>
      </c>
      <c r="E110" s="15" t="s">
        <v>116</v>
      </c>
      <c r="F110" s="15" t="s">
        <v>22</v>
      </c>
      <c r="G110" s="16">
        <v>64</v>
      </c>
      <c r="J110" s="16">
        <v>362</v>
      </c>
      <c r="K110" s="185">
        <v>0.95566037735849052</v>
      </c>
      <c r="L110" s="185">
        <v>0.90289781392984236</v>
      </c>
      <c r="M110" s="185">
        <v>0.87465940054495916</v>
      </c>
      <c r="N110" s="185">
        <v>0.9365924491771539</v>
      </c>
      <c r="O110" s="185">
        <v>0.94277929155313356</v>
      </c>
      <c r="P110" s="185">
        <v>0.9418439716312057</v>
      </c>
      <c r="Q110" s="188">
        <v>0.96491228070175405</v>
      </c>
      <c r="R110" s="187">
        <v>0.96412352406902802</v>
      </c>
      <c r="S110" s="187">
        <v>0.96317280453257803</v>
      </c>
      <c r="T110" s="188">
        <v>0.95496323529411797</v>
      </c>
      <c r="U110" s="188">
        <v>0.95112781954887204</v>
      </c>
      <c r="V110" s="188">
        <v>0.96796985398021695</v>
      </c>
    </row>
    <row r="111" spans="2:22" ht="15.95" customHeight="1" x14ac:dyDescent="0.25">
      <c r="B111" s="56" t="s">
        <v>91</v>
      </c>
      <c r="C111" s="72">
        <v>363</v>
      </c>
      <c r="D111" s="14" t="s">
        <v>16</v>
      </c>
      <c r="E111" s="15" t="s">
        <v>117</v>
      </c>
      <c r="F111" s="15" t="s">
        <v>22</v>
      </c>
      <c r="G111" s="16">
        <v>64</v>
      </c>
      <c r="J111" s="16">
        <v>363</v>
      </c>
      <c r="K111" s="185">
        <v>0.98398576512455516</v>
      </c>
      <c r="L111" s="185">
        <v>0.96507352941176472</v>
      </c>
      <c r="M111" s="185">
        <v>0.96278317152103565</v>
      </c>
      <c r="N111" s="185">
        <v>0.97122302158273377</v>
      </c>
      <c r="O111" s="185">
        <v>0.9854368932038835</v>
      </c>
      <c r="P111" s="185">
        <v>0.97448979591836737</v>
      </c>
      <c r="Q111" s="188">
        <v>0.99158249158249201</v>
      </c>
      <c r="R111" s="187">
        <v>0.99514563106796095</v>
      </c>
      <c r="S111" s="187">
        <v>0.97789115646258495</v>
      </c>
      <c r="T111" s="188">
        <v>0.99003322259136195</v>
      </c>
      <c r="U111" s="188">
        <v>0.98322147651006697</v>
      </c>
      <c r="V111" s="188">
        <v>0.99466192170818502</v>
      </c>
    </row>
    <row r="112" spans="2:22" ht="15.95" customHeight="1" x14ac:dyDescent="0.25">
      <c r="B112" s="56" t="s">
        <v>91</v>
      </c>
      <c r="C112" s="30">
        <v>365</v>
      </c>
      <c r="D112" s="14" t="s">
        <v>11</v>
      </c>
      <c r="E112" s="15" t="s">
        <v>118</v>
      </c>
      <c r="F112" s="15" t="s">
        <v>22</v>
      </c>
      <c r="G112" s="16">
        <v>64</v>
      </c>
      <c r="J112" s="16">
        <v>365</v>
      </c>
      <c r="K112" s="185">
        <v>0.94902334444973802</v>
      </c>
      <c r="L112" s="185">
        <v>0.89913836796756208</v>
      </c>
      <c r="M112" s="185">
        <v>0.88873873873873876</v>
      </c>
      <c r="N112" s="185">
        <v>0.94836824159766198</v>
      </c>
      <c r="O112" s="185">
        <v>0.92072072072072075</v>
      </c>
      <c r="P112" s="185">
        <v>0.92329411764705882</v>
      </c>
      <c r="Q112" s="188">
        <v>0.96262113520996795</v>
      </c>
      <c r="R112" s="187">
        <v>0.97702702702702704</v>
      </c>
      <c r="S112" s="187">
        <v>0.96759041803663703</v>
      </c>
      <c r="T112" s="188">
        <v>0.97983501374885396</v>
      </c>
      <c r="U112" s="188">
        <v>0.97201492537313405</v>
      </c>
      <c r="V112" s="188">
        <v>0.99144079885877301</v>
      </c>
    </row>
    <row r="113" spans="2:22" ht="15.95" customHeight="1" x14ac:dyDescent="0.25">
      <c r="B113" s="56" t="s">
        <v>91</v>
      </c>
      <c r="C113" s="27">
        <v>366</v>
      </c>
      <c r="D113" s="14" t="s">
        <v>11</v>
      </c>
      <c r="E113" s="15" t="s">
        <v>119</v>
      </c>
      <c r="F113" s="15" t="s">
        <v>22</v>
      </c>
      <c r="G113" s="16">
        <v>64</v>
      </c>
      <c r="J113" s="16">
        <v>366</v>
      </c>
      <c r="K113" s="185">
        <v>0.9228395061728395</v>
      </c>
      <c r="L113" s="185">
        <v>0.91276400367309463</v>
      </c>
      <c r="M113" s="185">
        <v>0.89793438639125156</v>
      </c>
      <c r="N113" s="185">
        <v>0.94944071588366885</v>
      </c>
      <c r="O113" s="185">
        <v>0.96071283920615635</v>
      </c>
      <c r="P113" s="185">
        <v>0.96896258503401356</v>
      </c>
      <c r="Q113" s="188">
        <v>0.97942905121746404</v>
      </c>
      <c r="R113" s="187">
        <v>0.99230457675172101</v>
      </c>
      <c r="S113" s="187">
        <v>0.97154989384288803</v>
      </c>
      <c r="T113" s="188">
        <v>0.97592361975923603</v>
      </c>
      <c r="U113" s="188">
        <v>0.97900923593618805</v>
      </c>
      <c r="V113" s="188">
        <v>0.98634962571554397</v>
      </c>
    </row>
    <row r="114" spans="2:22" ht="15.95" customHeight="1" x14ac:dyDescent="0.25">
      <c r="B114" s="56" t="s">
        <v>91</v>
      </c>
      <c r="C114" s="37">
        <v>372</v>
      </c>
      <c r="D114" s="14" t="s">
        <v>11</v>
      </c>
      <c r="E114" s="15" t="s">
        <v>120</v>
      </c>
      <c r="F114" s="15" t="s">
        <v>22</v>
      </c>
      <c r="G114" s="16">
        <v>65</v>
      </c>
      <c r="J114" s="16">
        <v>372</v>
      </c>
      <c r="K114" s="185">
        <v>0.97294776119402981</v>
      </c>
      <c r="L114" s="185">
        <v>0.92200000000000004</v>
      </c>
      <c r="M114" s="185">
        <v>0.90909090909090906</v>
      </c>
      <c r="N114" s="185">
        <v>0.96558317399617588</v>
      </c>
      <c r="O114" s="185">
        <v>0.94474153297682706</v>
      </c>
      <c r="P114" s="185">
        <v>0.96096654275092941</v>
      </c>
      <c r="Q114" s="188">
        <v>0.99454545454545495</v>
      </c>
      <c r="R114" s="187">
        <v>0.98752228163992894</v>
      </c>
      <c r="S114" s="187">
        <v>0.95918367346938804</v>
      </c>
      <c r="T114" s="188">
        <v>0.98462929475587702</v>
      </c>
      <c r="U114" s="188">
        <v>0.97878228782287802</v>
      </c>
      <c r="V114" s="188">
        <v>0.99068901303538204</v>
      </c>
    </row>
    <row r="115" spans="2:22" ht="15.95" customHeight="1" x14ac:dyDescent="0.25">
      <c r="B115" s="56" t="s">
        <v>91</v>
      </c>
      <c r="C115" s="73">
        <v>373</v>
      </c>
      <c r="D115" s="14" t="s">
        <v>16</v>
      </c>
      <c r="E115" s="15" t="s">
        <v>121</v>
      </c>
      <c r="F115" s="15" t="s">
        <v>22</v>
      </c>
      <c r="G115" s="16">
        <v>65</v>
      </c>
      <c r="J115" s="16">
        <v>373</v>
      </c>
      <c r="K115" s="185">
        <v>0.97379454926624742</v>
      </c>
      <c r="L115" s="185">
        <v>0.94671201814058958</v>
      </c>
      <c r="M115" s="185">
        <v>0.92401215805471126</v>
      </c>
      <c r="N115" s="185">
        <v>0.97411003236245952</v>
      </c>
      <c r="O115" s="185">
        <v>0.96453900709219853</v>
      </c>
      <c r="P115" s="185">
        <v>0.97890295358649793</v>
      </c>
      <c r="Q115" s="188">
        <v>0.98662551440329205</v>
      </c>
      <c r="R115" s="187">
        <v>0.98885511651469105</v>
      </c>
      <c r="S115" s="187">
        <v>0.96740273396424803</v>
      </c>
      <c r="T115" s="188">
        <v>0.98051282051282096</v>
      </c>
      <c r="U115" s="188">
        <v>0.98322851153039803</v>
      </c>
      <c r="V115" s="188">
        <v>0.98537095088819204</v>
      </c>
    </row>
    <row r="116" spans="2:22" ht="15.95" customHeight="1" x14ac:dyDescent="0.25">
      <c r="B116" s="56" t="s">
        <v>91</v>
      </c>
      <c r="C116" s="22">
        <v>376</v>
      </c>
      <c r="D116" s="14" t="s">
        <v>11</v>
      </c>
      <c r="E116" s="15" t="s">
        <v>122</v>
      </c>
      <c r="F116" s="15" t="s">
        <v>22</v>
      </c>
      <c r="G116" s="16">
        <v>65</v>
      </c>
      <c r="J116" s="16">
        <v>376</v>
      </c>
      <c r="K116" s="185">
        <v>0.96738197424892702</v>
      </c>
      <c r="L116" s="185">
        <v>0.90418604651162793</v>
      </c>
      <c r="M116" s="185">
        <v>0.85166666666666668</v>
      </c>
      <c r="N116" s="185">
        <v>0.95066079295154182</v>
      </c>
      <c r="O116" s="185">
        <v>0.9325</v>
      </c>
      <c r="P116" s="185">
        <v>0.94372294372294374</v>
      </c>
      <c r="Q116" s="188">
        <v>0.98987341772151904</v>
      </c>
      <c r="R116" s="187">
        <v>0.98750000000000004</v>
      </c>
      <c r="S116" s="187">
        <v>0.97489177489177503</v>
      </c>
      <c r="T116" s="188">
        <v>0.98319327731092399</v>
      </c>
      <c r="U116" s="188">
        <v>0.98189655172413803</v>
      </c>
      <c r="V116" s="188">
        <v>0.98712446351931304</v>
      </c>
    </row>
    <row r="117" spans="2:22" ht="15.95" customHeight="1" x14ac:dyDescent="0.25">
      <c r="B117" s="56" t="s">
        <v>91</v>
      </c>
      <c r="C117" s="29">
        <v>377</v>
      </c>
      <c r="D117" s="14" t="s">
        <v>11</v>
      </c>
      <c r="E117" s="15" t="s">
        <v>123</v>
      </c>
      <c r="F117" s="15" t="s">
        <v>22</v>
      </c>
      <c r="G117" s="16">
        <v>65</v>
      </c>
      <c r="J117" s="16">
        <v>377</v>
      </c>
      <c r="K117" s="185">
        <v>0.96634146341463412</v>
      </c>
      <c r="L117" s="185">
        <v>0.96445373758494513</v>
      </c>
      <c r="M117" s="185">
        <v>0.94071329319129227</v>
      </c>
      <c r="N117" s="185">
        <v>0.96575682382133998</v>
      </c>
      <c r="O117" s="185">
        <v>0.98193608151922185</v>
      </c>
      <c r="P117" s="185">
        <v>0.97392563978754221</v>
      </c>
      <c r="Q117" s="188">
        <v>0.99150141643059497</v>
      </c>
      <c r="R117" s="187">
        <v>0.98471514590088005</v>
      </c>
      <c r="S117" s="187">
        <v>0.96289156626506001</v>
      </c>
      <c r="T117" s="188">
        <v>0.97369657116016906</v>
      </c>
      <c r="U117" s="188">
        <v>0.97842761265580103</v>
      </c>
      <c r="V117" s="188">
        <v>0.991787439613527</v>
      </c>
    </row>
    <row r="118" spans="2:22" ht="15.95" customHeight="1" x14ac:dyDescent="0.25">
      <c r="B118" s="56" t="s">
        <v>91</v>
      </c>
      <c r="C118" s="74">
        <v>378</v>
      </c>
      <c r="D118" s="14" t="s">
        <v>16</v>
      </c>
      <c r="E118" s="15" t="s">
        <v>124</v>
      </c>
      <c r="F118" s="15" t="s">
        <v>22</v>
      </c>
      <c r="G118" s="16">
        <v>65</v>
      </c>
      <c r="J118" s="16">
        <v>378</v>
      </c>
      <c r="K118" s="185">
        <v>0.95411392405063289</v>
      </c>
      <c r="L118" s="185">
        <v>0.9332247557003257</v>
      </c>
      <c r="M118" s="185">
        <v>0.87839771101573672</v>
      </c>
      <c r="N118" s="185">
        <v>0.95040000000000002</v>
      </c>
      <c r="O118" s="185">
        <v>0.93276108726752505</v>
      </c>
      <c r="P118" s="185">
        <v>0.92921686746987953</v>
      </c>
      <c r="Q118" s="188">
        <v>0.97611940298507505</v>
      </c>
      <c r="R118" s="187">
        <v>0.96709585121602304</v>
      </c>
      <c r="S118" s="187">
        <v>0.94285714285714295</v>
      </c>
      <c r="T118" s="188">
        <v>0.99116347569955798</v>
      </c>
      <c r="U118" s="188">
        <v>0.97626112759643902</v>
      </c>
      <c r="V118" s="188">
        <v>0.99052132701421802</v>
      </c>
    </row>
    <row r="119" spans="2:22" ht="15.95" customHeight="1" x14ac:dyDescent="0.25">
      <c r="B119" s="56" t="s">
        <v>91</v>
      </c>
      <c r="C119" s="75">
        <v>38</v>
      </c>
      <c r="D119" s="14" t="s">
        <v>56</v>
      </c>
      <c r="E119" s="15" t="s">
        <v>125</v>
      </c>
      <c r="F119" s="15" t="s">
        <v>89</v>
      </c>
      <c r="G119" s="16">
        <v>60</v>
      </c>
      <c r="J119" s="16">
        <v>38</v>
      </c>
      <c r="K119" s="185">
        <v>0.98242882562277578</v>
      </c>
      <c r="L119" s="185">
        <v>0.96879606879606883</v>
      </c>
      <c r="M119" s="185">
        <v>0.96829268292682924</v>
      </c>
      <c r="N119" s="185">
        <v>0.98369315571887916</v>
      </c>
      <c r="O119" s="185">
        <v>0.96917960088691801</v>
      </c>
      <c r="P119" s="185">
        <v>0.97478220999541498</v>
      </c>
      <c r="Q119" s="188">
        <v>0.98090586145648295</v>
      </c>
      <c r="R119" s="187">
        <v>0.97937915742793802</v>
      </c>
      <c r="S119" s="187">
        <v>0.97294818890417201</v>
      </c>
      <c r="T119" s="188">
        <v>0.97292498890368395</v>
      </c>
      <c r="U119" s="188">
        <v>0.97548120989917497</v>
      </c>
      <c r="V119" s="188">
        <v>0.96886120996441305</v>
      </c>
    </row>
    <row r="120" spans="2:22" ht="15.95" customHeight="1" x14ac:dyDescent="0.25">
      <c r="B120" s="56" t="s">
        <v>91</v>
      </c>
      <c r="C120" s="74">
        <v>391</v>
      </c>
      <c r="D120" s="14" t="s">
        <v>11</v>
      </c>
      <c r="E120" s="15" t="s">
        <v>126</v>
      </c>
      <c r="F120" s="15" t="s">
        <v>22</v>
      </c>
      <c r="G120" s="16">
        <v>67</v>
      </c>
      <c r="J120" s="16">
        <v>391</v>
      </c>
      <c r="K120" s="185">
        <v>0.99319066147859925</v>
      </c>
      <c r="L120" s="185">
        <v>0.9537987679671458</v>
      </c>
      <c r="M120" s="185">
        <v>0.93442622950819676</v>
      </c>
      <c r="N120" s="185">
        <v>0.96930693069306928</v>
      </c>
      <c r="O120" s="185">
        <v>0.97449908925318762</v>
      </c>
      <c r="P120" s="185">
        <v>0.96571428571428575</v>
      </c>
      <c r="Q120" s="188">
        <v>0.99157303370786498</v>
      </c>
      <c r="R120" s="187">
        <v>0.99089253187613802</v>
      </c>
      <c r="S120" s="187">
        <v>0.91714285714285704</v>
      </c>
      <c r="T120" s="188">
        <v>0.975881261595547</v>
      </c>
      <c r="U120" s="188">
        <v>0.978301886792453</v>
      </c>
      <c r="V120" s="188">
        <v>0.99708171206225704</v>
      </c>
    </row>
    <row r="121" spans="2:22" ht="15.95" customHeight="1" x14ac:dyDescent="0.25">
      <c r="B121" s="56" t="s">
        <v>91</v>
      </c>
      <c r="C121" s="59">
        <v>392</v>
      </c>
      <c r="D121" s="14" t="s">
        <v>11</v>
      </c>
      <c r="E121" s="15" t="s">
        <v>127</v>
      </c>
      <c r="F121" s="15" t="s">
        <v>22</v>
      </c>
      <c r="G121" s="16">
        <v>67</v>
      </c>
      <c r="J121" s="16">
        <v>392</v>
      </c>
      <c r="K121" s="185">
        <v>0.99124513618677046</v>
      </c>
      <c r="L121" s="185">
        <v>0.93531827515400412</v>
      </c>
      <c r="M121" s="185">
        <v>0.92531876138433511</v>
      </c>
      <c r="N121" s="185">
        <v>0.95049504950495045</v>
      </c>
      <c r="O121" s="185">
        <v>0.97540983606557374</v>
      </c>
      <c r="P121" s="185">
        <v>0.94857142857142862</v>
      </c>
      <c r="Q121" s="188">
        <v>0.97659176029962502</v>
      </c>
      <c r="R121" s="187">
        <v>0.98998178506375201</v>
      </c>
      <c r="S121" s="187">
        <v>0.921904761904762</v>
      </c>
      <c r="T121" s="188">
        <v>0.98886827458255999</v>
      </c>
      <c r="U121" s="188">
        <v>0.99150943396226399</v>
      </c>
      <c r="V121" s="188">
        <v>0.99708171206225704</v>
      </c>
    </row>
    <row r="122" spans="2:22" ht="15.95" customHeight="1" x14ac:dyDescent="0.25">
      <c r="B122" s="56" t="s">
        <v>91</v>
      </c>
      <c r="C122" s="76">
        <v>393</v>
      </c>
      <c r="D122" s="14" t="s">
        <v>11</v>
      </c>
      <c r="E122" s="15" t="s">
        <v>128</v>
      </c>
      <c r="F122" s="15" t="s">
        <v>22</v>
      </c>
      <c r="G122" s="16">
        <v>67</v>
      </c>
      <c r="J122" s="16">
        <v>393</v>
      </c>
      <c r="K122" s="185">
        <v>0.9854085603112841</v>
      </c>
      <c r="L122" s="185">
        <v>0.9075975359342916</v>
      </c>
      <c r="M122" s="185">
        <v>0.90346083788706744</v>
      </c>
      <c r="N122" s="185">
        <v>0.97425742574257423</v>
      </c>
      <c r="O122" s="185">
        <v>0.98998178506375223</v>
      </c>
      <c r="P122" s="185">
        <v>0.96857142857142853</v>
      </c>
      <c r="Q122" s="188">
        <v>0.98876404494381998</v>
      </c>
      <c r="R122" s="187">
        <v>0.97723132969034598</v>
      </c>
      <c r="S122" s="187">
        <v>0.91428571428571404</v>
      </c>
      <c r="T122" s="188">
        <v>0.98423005565862698</v>
      </c>
      <c r="U122" s="188">
        <v>0.97735849056603796</v>
      </c>
      <c r="V122" s="188">
        <v>0.99610894941634198</v>
      </c>
    </row>
    <row r="123" spans="2:22" ht="15.95" customHeight="1" x14ac:dyDescent="0.25">
      <c r="B123" s="56" t="s">
        <v>91</v>
      </c>
      <c r="C123" s="77">
        <v>394</v>
      </c>
      <c r="D123" s="14" t="s">
        <v>16</v>
      </c>
      <c r="E123" s="15" t="s">
        <v>129</v>
      </c>
      <c r="F123" s="15" t="s">
        <v>22</v>
      </c>
      <c r="G123" s="16">
        <v>67</v>
      </c>
      <c r="J123" s="16">
        <v>394</v>
      </c>
      <c r="K123" s="185">
        <v>0.9961632368329264</v>
      </c>
      <c r="L123" s="185">
        <v>0.98768757214313196</v>
      </c>
      <c r="M123" s="185">
        <v>0.98890429958391124</v>
      </c>
      <c r="N123" s="185">
        <v>0.99530685920577622</v>
      </c>
      <c r="O123" s="185">
        <v>0.99617124956491476</v>
      </c>
      <c r="P123" s="185">
        <v>0.98782234957020054</v>
      </c>
      <c r="Q123" s="188">
        <v>0.99615787635347497</v>
      </c>
      <c r="R123" s="187">
        <v>0.99547511312217196</v>
      </c>
      <c r="S123" s="187">
        <v>0.93133047210300401</v>
      </c>
      <c r="T123" s="188">
        <v>0.98955067920585205</v>
      </c>
      <c r="U123" s="188">
        <v>0.97232207045291197</v>
      </c>
      <c r="V123" s="188">
        <v>0.984732824427481</v>
      </c>
    </row>
    <row r="124" spans="2:22" ht="15.95" customHeight="1" x14ac:dyDescent="0.25">
      <c r="B124" s="56" t="s">
        <v>91</v>
      </c>
      <c r="C124" s="31">
        <v>395</v>
      </c>
      <c r="D124" s="14" t="s">
        <v>8</v>
      </c>
      <c r="E124" s="15" t="s">
        <v>130</v>
      </c>
      <c r="F124" s="15" t="s">
        <v>22</v>
      </c>
      <c r="G124" s="16">
        <v>67</v>
      </c>
      <c r="J124" s="16">
        <v>395</v>
      </c>
      <c r="K124" s="185">
        <v>0.984375</v>
      </c>
      <c r="L124" s="185">
        <v>1</v>
      </c>
      <c r="M124" s="185">
        <v>1</v>
      </c>
      <c r="N124" s="185">
        <v>0.98529411764705888</v>
      </c>
      <c r="O124" s="185">
        <v>0.98913043478260865</v>
      </c>
      <c r="P124" s="185">
        <v>0.9642857142857143</v>
      </c>
      <c r="Q124" s="188">
        <v>1</v>
      </c>
      <c r="R124" s="187">
        <v>0.98913043478260898</v>
      </c>
      <c r="S124" s="187">
        <v>0.90476190476190499</v>
      </c>
      <c r="T124" s="188">
        <v>0.98809523809523803</v>
      </c>
      <c r="U124" s="188">
        <v>1</v>
      </c>
      <c r="V124" s="188">
        <v>0.98571428571428599</v>
      </c>
    </row>
    <row r="125" spans="2:22" ht="15.95" customHeight="1" x14ac:dyDescent="0.25">
      <c r="B125" s="56" t="s">
        <v>91</v>
      </c>
      <c r="C125" s="78">
        <v>396</v>
      </c>
      <c r="D125" s="14" t="s">
        <v>16</v>
      </c>
      <c r="E125" s="15" t="s">
        <v>131</v>
      </c>
      <c r="F125" s="15" t="s">
        <v>22</v>
      </c>
      <c r="G125" s="16">
        <v>67</v>
      </c>
      <c r="J125" s="16">
        <v>396</v>
      </c>
      <c r="K125" s="185">
        <v>0.98245614035087714</v>
      </c>
      <c r="L125" s="185">
        <v>0.98742138364779874</v>
      </c>
      <c r="M125" s="185">
        <v>0.9943820224719101</v>
      </c>
      <c r="N125" s="185">
        <v>0.99401197604790414</v>
      </c>
      <c r="O125" s="185">
        <v>0.9943820224719101</v>
      </c>
      <c r="P125" s="185">
        <v>0.99415204678362568</v>
      </c>
      <c r="Q125" s="188">
        <v>0.994285714285714</v>
      </c>
      <c r="R125" s="187">
        <v>0.98876404494381998</v>
      </c>
      <c r="S125" s="187">
        <v>0.90643274853801203</v>
      </c>
      <c r="T125" s="188">
        <v>1</v>
      </c>
      <c r="U125" s="188">
        <v>0.98837209302325602</v>
      </c>
      <c r="V125" s="188">
        <v>0.98830409356725202</v>
      </c>
    </row>
    <row r="126" spans="2:22" ht="15.95" customHeight="1" x14ac:dyDescent="0.25">
      <c r="B126" s="56" t="s">
        <v>91</v>
      </c>
      <c r="C126" s="79">
        <v>399</v>
      </c>
      <c r="D126" s="14" t="s">
        <v>132</v>
      </c>
      <c r="E126" s="15" t="s">
        <v>133</v>
      </c>
      <c r="F126" s="15" t="s">
        <v>22</v>
      </c>
      <c r="G126" s="16">
        <v>67</v>
      </c>
      <c r="J126" s="16">
        <v>399</v>
      </c>
      <c r="K126" s="185">
        <v>1</v>
      </c>
      <c r="L126" s="185">
        <v>0.9375</v>
      </c>
      <c r="M126" s="185">
        <v>1</v>
      </c>
      <c r="N126" s="185">
        <v>1</v>
      </c>
      <c r="O126" s="185">
        <v>1</v>
      </c>
      <c r="P126" s="185">
        <v>0.85</v>
      </c>
      <c r="Q126" s="188">
        <v>1</v>
      </c>
      <c r="R126" s="187">
        <v>1</v>
      </c>
      <c r="S126" s="187">
        <v>0.75</v>
      </c>
      <c r="T126" s="188">
        <v>0.9375</v>
      </c>
      <c r="U126" s="188">
        <v>1</v>
      </c>
      <c r="V126" s="188">
        <v>1</v>
      </c>
    </row>
    <row r="127" spans="2:22" ht="15.95" customHeight="1" x14ac:dyDescent="0.25">
      <c r="B127" s="80" t="s">
        <v>134</v>
      </c>
      <c r="C127" s="81">
        <v>501</v>
      </c>
      <c r="D127" s="14" t="s">
        <v>16</v>
      </c>
      <c r="E127" s="15" t="s">
        <v>135</v>
      </c>
      <c r="F127" s="15" t="s">
        <v>136</v>
      </c>
      <c r="G127" s="16">
        <v>24</v>
      </c>
      <c r="J127" s="16">
        <v>501</v>
      </c>
      <c r="K127" s="185">
        <v>0.90853122251539142</v>
      </c>
      <c r="L127" s="185">
        <v>0.88150289017341044</v>
      </c>
      <c r="M127" s="185">
        <v>0.89405684754521964</v>
      </c>
      <c r="N127" s="185">
        <v>0.91391941391941389</v>
      </c>
      <c r="O127" s="185">
        <v>0.9147286821705426</v>
      </c>
      <c r="P127" s="185">
        <v>0.94713261648745517</v>
      </c>
      <c r="Q127" s="188">
        <v>0.96500437445319298</v>
      </c>
      <c r="R127" s="187">
        <v>0.97071490094745905</v>
      </c>
      <c r="S127" s="187">
        <v>0.93637992831541195</v>
      </c>
      <c r="T127" s="188">
        <v>0.93085566119273999</v>
      </c>
      <c r="U127" s="188">
        <v>0.96977547495682204</v>
      </c>
      <c r="V127" s="188">
        <v>0.98194325021496098</v>
      </c>
    </row>
    <row r="128" spans="2:22" ht="15.95" customHeight="1" x14ac:dyDescent="0.25">
      <c r="B128" s="80" t="s">
        <v>134</v>
      </c>
      <c r="C128" s="82">
        <v>502</v>
      </c>
      <c r="D128" s="14" t="s">
        <v>16</v>
      </c>
      <c r="E128" s="15" t="s">
        <v>137</v>
      </c>
      <c r="F128" s="15" t="s">
        <v>136</v>
      </c>
      <c r="G128" s="16">
        <v>24</v>
      </c>
      <c r="J128" s="16">
        <v>502</v>
      </c>
      <c r="K128" s="185">
        <v>0.95313322801474465</v>
      </c>
      <c r="L128" s="185">
        <v>0.91940126655152565</v>
      </c>
      <c r="M128" s="185">
        <v>0.94801852804940812</v>
      </c>
      <c r="N128" s="185">
        <v>0.96551724137931039</v>
      </c>
      <c r="O128" s="185">
        <v>0.96500257334019557</v>
      </c>
      <c r="P128" s="185">
        <v>0.98071772897696841</v>
      </c>
      <c r="Q128" s="188">
        <v>0.97910135841170298</v>
      </c>
      <c r="R128" s="187">
        <v>0.98713329902213098</v>
      </c>
      <c r="S128" s="187">
        <v>0.95563869588455397</v>
      </c>
      <c r="T128" s="188">
        <v>0.93733681462141005</v>
      </c>
      <c r="U128" s="188">
        <v>0.98168103448275901</v>
      </c>
      <c r="V128" s="188">
        <v>0.984076433121019</v>
      </c>
    </row>
    <row r="129" spans="2:22" ht="15.95" customHeight="1" x14ac:dyDescent="0.25">
      <c r="B129" s="80" t="s">
        <v>134</v>
      </c>
      <c r="C129" s="186">
        <v>503</v>
      </c>
      <c r="D129" s="14" t="s">
        <v>16</v>
      </c>
      <c r="E129" s="15" t="s">
        <v>322</v>
      </c>
      <c r="F129" s="15" t="s">
        <v>136</v>
      </c>
      <c r="G129" s="16">
        <v>24</v>
      </c>
      <c r="J129" s="16">
        <v>503</v>
      </c>
      <c r="K129" s="185"/>
      <c r="L129" s="185"/>
      <c r="M129" s="185"/>
      <c r="N129" s="185"/>
      <c r="O129" s="185"/>
      <c r="P129" s="185"/>
      <c r="Q129" s="188"/>
      <c r="R129" s="187"/>
      <c r="S129" s="187"/>
      <c r="T129" s="188">
        <v>0.9</v>
      </c>
      <c r="U129" s="188">
        <v>0.94666666666666699</v>
      </c>
      <c r="V129" s="188">
        <v>0.96129032258064495</v>
      </c>
    </row>
    <row r="130" spans="2:22" ht="15.95" customHeight="1" x14ac:dyDescent="0.25">
      <c r="B130" s="80" t="s">
        <v>134</v>
      </c>
      <c r="C130" s="83" t="s">
        <v>138</v>
      </c>
      <c r="D130" s="14" t="s">
        <v>44</v>
      </c>
      <c r="E130" s="15" t="s">
        <v>139</v>
      </c>
      <c r="F130" s="15" t="s">
        <v>136</v>
      </c>
      <c r="G130" s="16">
        <v>24</v>
      </c>
      <c r="J130" s="16" t="s">
        <v>138</v>
      </c>
      <c r="K130" s="185">
        <v>0.94873071179691393</v>
      </c>
      <c r="L130" s="185">
        <v>0.91033351558228537</v>
      </c>
      <c r="M130" s="185">
        <v>0.93814432989690721</v>
      </c>
      <c r="N130" s="185">
        <v>0.95203713254254774</v>
      </c>
      <c r="O130" s="185">
        <v>0.94550810014727538</v>
      </c>
      <c r="P130" s="185">
        <v>0.97809475292919001</v>
      </c>
      <c r="Q130" s="188">
        <v>0.99207920792079196</v>
      </c>
      <c r="R130" s="187">
        <v>0.99214531173294096</v>
      </c>
      <c r="S130" s="187">
        <v>0.95780376207422502</v>
      </c>
      <c r="T130" s="188">
        <v>0.95699456253089499</v>
      </c>
      <c r="U130" s="188">
        <v>0.98832487309644701</v>
      </c>
      <c r="V130" s="188">
        <v>0.99006458022851496</v>
      </c>
    </row>
    <row r="131" spans="2:22" ht="15.95" customHeight="1" x14ac:dyDescent="0.25">
      <c r="B131" s="80" t="s">
        <v>134</v>
      </c>
      <c r="C131" s="84" t="s">
        <v>140</v>
      </c>
      <c r="D131" s="14" t="s">
        <v>44</v>
      </c>
      <c r="E131" s="15" t="s">
        <v>141</v>
      </c>
      <c r="F131" s="15" t="s">
        <v>136</v>
      </c>
      <c r="G131" s="16">
        <v>24</v>
      </c>
      <c r="J131" s="16" t="s">
        <v>140</v>
      </c>
      <c r="K131" s="185">
        <v>1.2258064516129033E-2</v>
      </c>
      <c r="L131" s="185">
        <v>1.4285714285714286E-3</v>
      </c>
      <c r="M131" s="185"/>
      <c r="N131" s="185"/>
      <c r="O131" s="185"/>
      <c r="P131" s="185"/>
      <c r="Q131" s="188">
        <v>0.99548387096774205</v>
      </c>
      <c r="R131" s="187">
        <v>0.99548387096774205</v>
      </c>
      <c r="S131" s="187">
        <v>0.95799999999999996</v>
      </c>
      <c r="T131" s="188">
        <v>0.93419354838709701</v>
      </c>
      <c r="U131" s="188">
        <v>0.99133333333333296</v>
      </c>
      <c r="V131" s="188">
        <v>0.99096774193548398</v>
      </c>
    </row>
    <row r="132" spans="2:22" ht="15.95" customHeight="1" x14ac:dyDescent="0.25">
      <c r="B132" s="12" t="s">
        <v>7</v>
      </c>
      <c r="C132" s="85">
        <v>64</v>
      </c>
      <c r="D132" s="14" t="s">
        <v>113</v>
      </c>
      <c r="E132" s="15" t="s">
        <v>142</v>
      </c>
      <c r="F132" s="15" t="s">
        <v>10</v>
      </c>
      <c r="G132" s="16">
        <v>19</v>
      </c>
      <c r="J132" s="16">
        <v>64</v>
      </c>
      <c r="K132" s="185">
        <v>0.83832335329341312</v>
      </c>
      <c r="L132" s="185">
        <v>0.88732394366197187</v>
      </c>
      <c r="M132" s="185">
        <v>0.92051282051282046</v>
      </c>
      <c r="N132" s="185">
        <v>0.92117263843648212</v>
      </c>
      <c r="O132" s="185">
        <v>0.90288404944084755</v>
      </c>
      <c r="P132" s="185">
        <v>0.97361963190184053</v>
      </c>
      <c r="Q132" s="188">
        <v>0.964932787843366</v>
      </c>
      <c r="R132" s="187">
        <v>0.96625602570969504</v>
      </c>
      <c r="S132" s="187">
        <v>0.96672212978369398</v>
      </c>
      <c r="T132" s="188">
        <v>0.97796883396023604</v>
      </c>
      <c r="U132" s="188">
        <v>0.963455149501661</v>
      </c>
      <c r="V132" s="188">
        <v>0.98862405200433401</v>
      </c>
    </row>
    <row r="133" spans="2:22" ht="15.95" customHeight="1" x14ac:dyDescent="0.25">
      <c r="B133" s="12" t="s">
        <v>7</v>
      </c>
      <c r="C133" s="86">
        <v>650</v>
      </c>
      <c r="D133" s="14" t="s">
        <v>11</v>
      </c>
      <c r="E133" s="15" t="s">
        <v>143</v>
      </c>
      <c r="F133" s="15" t="s">
        <v>10</v>
      </c>
      <c r="G133" s="16">
        <v>19</v>
      </c>
      <c r="J133" s="16">
        <v>650</v>
      </c>
      <c r="K133" s="185">
        <v>0.81675675675675674</v>
      </c>
      <c r="L133" s="185">
        <v>0.87282543491301745</v>
      </c>
      <c r="M133" s="185">
        <v>0.91356673960612689</v>
      </c>
      <c r="N133" s="185">
        <v>0.9196876742889013</v>
      </c>
      <c r="O133" s="185">
        <v>0.923117430226435</v>
      </c>
      <c r="P133" s="185">
        <v>0.97913234486545853</v>
      </c>
      <c r="Q133" s="188">
        <v>0.955696202531646</v>
      </c>
      <c r="R133" s="187">
        <v>0.97643397065362403</v>
      </c>
      <c r="S133" s="187">
        <v>0.96270396270396297</v>
      </c>
      <c r="T133" s="188">
        <v>0.98271941791723505</v>
      </c>
      <c r="U133" s="188">
        <v>0.97603686635944698</v>
      </c>
      <c r="V133" s="188">
        <v>0.97329376854599403</v>
      </c>
    </row>
    <row r="134" spans="2:22" ht="15.95" customHeight="1" x14ac:dyDescent="0.25">
      <c r="B134" s="12" t="s">
        <v>7</v>
      </c>
      <c r="C134" s="87">
        <v>66</v>
      </c>
      <c r="D134" s="14" t="s">
        <v>56</v>
      </c>
      <c r="E134" s="15" t="s">
        <v>144</v>
      </c>
      <c r="F134" s="15" t="s">
        <v>18</v>
      </c>
      <c r="G134" s="16">
        <v>20</v>
      </c>
      <c r="J134" s="16">
        <v>66</v>
      </c>
      <c r="K134" s="185">
        <v>0.98237476808905377</v>
      </c>
      <c r="L134" s="185">
        <v>0.94549535107406224</v>
      </c>
      <c r="M134" s="185">
        <v>0.94735449735449739</v>
      </c>
      <c r="N134" s="185">
        <v>0.96731301939058167</v>
      </c>
      <c r="O134" s="185">
        <v>0.96190476190476193</v>
      </c>
      <c r="P134" s="185">
        <v>0.98683488754799775</v>
      </c>
      <c r="Q134" s="188">
        <v>0.99094299413958498</v>
      </c>
      <c r="R134" s="187">
        <v>0.98994708994709002</v>
      </c>
      <c r="S134" s="187">
        <v>0.91671232876712305</v>
      </c>
      <c r="T134" s="188">
        <v>0.990159574468085</v>
      </c>
      <c r="U134" s="188">
        <v>0.98030634573304198</v>
      </c>
      <c r="V134" s="188">
        <v>0.98523886205045597</v>
      </c>
    </row>
    <row r="135" spans="2:22" ht="15.95" customHeight="1" x14ac:dyDescent="0.25">
      <c r="B135" s="12" t="s">
        <v>7</v>
      </c>
      <c r="C135" s="88">
        <v>670</v>
      </c>
      <c r="D135" s="14" t="s">
        <v>11</v>
      </c>
      <c r="E135" s="15" t="s">
        <v>145</v>
      </c>
      <c r="F135" s="15" t="s">
        <v>10</v>
      </c>
      <c r="G135" s="16">
        <v>22</v>
      </c>
      <c r="J135" s="16">
        <v>670</v>
      </c>
      <c r="K135" s="185">
        <v>0.88439897698209724</v>
      </c>
      <c r="L135" s="185">
        <v>0.90214932126696834</v>
      </c>
      <c r="M135" s="185">
        <v>0.9629825489159175</v>
      </c>
      <c r="N135" s="185">
        <v>0.95717592592592593</v>
      </c>
      <c r="O135" s="185">
        <v>0.95217152281473338</v>
      </c>
      <c r="P135" s="185">
        <v>0.96967963386727685</v>
      </c>
      <c r="Q135" s="188">
        <v>0.96197183098591599</v>
      </c>
      <c r="R135" s="187">
        <v>0.96796431467964295</v>
      </c>
      <c r="S135" s="187">
        <v>0.95031847133757996</v>
      </c>
      <c r="T135" s="188">
        <v>0.98427152317880795</v>
      </c>
      <c r="U135" s="188">
        <v>0.98193277310924398</v>
      </c>
      <c r="V135" s="188">
        <v>0.98777826276735003</v>
      </c>
    </row>
    <row r="136" spans="2:22" ht="15.95" customHeight="1" x14ac:dyDescent="0.25">
      <c r="B136" s="12" t="s">
        <v>7</v>
      </c>
      <c r="C136" s="89">
        <v>68</v>
      </c>
      <c r="D136" s="14" t="s">
        <v>56</v>
      </c>
      <c r="E136" s="15" t="s">
        <v>146</v>
      </c>
      <c r="F136" s="15" t="s">
        <v>10</v>
      </c>
      <c r="G136" s="16">
        <v>22</v>
      </c>
      <c r="J136" s="16">
        <v>68</v>
      </c>
      <c r="K136" s="185">
        <v>0.86810776942355894</v>
      </c>
      <c r="L136" s="185">
        <v>0.93233618233618232</v>
      </c>
      <c r="M136" s="185">
        <v>0.97048611111111116</v>
      </c>
      <c r="N136" s="185">
        <v>0.96824817518248174</v>
      </c>
      <c r="O136" s="185">
        <v>0.96730839084634945</v>
      </c>
      <c r="P136" s="185">
        <v>0.95816212177810978</v>
      </c>
      <c r="Q136" s="188">
        <v>0.94121345488840003</v>
      </c>
      <c r="R136" s="187">
        <v>0.96196423502696604</v>
      </c>
      <c r="S136" s="187">
        <v>0.95195991747715902</v>
      </c>
      <c r="T136" s="188">
        <v>0.75779239348012595</v>
      </c>
      <c r="U136" s="188">
        <v>0.962125660598943</v>
      </c>
      <c r="V136" s="188">
        <v>0.98659673659673697</v>
      </c>
    </row>
    <row r="137" spans="2:22" ht="15.95" customHeight="1" x14ac:dyDescent="0.25">
      <c r="B137" s="90" t="s">
        <v>147</v>
      </c>
      <c r="C137" s="91">
        <v>70</v>
      </c>
      <c r="D137" s="14" t="s">
        <v>56</v>
      </c>
      <c r="E137" s="15" t="s">
        <v>148</v>
      </c>
      <c r="F137" s="15" t="s">
        <v>108</v>
      </c>
      <c r="G137" s="16">
        <v>50</v>
      </c>
      <c r="J137" s="16">
        <v>70</v>
      </c>
      <c r="K137" s="185">
        <v>0.98736349453978156</v>
      </c>
      <c r="L137" s="185">
        <v>0.95261300621744249</v>
      </c>
      <c r="M137" s="185">
        <v>0.93678678678678684</v>
      </c>
      <c r="N137" s="185">
        <v>0.97921330348576907</v>
      </c>
      <c r="O137" s="185">
        <v>0.96021021021021025</v>
      </c>
      <c r="P137" s="185">
        <v>0.97593373964681984</v>
      </c>
      <c r="Q137" s="188">
        <v>0.99175824175824201</v>
      </c>
      <c r="R137" s="187">
        <v>0.99204204204204205</v>
      </c>
      <c r="S137" s="187">
        <v>0.99125273352077503</v>
      </c>
      <c r="T137" s="188">
        <v>0.99514120862435496</v>
      </c>
      <c r="U137" s="188">
        <v>0.99378495960223701</v>
      </c>
      <c r="V137" s="188">
        <v>0.99438640261967903</v>
      </c>
    </row>
    <row r="138" spans="2:22" ht="15.95" customHeight="1" x14ac:dyDescent="0.25">
      <c r="B138" s="90" t="s">
        <v>147</v>
      </c>
      <c r="C138" s="90" t="s">
        <v>149</v>
      </c>
      <c r="D138" s="14" t="s">
        <v>16</v>
      </c>
      <c r="E138" s="15" t="s">
        <v>150</v>
      </c>
      <c r="F138" s="15" t="s">
        <v>108</v>
      </c>
      <c r="G138" s="16">
        <v>55</v>
      </c>
      <c r="J138" s="16" t="s">
        <v>149</v>
      </c>
      <c r="K138" s="185">
        <v>0.875</v>
      </c>
      <c r="L138" s="185">
        <v>1</v>
      </c>
      <c r="M138" s="185">
        <v>1</v>
      </c>
      <c r="N138" s="185">
        <v>0.95833333333333337</v>
      </c>
      <c r="O138" s="185">
        <v>0.91666666666666663</v>
      </c>
      <c r="P138" s="185">
        <v>0.92592592592592593</v>
      </c>
      <c r="Q138" s="188">
        <v>0.88888888888888895</v>
      </c>
      <c r="R138" s="187">
        <v>1</v>
      </c>
      <c r="S138" s="187">
        <v>0.93333333333333302</v>
      </c>
      <c r="T138" s="188">
        <v>1</v>
      </c>
      <c r="U138" s="188">
        <v>1</v>
      </c>
      <c r="V138" s="188">
        <v>1</v>
      </c>
    </row>
    <row r="139" spans="2:22" ht="15.95" customHeight="1" x14ac:dyDescent="0.25">
      <c r="B139" s="90" t="s">
        <v>147</v>
      </c>
      <c r="C139" s="92">
        <v>711</v>
      </c>
      <c r="D139" s="14" t="s">
        <v>16</v>
      </c>
      <c r="E139" s="15" t="s">
        <v>151</v>
      </c>
      <c r="F139" s="15" t="s">
        <v>89</v>
      </c>
      <c r="G139" s="16">
        <v>52</v>
      </c>
      <c r="J139" s="16">
        <v>711</v>
      </c>
      <c r="K139" s="185">
        <v>0.8622493461203139</v>
      </c>
      <c r="L139" s="185">
        <v>0.91899189918991897</v>
      </c>
      <c r="M139" s="185">
        <v>0.97862232779097391</v>
      </c>
      <c r="N139" s="185">
        <v>0.96737213403880074</v>
      </c>
      <c r="O139" s="185">
        <v>0.99287410926365793</v>
      </c>
      <c r="P139" s="185">
        <v>0.99750208159866782</v>
      </c>
      <c r="Q139" s="188">
        <v>0.99422918384171499</v>
      </c>
      <c r="R139" s="187">
        <v>0.98970704671417298</v>
      </c>
      <c r="S139" s="187">
        <v>0.96921797004991705</v>
      </c>
      <c r="T139" s="188">
        <v>0.99267697314890202</v>
      </c>
      <c r="U139" s="188">
        <v>0.97372742200328399</v>
      </c>
      <c r="V139" s="188">
        <v>0.99128919860627196</v>
      </c>
    </row>
    <row r="140" spans="2:22" ht="15.95" customHeight="1" x14ac:dyDescent="0.25">
      <c r="B140" s="90" t="s">
        <v>147</v>
      </c>
      <c r="C140" s="93">
        <v>712</v>
      </c>
      <c r="D140" s="14" t="s">
        <v>11</v>
      </c>
      <c r="E140" s="15" t="s">
        <v>152</v>
      </c>
      <c r="F140" s="15" t="s">
        <v>89</v>
      </c>
      <c r="G140" s="16">
        <v>52</v>
      </c>
      <c r="J140" s="16">
        <v>712</v>
      </c>
      <c r="K140" s="185">
        <v>0.85839929639401935</v>
      </c>
      <c r="L140" s="185">
        <v>0.93036211699164351</v>
      </c>
      <c r="M140" s="185">
        <v>0.97611202635914329</v>
      </c>
      <c r="N140" s="185">
        <v>0.982094897045658</v>
      </c>
      <c r="O140" s="185">
        <v>0.98929159802306421</v>
      </c>
      <c r="P140" s="185">
        <v>0.9948320413436692</v>
      </c>
      <c r="Q140" s="188">
        <v>0.988145639288738</v>
      </c>
      <c r="R140" s="187">
        <v>0.98517298187808899</v>
      </c>
      <c r="S140" s="187">
        <v>0.94918173987941401</v>
      </c>
      <c r="T140" s="188">
        <v>0.77936241610738299</v>
      </c>
      <c r="U140" s="188">
        <v>0.96843003412969297</v>
      </c>
      <c r="V140" s="188">
        <v>0.98680738786279698</v>
      </c>
    </row>
    <row r="141" spans="2:22" ht="15.95" customHeight="1" x14ac:dyDescent="0.25">
      <c r="B141" s="90" t="s">
        <v>147</v>
      </c>
      <c r="C141" s="94" t="s">
        <v>153</v>
      </c>
      <c r="D141" s="14" t="s">
        <v>44</v>
      </c>
      <c r="E141" s="15" t="s">
        <v>154</v>
      </c>
      <c r="F141" s="15" t="s">
        <v>108</v>
      </c>
      <c r="G141" s="16">
        <v>55</v>
      </c>
      <c r="J141" s="16" t="s">
        <v>153</v>
      </c>
      <c r="K141" s="185">
        <v>0.99313009875483038</v>
      </c>
      <c r="L141" s="185">
        <v>0.96789204281060959</v>
      </c>
      <c r="M141" s="185">
        <v>0.94833333333333336</v>
      </c>
      <c r="N141" s="185">
        <v>0.97397441552712838</v>
      </c>
      <c r="O141" s="185">
        <v>0.96458333333333335</v>
      </c>
      <c r="P141" s="185">
        <v>0.9727154612386314</v>
      </c>
      <c r="Q141" s="188">
        <v>0.99071338117349095</v>
      </c>
      <c r="R141" s="187">
        <v>0.987916666666667</v>
      </c>
      <c r="S141" s="187">
        <v>0.98961488533102504</v>
      </c>
      <c r="T141" s="188">
        <v>0.98990748528174899</v>
      </c>
      <c r="U141" s="188">
        <v>0.98318965517241397</v>
      </c>
      <c r="V141" s="188">
        <v>0.98584298584298602</v>
      </c>
    </row>
    <row r="142" spans="2:22" ht="15.95" customHeight="1" x14ac:dyDescent="0.25">
      <c r="B142" s="90" t="s">
        <v>147</v>
      </c>
      <c r="C142" s="94" t="s">
        <v>155</v>
      </c>
      <c r="D142" s="14" t="s">
        <v>44</v>
      </c>
      <c r="E142" s="15" t="s">
        <v>156</v>
      </c>
      <c r="F142" s="15" t="s">
        <v>108</v>
      </c>
      <c r="G142" s="16">
        <v>55</v>
      </c>
      <c r="J142" s="16" t="s">
        <v>155</v>
      </c>
      <c r="K142" s="185">
        <v>0.99308641975308642</v>
      </c>
      <c r="L142" s="185">
        <v>0.96700223713646527</v>
      </c>
      <c r="M142" s="185">
        <v>0.94752929190015278</v>
      </c>
      <c r="N142" s="185">
        <v>0.97839506172839508</v>
      </c>
      <c r="O142" s="185">
        <v>0.9623025980641875</v>
      </c>
      <c r="P142" s="185">
        <v>0.97801047120418849</v>
      </c>
      <c r="Q142" s="188">
        <v>0.986928104575164</v>
      </c>
      <c r="R142" s="187">
        <v>0.99133978604177297</v>
      </c>
      <c r="S142" s="187">
        <v>0.99110878661087898</v>
      </c>
      <c r="T142" s="188">
        <v>0.98938858009095498</v>
      </c>
      <c r="U142" s="188">
        <v>0.98527865404837001</v>
      </c>
      <c r="V142" s="188">
        <v>0.98618648248643304</v>
      </c>
    </row>
    <row r="143" spans="2:22" ht="15.95" customHeight="1" x14ac:dyDescent="0.25">
      <c r="B143" s="90" t="s">
        <v>147</v>
      </c>
      <c r="C143" s="94" t="s">
        <v>157</v>
      </c>
      <c r="D143" s="14" t="s">
        <v>8</v>
      </c>
      <c r="E143" s="15" t="s">
        <v>158</v>
      </c>
      <c r="F143" s="15" t="s">
        <v>108</v>
      </c>
      <c r="G143" s="16">
        <v>55</v>
      </c>
      <c r="J143" s="16" t="s">
        <v>157</v>
      </c>
      <c r="K143" s="185">
        <v>0.98684210526315785</v>
      </c>
      <c r="L143" s="185">
        <v>0.9016620498614959</v>
      </c>
      <c r="M143" s="185">
        <v>0.82951945080091538</v>
      </c>
      <c r="N143" s="185">
        <v>0.94117647058823528</v>
      </c>
      <c r="O143" s="185">
        <v>0.90617848970251713</v>
      </c>
      <c r="P143" s="185">
        <v>0.93734335839598992</v>
      </c>
      <c r="Q143" s="188">
        <v>0.990789473684211</v>
      </c>
      <c r="R143" s="187">
        <v>0.97597254004576695</v>
      </c>
      <c r="S143" s="187">
        <v>0.98621553884711799</v>
      </c>
      <c r="T143" s="188">
        <v>0.98621553884711799</v>
      </c>
      <c r="U143" s="188">
        <v>0.99043062200956899</v>
      </c>
      <c r="V143" s="188">
        <v>0.98848684210526305</v>
      </c>
    </row>
    <row r="144" spans="2:22" ht="15.95" customHeight="1" x14ac:dyDescent="0.25">
      <c r="B144" s="90" t="s">
        <v>147</v>
      </c>
      <c r="C144" s="95">
        <v>733</v>
      </c>
      <c r="D144" s="14" t="s">
        <v>16</v>
      </c>
      <c r="E144" s="15" t="s">
        <v>159</v>
      </c>
      <c r="F144" s="15" t="s">
        <v>89</v>
      </c>
      <c r="G144" s="16">
        <v>52</v>
      </c>
      <c r="J144" s="16">
        <v>733</v>
      </c>
      <c r="K144" s="185">
        <v>0.88438818565400845</v>
      </c>
      <c r="L144" s="185">
        <v>0.92239858906525574</v>
      </c>
      <c r="M144" s="185">
        <v>0.96726422447388927</v>
      </c>
      <c r="N144" s="185">
        <v>0.97089041095890416</v>
      </c>
      <c r="O144" s="185">
        <v>0.97116134060795012</v>
      </c>
      <c r="P144" s="185">
        <v>0.98039215686274506</v>
      </c>
      <c r="Q144" s="188">
        <v>0.98468976631748595</v>
      </c>
      <c r="R144" s="187">
        <v>0.98597038191738096</v>
      </c>
      <c r="S144" s="187">
        <v>0.91830065359477098</v>
      </c>
      <c r="T144" s="188">
        <v>0.98884462151394403</v>
      </c>
      <c r="U144" s="188">
        <v>0.975767366720517</v>
      </c>
      <c r="V144" s="188">
        <v>0.99324894514767903</v>
      </c>
    </row>
    <row r="145" spans="2:22" ht="15.95" customHeight="1" x14ac:dyDescent="0.25">
      <c r="B145" s="90" t="s">
        <v>147</v>
      </c>
      <c r="C145" s="96">
        <v>734</v>
      </c>
      <c r="D145" s="14" t="s">
        <v>16</v>
      </c>
      <c r="E145" s="15" t="s">
        <v>160</v>
      </c>
      <c r="F145" s="15" t="s">
        <v>89</v>
      </c>
      <c r="G145" s="16">
        <v>52</v>
      </c>
      <c r="J145" s="16">
        <v>734</v>
      </c>
      <c r="K145" s="185">
        <v>0.9426751592356688</v>
      </c>
      <c r="L145" s="185">
        <v>0.9560260586319218</v>
      </c>
      <c r="M145" s="185">
        <v>0.99573257467994314</v>
      </c>
      <c r="N145" s="185">
        <v>0.98652931854199688</v>
      </c>
      <c r="O145" s="185">
        <v>0.98585572842998581</v>
      </c>
      <c r="P145" s="185">
        <v>0.98442136498516319</v>
      </c>
      <c r="Q145" s="188">
        <v>0.98742603550295904</v>
      </c>
      <c r="R145" s="187">
        <v>0.98090523338048097</v>
      </c>
      <c r="S145" s="187">
        <v>0.92814814814814794</v>
      </c>
      <c r="T145" s="188">
        <v>0.98398835516739402</v>
      </c>
      <c r="U145" s="188">
        <v>0.98973607038123201</v>
      </c>
      <c r="V145" s="188">
        <v>0.98985959438377502</v>
      </c>
    </row>
    <row r="146" spans="2:22" ht="15.95" customHeight="1" x14ac:dyDescent="0.25">
      <c r="B146" s="90" t="s">
        <v>147</v>
      </c>
      <c r="C146" s="97">
        <v>735</v>
      </c>
      <c r="D146" s="14" t="s">
        <v>16</v>
      </c>
      <c r="E146" s="15" t="s">
        <v>161</v>
      </c>
      <c r="F146" s="15" t="s">
        <v>89</v>
      </c>
      <c r="G146" s="16">
        <v>52</v>
      </c>
      <c r="J146" s="16">
        <v>735</v>
      </c>
      <c r="K146" s="185">
        <v>0.87806748466257667</v>
      </c>
      <c r="L146" s="185">
        <v>0.93852140077821011</v>
      </c>
      <c r="M146" s="185">
        <v>0.97694915254237291</v>
      </c>
      <c r="N146" s="185">
        <v>0.98857578065498852</v>
      </c>
      <c r="O146" s="185">
        <v>0.98921105866486847</v>
      </c>
      <c r="P146" s="185">
        <v>0.99433026222537213</v>
      </c>
      <c r="Q146" s="188">
        <v>0.98583569405099203</v>
      </c>
      <c r="R146" s="187">
        <v>0.99393122049898897</v>
      </c>
      <c r="S146" s="187">
        <v>0.93276716206652499</v>
      </c>
      <c r="T146" s="188">
        <v>0.99025748086290899</v>
      </c>
      <c r="U146" s="188">
        <v>0.98531468531468502</v>
      </c>
      <c r="V146" s="188">
        <v>0.99473684210526303</v>
      </c>
    </row>
    <row r="147" spans="2:22" ht="15.95" customHeight="1" x14ac:dyDescent="0.25">
      <c r="B147" s="90" t="s">
        <v>147</v>
      </c>
      <c r="C147" s="98">
        <v>739</v>
      </c>
      <c r="D147" s="14" t="s">
        <v>16</v>
      </c>
      <c r="E147" s="15" t="s">
        <v>162</v>
      </c>
      <c r="F147" s="15" t="s">
        <v>89</v>
      </c>
      <c r="G147" s="16">
        <v>52</v>
      </c>
      <c r="J147" s="16">
        <v>739</v>
      </c>
      <c r="K147" s="185">
        <v>0.99424626006904493</v>
      </c>
      <c r="L147" s="185">
        <v>0.99244332493702769</v>
      </c>
      <c r="M147" s="185">
        <v>0.9977349943374858</v>
      </c>
      <c r="N147" s="185">
        <v>0.99407582938388628</v>
      </c>
      <c r="O147" s="185">
        <v>0.99546998867497172</v>
      </c>
      <c r="P147" s="185">
        <v>0.99178403755868549</v>
      </c>
      <c r="Q147" s="188">
        <v>0.98061573546180203</v>
      </c>
      <c r="R147" s="187">
        <v>0.99433748584371495</v>
      </c>
      <c r="S147" s="187">
        <v>0.965962441314554</v>
      </c>
      <c r="T147" s="188">
        <v>0.98976109215017105</v>
      </c>
      <c r="U147" s="188">
        <v>0.99063231850117095</v>
      </c>
      <c r="V147" s="188">
        <v>0.99309551208285396</v>
      </c>
    </row>
    <row r="148" spans="2:22" ht="15.95" customHeight="1" x14ac:dyDescent="0.25">
      <c r="B148" s="12" t="s">
        <v>7</v>
      </c>
      <c r="C148" s="99">
        <v>74</v>
      </c>
      <c r="D148" s="14" t="s">
        <v>113</v>
      </c>
      <c r="E148" s="15" t="s">
        <v>163</v>
      </c>
      <c r="F148" s="15" t="s">
        <v>89</v>
      </c>
      <c r="G148" s="16">
        <v>14</v>
      </c>
      <c r="J148" s="16">
        <v>74</v>
      </c>
      <c r="K148" s="185"/>
      <c r="L148" s="185"/>
      <c r="M148" s="185">
        <v>0.97067448680351909</v>
      </c>
      <c r="N148" s="185">
        <v>0.97092125579001543</v>
      </c>
      <c r="O148" s="185">
        <v>0.9839862034983986</v>
      </c>
      <c r="P148" s="185">
        <v>0.9936191934660541</v>
      </c>
      <c r="Q148" s="188">
        <v>0.99107806691449796</v>
      </c>
      <c r="R148" s="187">
        <v>0.99630450849963104</v>
      </c>
      <c r="S148" s="187">
        <v>0.95686574783052603</v>
      </c>
      <c r="T148" s="188">
        <v>0.99060103883255002</v>
      </c>
      <c r="U148" s="188">
        <v>0.97580234335201199</v>
      </c>
      <c r="V148" s="188">
        <v>0.97851611291531304</v>
      </c>
    </row>
    <row r="149" spans="2:22" ht="15.95" customHeight="1" x14ac:dyDescent="0.25">
      <c r="B149" s="12" t="s">
        <v>7</v>
      </c>
      <c r="C149" s="35">
        <v>743</v>
      </c>
      <c r="D149" s="15" t="s">
        <v>11</v>
      </c>
      <c r="E149" s="15" t="s">
        <v>163</v>
      </c>
      <c r="F149" s="15" t="s">
        <v>89</v>
      </c>
      <c r="G149" s="16">
        <v>14</v>
      </c>
      <c r="J149" s="16">
        <v>743</v>
      </c>
      <c r="K149" s="185">
        <v>0.85872663921444414</v>
      </c>
      <c r="L149" s="185">
        <v>0.94367153036986762</v>
      </c>
      <c r="M149" s="185">
        <v>0.97749869178440607</v>
      </c>
      <c r="N149" s="185"/>
      <c r="O149" s="185"/>
      <c r="P149" s="185"/>
      <c r="Q149" s="188"/>
      <c r="R149" s="187"/>
      <c r="S149" s="187"/>
      <c r="T149" s="188"/>
      <c r="U149" s="188"/>
      <c r="V149" s="188"/>
    </row>
    <row r="150" spans="2:22" ht="15.95" customHeight="1" x14ac:dyDescent="0.25">
      <c r="B150" s="12" t="s">
        <v>7</v>
      </c>
      <c r="C150" s="100">
        <v>744</v>
      </c>
      <c r="D150" s="14" t="s">
        <v>11</v>
      </c>
      <c r="E150" s="15" t="s">
        <v>164</v>
      </c>
      <c r="F150" s="15" t="s">
        <v>89</v>
      </c>
      <c r="G150" s="16">
        <v>14</v>
      </c>
      <c r="J150" s="16">
        <v>744</v>
      </c>
      <c r="K150" s="185">
        <v>0.86404833836858008</v>
      </c>
      <c r="L150" s="185">
        <v>0.93211920529801329</v>
      </c>
      <c r="M150" s="185">
        <v>0.97467725918570014</v>
      </c>
      <c r="N150" s="185">
        <v>0.97769709543568462</v>
      </c>
      <c r="O150" s="185">
        <v>0.98808341608738826</v>
      </c>
      <c r="P150" s="185">
        <v>0.99279835390946503</v>
      </c>
      <c r="Q150" s="188">
        <v>0.99500499500499495</v>
      </c>
      <c r="R150" s="187">
        <v>0.99155908639523305</v>
      </c>
      <c r="S150" s="187">
        <v>0.95936213991769603</v>
      </c>
      <c r="T150" s="188">
        <v>0.992522432701894</v>
      </c>
      <c r="U150" s="188">
        <v>0.98613963039014396</v>
      </c>
      <c r="V150" s="188">
        <v>0.98590130916414898</v>
      </c>
    </row>
    <row r="151" spans="2:22" ht="15.95" customHeight="1" x14ac:dyDescent="0.25">
      <c r="B151" s="12" t="s">
        <v>7</v>
      </c>
      <c r="C151" s="101">
        <v>747</v>
      </c>
      <c r="D151" s="14" t="s">
        <v>11</v>
      </c>
      <c r="E151" s="15" t="s">
        <v>165</v>
      </c>
      <c r="F151" s="15" t="s">
        <v>89</v>
      </c>
      <c r="G151" s="16">
        <v>14</v>
      </c>
      <c r="J151" s="16">
        <v>747</v>
      </c>
      <c r="K151" s="185">
        <v>0.87857142857142856</v>
      </c>
      <c r="L151" s="185">
        <v>0.91692860350246974</v>
      </c>
      <c r="M151" s="185">
        <v>0.97917517354022054</v>
      </c>
      <c r="N151" s="185">
        <v>0.98484848484848486</v>
      </c>
      <c r="O151" s="185">
        <v>0.99161073825503354</v>
      </c>
      <c r="P151" s="185">
        <v>0.99650959860383947</v>
      </c>
      <c r="Q151" s="188">
        <v>0.99403747870528103</v>
      </c>
      <c r="R151" s="187">
        <v>0.99370805369127502</v>
      </c>
      <c r="S151" s="187">
        <v>0.96204188481675401</v>
      </c>
      <c r="T151" s="188">
        <v>0.98432203389830497</v>
      </c>
      <c r="U151" s="188">
        <v>0.98177083333333304</v>
      </c>
      <c r="V151" s="188">
        <v>0.981739130434783</v>
      </c>
    </row>
    <row r="152" spans="2:22" ht="15.95" customHeight="1" x14ac:dyDescent="0.25">
      <c r="B152" s="12" t="s">
        <v>7</v>
      </c>
      <c r="C152" s="102">
        <v>75</v>
      </c>
      <c r="D152" s="14" t="s">
        <v>113</v>
      </c>
      <c r="E152" s="15" t="s">
        <v>166</v>
      </c>
      <c r="F152" s="15" t="s">
        <v>10</v>
      </c>
      <c r="G152" s="16">
        <v>12</v>
      </c>
      <c r="J152" s="16">
        <v>75</v>
      </c>
      <c r="K152" s="185">
        <v>0.89635922330097084</v>
      </c>
      <c r="L152" s="185">
        <v>0.87605396290050586</v>
      </c>
      <c r="M152" s="185">
        <v>0.87610382659887609</v>
      </c>
      <c r="N152" s="185">
        <v>0.85997286295793762</v>
      </c>
      <c r="O152" s="185">
        <v>0.87569761542364277</v>
      </c>
      <c r="P152" s="185">
        <v>0.96823313205565764</v>
      </c>
      <c r="Q152" s="188">
        <v>0.96568627450980404</v>
      </c>
      <c r="R152" s="187">
        <v>0.97933513027852603</v>
      </c>
      <c r="S152" s="187">
        <v>0.97459207459207498</v>
      </c>
      <c r="T152" s="188">
        <v>0.97552130553037197</v>
      </c>
      <c r="U152" s="188">
        <v>0.96514869888475796</v>
      </c>
      <c r="V152" s="188">
        <v>0.96528581346910403</v>
      </c>
    </row>
    <row r="153" spans="2:22" ht="15.95" customHeight="1" x14ac:dyDescent="0.25">
      <c r="B153" s="12" t="s">
        <v>7</v>
      </c>
      <c r="C153" s="103">
        <v>751</v>
      </c>
      <c r="D153" s="14" t="s">
        <v>11</v>
      </c>
      <c r="E153" s="15" t="s">
        <v>167</v>
      </c>
      <c r="F153" s="15" t="s">
        <v>10</v>
      </c>
      <c r="G153" s="16">
        <v>12</v>
      </c>
      <c r="J153" s="16">
        <v>751</v>
      </c>
      <c r="K153" s="185">
        <v>0.80265435660703977</v>
      </c>
      <c r="L153" s="185">
        <v>0.87728459530026115</v>
      </c>
      <c r="M153" s="185">
        <v>0.92460796139927626</v>
      </c>
      <c r="N153" s="185">
        <v>0.92317541613316256</v>
      </c>
      <c r="O153" s="185">
        <v>0.93806921675774135</v>
      </c>
      <c r="P153" s="185">
        <v>0.98052763819095479</v>
      </c>
      <c r="Q153" s="188">
        <v>0.95860058309037899</v>
      </c>
      <c r="R153" s="187">
        <v>0.969382176052488</v>
      </c>
      <c r="S153" s="187">
        <v>0.96271186440678003</v>
      </c>
      <c r="T153" s="188">
        <v>0.97320940404592704</v>
      </c>
      <c r="U153" s="188">
        <v>0.97062146892655399</v>
      </c>
      <c r="V153" s="188">
        <v>0.97594313832695501</v>
      </c>
    </row>
    <row r="154" spans="2:22" ht="15.95" customHeight="1" x14ac:dyDescent="0.25">
      <c r="B154" s="12" t="s">
        <v>7</v>
      </c>
      <c r="C154" s="104">
        <v>755</v>
      </c>
      <c r="D154" s="14" t="s">
        <v>11</v>
      </c>
      <c r="E154" s="15" t="s">
        <v>168</v>
      </c>
      <c r="F154" s="15" t="s">
        <v>10</v>
      </c>
      <c r="G154" s="16">
        <v>17</v>
      </c>
      <c r="J154" s="16">
        <v>755</v>
      </c>
      <c r="K154" s="185">
        <v>0.83102652825836221</v>
      </c>
      <c r="L154" s="185">
        <v>0.8112211221122112</v>
      </c>
      <c r="M154" s="185">
        <v>0.87063778580024065</v>
      </c>
      <c r="N154" s="185">
        <v>0.87462144155057542</v>
      </c>
      <c r="O154" s="185">
        <v>0.90148911798396336</v>
      </c>
      <c r="P154" s="185">
        <v>0.9910714285714286</v>
      </c>
      <c r="Q154" s="188">
        <v>0.96755319148936203</v>
      </c>
      <c r="R154" s="187">
        <v>0.97025841053144801</v>
      </c>
      <c r="S154" s="187">
        <v>0.969558599695586</v>
      </c>
      <c r="T154" s="188">
        <v>0.98718580581567295</v>
      </c>
      <c r="U154" s="188">
        <v>0.97780020181634697</v>
      </c>
      <c r="V154" s="188">
        <v>0.98176291793313097</v>
      </c>
    </row>
    <row r="155" spans="2:22" ht="15.95" customHeight="1" x14ac:dyDescent="0.25">
      <c r="B155" s="12" t="s">
        <v>7</v>
      </c>
      <c r="C155" s="105">
        <v>76</v>
      </c>
      <c r="D155" s="14" t="s">
        <v>113</v>
      </c>
      <c r="E155" s="15" t="s">
        <v>169</v>
      </c>
      <c r="F155" s="15" t="s">
        <v>10</v>
      </c>
      <c r="G155" s="16">
        <v>16</v>
      </c>
      <c r="J155" s="16">
        <v>76</v>
      </c>
      <c r="K155" s="185"/>
      <c r="L155" s="185"/>
      <c r="M155" s="185">
        <v>0.93895531780994335</v>
      </c>
      <c r="N155" s="185">
        <v>0.98370615851974597</v>
      </c>
      <c r="O155" s="185">
        <v>0.95945945945945943</v>
      </c>
      <c r="P155" s="185">
        <v>0.97935022026431717</v>
      </c>
      <c r="Q155" s="188">
        <v>0.96190476190476204</v>
      </c>
      <c r="R155" s="187">
        <v>0.95345653661875396</v>
      </c>
      <c r="S155" s="187">
        <v>0.96188446969696995</v>
      </c>
      <c r="T155" s="188">
        <v>0.96716417910447805</v>
      </c>
      <c r="U155" s="188">
        <v>0.96012269938650296</v>
      </c>
      <c r="V155" s="188">
        <v>0.97176196032672102</v>
      </c>
    </row>
    <row r="156" spans="2:22" ht="15.95" customHeight="1" x14ac:dyDescent="0.25">
      <c r="B156" s="12" t="s">
        <v>7</v>
      </c>
      <c r="C156" s="35">
        <v>762</v>
      </c>
      <c r="D156" s="15" t="s">
        <v>11</v>
      </c>
      <c r="E156" s="15" t="s">
        <v>169</v>
      </c>
      <c r="F156" s="15" t="s">
        <v>10</v>
      </c>
      <c r="G156" s="16">
        <v>16</v>
      </c>
      <c r="J156" s="16">
        <v>762</v>
      </c>
      <c r="K156" s="185">
        <v>0.9519056261343013</v>
      </c>
      <c r="L156" s="185">
        <v>0.89603214465092917</v>
      </c>
      <c r="M156" s="185">
        <v>0.92338387869114125</v>
      </c>
      <c r="N156" s="185"/>
      <c r="O156" s="185"/>
      <c r="P156" s="185"/>
      <c r="Q156" s="188"/>
      <c r="R156" s="187"/>
      <c r="S156" s="187"/>
      <c r="T156" s="188"/>
      <c r="U156" s="188"/>
      <c r="V156" s="188"/>
    </row>
    <row r="157" spans="2:22" ht="15.95" customHeight="1" x14ac:dyDescent="0.25">
      <c r="B157" s="12" t="s">
        <v>7</v>
      </c>
      <c r="C157" s="106">
        <v>774</v>
      </c>
      <c r="D157" s="14" t="s">
        <v>8</v>
      </c>
      <c r="E157" s="15" t="s">
        <v>170</v>
      </c>
      <c r="F157" s="15" t="s">
        <v>10</v>
      </c>
      <c r="G157" s="16">
        <v>16</v>
      </c>
      <c r="J157" s="16">
        <v>774</v>
      </c>
      <c r="K157" s="185">
        <v>0.95170454545454541</v>
      </c>
      <c r="L157" s="185">
        <v>0.83415841584158412</v>
      </c>
      <c r="M157" s="185">
        <v>0.93333333333333335</v>
      </c>
      <c r="N157" s="185">
        <v>0.84109589041095889</v>
      </c>
      <c r="O157" s="185">
        <v>0.87944664031620556</v>
      </c>
      <c r="P157" s="185">
        <v>0.98484848484848486</v>
      </c>
      <c r="Q157" s="188">
        <v>0.87284482758620696</v>
      </c>
      <c r="R157" s="187">
        <v>0.91130434782608705</v>
      </c>
      <c r="S157" s="187">
        <v>0.93523809523809498</v>
      </c>
      <c r="T157" s="188">
        <v>0.958095238095238</v>
      </c>
      <c r="U157" s="188">
        <v>0.941818181818182</v>
      </c>
      <c r="V157" s="188">
        <v>0.98000000000999998</v>
      </c>
    </row>
    <row r="158" spans="2:22" ht="15.95" customHeight="1" x14ac:dyDescent="0.25">
      <c r="B158" s="12" t="s">
        <v>7</v>
      </c>
      <c r="C158" s="106">
        <v>775</v>
      </c>
      <c r="D158" s="14" t="s">
        <v>8</v>
      </c>
      <c r="E158" s="15" t="s">
        <v>171</v>
      </c>
      <c r="F158" s="15" t="s">
        <v>10</v>
      </c>
      <c r="G158" s="16">
        <v>16</v>
      </c>
      <c r="J158" s="16">
        <v>775</v>
      </c>
      <c r="K158" s="185">
        <v>0.90046296296296291</v>
      </c>
      <c r="L158" s="185">
        <v>0.86153846153846159</v>
      </c>
      <c r="M158" s="185">
        <v>0.9358974358974359</v>
      </c>
      <c r="N158" s="185">
        <v>0.94334975369458129</v>
      </c>
      <c r="O158" s="185">
        <v>0.86956521739130432</v>
      </c>
      <c r="P158" s="185">
        <v>0.96886446886446886</v>
      </c>
      <c r="Q158" s="188">
        <v>0.93371212121212099</v>
      </c>
      <c r="R158" s="187">
        <v>0.92753623188405798</v>
      </c>
      <c r="S158" s="187">
        <v>0.925396825396825</v>
      </c>
      <c r="T158" s="188">
        <v>0.95873015873015899</v>
      </c>
      <c r="U158" s="188">
        <v>0.91818181818181799</v>
      </c>
      <c r="V158" s="188">
        <v>0.94374999999999998</v>
      </c>
    </row>
    <row r="159" spans="2:22" ht="15.95" customHeight="1" x14ac:dyDescent="0.25">
      <c r="B159" s="12" t="s">
        <v>7</v>
      </c>
      <c r="C159" s="107">
        <v>781</v>
      </c>
      <c r="D159" s="14" t="s">
        <v>11</v>
      </c>
      <c r="E159" s="15" t="s">
        <v>172</v>
      </c>
      <c r="F159" s="15" t="s">
        <v>10</v>
      </c>
      <c r="G159" s="16">
        <v>17</v>
      </c>
      <c r="J159" s="16">
        <v>781</v>
      </c>
      <c r="K159" s="185">
        <v>0.7919237240605721</v>
      </c>
      <c r="L159" s="185">
        <v>0.86892583120204603</v>
      </c>
      <c r="M159" s="185">
        <v>0.91873015873015873</v>
      </c>
      <c r="N159" s="185">
        <v>0.89155844155844155</v>
      </c>
      <c r="O159" s="185">
        <v>0.92590163934426228</v>
      </c>
      <c r="P159" s="185">
        <v>0.98924008069939473</v>
      </c>
      <c r="Q159" s="188">
        <v>0.97892271662763497</v>
      </c>
      <c r="R159" s="187">
        <v>0.99062327633756198</v>
      </c>
      <c r="S159" s="187">
        <v>0.95662100456621002</v>
      </c>
      <c r="T159" s="188">
        <v>0.98783858485350995</v>
      </c>
      <c r="U159" s="188">
        <v>0.98460661345496003</v>
      </c>
      <c r="V159" s="188">
        <v>0.98943857698721505</v>
      </c>
    </row>
    <row r="160" spans="2:22" ht="15.95" customHeight="1" x14ac:dyDescent="0.25">
      <c r="B160" s="12" t="s">
        <v>7</v>
      </c>
      <c r="C160" s="59">
        <v>782</v>
      </c>
      <c r="D160" s="14" t="s">
        <v>16</v>
      </c>
      <c r="E160" s="15" t="s">
        <v>173</v>
      </c>
      <c r="F160" s="15" t="s">
        <v>89</v>
      </c>
      <c r="G160" s="16">
        <v>14</v>
      </c>
      <c r="J160" s="16">
        <v>782</v>
      </c>
      <c r="K160" s="185">
        <v>0.86363636363636365</v>
      </c>
      <c r="L160" s="185">
        <v>0.90675547098001907</v>
      </c>
      <c r="M160" s="185">
        <v>0.97243107769423553</v>
      </c>
      <c r="N160" s="185">
        <v>0.97100093545369504</v>
      </c>
      <c r="O160" s="185">
        <v>0.97827903091060986</v>
      </c>
      <c r="P160" s="185">
        <v>0.98680738786279687</v>
      </c>
      <c r="Q160" s="188">
        <v>0.99301919720767895</v>
      </c>
      <c r="R160" s="187">
        <v>0.99749373433583999</v>
      </c>
      <c r="S160" s="187">
        <v>0.94019349164467902</v>
      </c>
      <c r="T160" s="188">
        <v>0.98796216680997395</v>
      </c>
      <c r="U160" s="188">
        <v>0.98353552859618698</v>
      </c>
      <c r="V160" s="188">
        <v>0.98515769944341403</v>
      </c>
    </row>
    <row r="161" spans="2:22" ht="15.95" customHeight="1" x14ac:dyDescent="0.25">
      <c r="B161" s="12" t="s">
        <v>7</v>
      </c>
      <c r="C161" s="108">
        <v>783</v>
      </c>
      <c r="D161" s="14" t="s">
        <v>16</v>
      </c>
      <c r="E161" s="15" t="s">
        <v>174</v>
      </c>
      <c r="F161" s="15" t="s">
        <v>89</v>
      </c>
      <c r="G161" s="16">
        <v>14</v>
      </c>
      <c r="J161" s="16">
        <v>783</v>
      </c>
      <c r="K161" s="185">
        <v>0.87868852459016389</v>
      </c>
      <c r="L161" s="185">
        <v>0.9446450060168472</v>
      </c>
      <c r="M161" s="185">
        <v>0.96854663774403471</v>
      </c>
      <c r="N161" s="185">
        <v>0.98083427282976321</v>
      </c>
      <c r="O161" s="185">
        <v>0.99457700650759218</v>
      </c>
      <c r="P161" s="185">
        <v>0.9932659932659933</v>
      </c>
      <c r="Q161" s="188">
        <v>0.99564744287268803</v>
      </c>
      <c r="R161" s="187">
        <v>0.99457700650759195</v>
      </c>
      <c r="S161" s="187">
        <v>0.958473625140292</v>
      </c>
      <c r="T161" s="188">
        <v>0.99347826086956503</v>
      </c>
      <c r="U161" s="188">
        <v>0.98878923766816096</v>
      </c>
      <c r="V161" s="188">
        <v>0.99234972677595601</v>
      </c>
    </row>
    <row r="162" spans="2:22" ht="15.95" customHeight="1" x14ac:dyDescent="0.25">
      <c r="B162" s="109" t="s">
        <v>175</v>
      </c>
      <c r="C162" s="110">
        <v>801</v>
      </c>
      <c r="D162" s="14" t="s">
        <v>11</v>
      </c>
      <c r="E162" s="15" t="s">
        <v>176</v>
      </c>
      <c r="F162" s="15" t="s">
        <v>10</v>
      </c>
      <c r="G162" s="16">
        <v>43</v>
      </c>
      <c r="J162" s="16">
        <v>801</v>
      </c>
      <c r="K162" s="185">
        <v>0.93263473053892221</v>
      </c>
      <c r="L162" s="185">
        <v>0.91484716157205237</v>
      </c>
      <c r="M162" s="185">
        <v>0.9540566959921799</v>
      </c>
      <c r="N162" s="185">
        <v>0.97021058038007191</v>
      </c>
      <c r="O162" s="185">
        <v>0.97262859839546956</v>
      </c>
      <c r="P162" s="185">
        <v>0.99358024691358027</v>
      </c>
      <c r="Q162" s="188">
        <v>0.98896353166986595</v>
      </c>
      <c r="R162" s="187">
        <v>0.99256159925616005</v>
      </c>
      <c r="S162" s="187">
        <v>0.967070217917676</v>
      </c>
      <c r="T162" s="188">
        <v>0.991513437057992</v>
      </c>
      <c r="U162" s="188">
        <v>0.99230028873917198</v>
      </c>
      <c r="V162" s="188">
        <v>0.98880233690360297</v>
      </c>
    </row>
    <row r="163" spans="2:22" ht="15.95" customHeight="1" x14ac:dyDescent="0.25">
      <c r="B163" s="109" t="s">
        <v>175</v>
      </c>
      <c r="C163" s="111">
        <v>802</v>
      </c>
      <c r="D163" s="14" t="s">
        <v>8</v>
      </c>
      <c r="E163" s="15" t="s">
        <v>177</v>
      </c>
      <c r="F163" s="15" t="s">
        <v>10</v>
      </c>
      <c r="G163" s="16">
        <v>43</v>
      </c>
      <c r="J163" s="16">
        <v>802</v>
      </c>
      <c r="K163" s="185">
        <v>0.984375</v>
      </c>
      <c r="L163" s="185">
        <v>0.9337349397590361</v>
      </c>
      <c r="M163" s="185">
        <v>0.97826086956521741</v>
      </c>
      <c r="N163" s="185">
        <v>0.95882352941176474</v>
      </c>
      <c r="O163" s="185">
        <v>0.97826086956521741</v>
      </c>
      <c r="P163" s="185">
        <v>0.98571428571428577</v>
      </c>
      <c r="Q163" s="188">
        <v>0.94499999999999995</v>
      </c>
      <c r="R163" s="187">
        <v>0.97391304347826102</v>
      </c>
      <c r="S163" s="187">
        <v>0.92380952380952397</v>
      </c>
      <c r="T163" s="188">
        <v>0.96190476190476204</v>
      </c>
      <c r="U163" s="188">
        <v>0.96363636363636396</v>
      </c>
      <c r="V163" s="188">
        <v>1</v>
      </c>
    </row>
    <row r="164" spans="2:22" ht="15.95" customHeight="1" x14ac:dyDescent="0.25">
      <c r="B164" s="109" t="s">
        <v>175</v>
      </c>
      <c r="C164" s="112">
        <v>805</v>
      </c>
      <c r="D164" s="14" t="s">
        <v>16</v>
      </c>
      <c r="E164" s="15" t="s">
        <v>178</v>
      </c>
      <c r="F164" s="15" t="s">
        <v>10</v>
      </c>
      <c r="G164" s="16">
        <v>43</v>
      </c>
      <c r="J164" s="16">
        <v>805</v>
      </c>
      <c r="K164" s="185">
        <v>0.96992481203007519</v>
      </c>
      <c r="L164" s="185">
        <v>0.98872180451127822</v>
      </c>
      <c r="M164" s="185">
        <v>0.99068322981366463</v>
      </c>
      <c r="N164" s="185">
        <v>0.98739495798319332</v>
      </c>
      <c r="O164" s="185">
        <v>0.98136645962732916</v>
      </c>
      <c r="P164" s="185">
        <v>1</v>
      </c>
      <c r="Q164" s="188">
        <v>0.996428571428572</v>
      </c>
      <c r="R164" s="187">
        <v>0.99068322981366497</v>
      </c>
      <c r="S164" s="187">
        <v>0.96258503401360496</v>
      </c>
      <c r="T164" s="188">
        <v>0.99319727891156495</v>
      </c>
      <c r="U164" s="188">
        <v>0.99675324675324695</v>
      </c>
      <c r="V164" s="188">
        <v>0.98496240601503804</v>
      </c>
    </row>
    <row r="165" spans="2:22" ht="15.95" customHeight="1" x14ac:dyDescent="0.25">
      <c r="B165" s="109" t="s">
        <v>175</v>
      </c>
      <c r="C165" s="113">
        <v>806</v>
      </c>
      <c r="D165" s="14" t="s">
        <v>11</v>
      </c>
      <c r="E165" s="15" t="s">
        <v>179</v>
      </c>
      <c r="F165" s="15" t="s">
        <v>10</v>
      </c>
      <c r="G165" s="16">
        <v>43</v>
      </c>
      <c r="J165" s="16">
        <v>806</v>
      </c>
      <c r="K165" s="185">
        <v>0.92545982575024199</v>
      </c>
      <c r="L165" s="185">
        <v>0.96604938271604934</v>
      </c>
      <c r="M165" s="185">
        <v>0.98627630375114361</v>
      </c>
      <c r="N165" s="185">
        <v>0.98279352226720651</v>
      </c>
      <c r="O165" s="185">
        <v>0.98740818467995806</v>
      </c>
      <c r="P165" s="185">
        <v>0.99674620390455526</v>
      </c>
      <c r="Q165" s="188">
        <v>0.98941798941798897</v>
      </c>
      <c r="R165" s="187">
        <v>0.99370409233997903</v>
      </c>
      <c r="S165" s="187">
        <v>0.94251626898047702</v>
      </c>
      <c r="T165" s="188">
        <v>0.99051633298208597</v>
      </c>
      <c r="U165" s="188">
        <v>0.98590021691973995</v>
      </c>
      <c r="V165" s="188">
        <v>0.97976570820021303</v>
      </c>
    </row>
    <row r="166" spans="2:22" ht="15.95" customHeight="1" x14ac:dyDescent="0.25">
      <c r="B166" s="109" t="s">
        <v>175</v>
      </c>
      <c r="C166" s="114">
        <v>807</v>
      </c>
      <c r="D166" s="14" t="s">
        <v>11</v>
      </c>
      <c r="E166" s="15" t="s">
        <v>180</v>
      </c>
      <c r="F166" s="15" t="s">
        <v>10</v>
      </c>
      <c r="G166" s="16">
        <v>43</v>
      </c>
      <c r="J166" s="16">
        <v>807</v>
      </c>
      <c r="K166" s="185">
        <v>0.9169169169169169</v>
      </c>
      <c r="L166" s="185">
        <v>0.9691489361702128</v>
      </c>
      <c r="M166" s="185">
        <v>0.98580889309366126</v>
      </c>
      <c r="N166" s="185">
        <v>0.98010471204188476</v>
      </c>
      <c r="O166" s="185">
        <v>0.98474945533769065</v>
      </c>
      <c r="P166" s="185">
        <v>0.99210822998872605</v>
      </c>
      <c r="Q166" s="188">
        <v>0.98902305159165704</v>
      </c>
      <c r="R166" s="187">
        <v>0.99564270152505496</v>
      </c>
      <c r="S166" s="187">
        <v>0.95039458850056402</v>
      </c>
      <c r="T166" s="188">
        <v>0.97811816192560197</v>
      </c>
      <c r="U166" s="188">
        <v>0.99099099099099097</v>
      </c>
      <c r="V166" s="188">
        <v>0.981194690265487</v>
      </c>
    </row>
    <row r="167" spans="2:22" ht="15.95" customHeight="1" x14ac:dyDescent="0.25">
      <c r="B167" s="109" t="s">
        <v>175</v>
      </c>
      <c r="C167" s="115">
        <v>814</v>
      </c>
      <c r="D167" s="14" t="s">
        <v>11</v>
      </c>
      <c r="E167" s="15" t="s">
        <v>181</v>
      </c>
      <c r="F167" s="15" t="s">
        <v>10</v>
      </c>
      <c r="G167" s="16">
        <v>43</v>
      </c>
      <c r="J167" s="16">
        <v>814</v>
      </c>
      <c r="K167" s="185">
        <v>0.93699265558562039</v>
      </c>
      <c r="L167" s="185">
        <v>0.95236156351791534</v>
      </c>
      <c r="M167" s="185">
        <v>0.98900319262149694</v>
      </c>
      <c r="N167" s="185">
        <v>0.98422470180838784</v>
      </c>
      <c r="O167" s="185">
        <v>0.98768472906403937</v>
      </c>
      <c r="P167" s="185">
        <v>0.9955833640044166</v>
      </c>
      <c r="Q167" s="188">
        <v>0.98623188405797102</v>
      </c>
      <c r="R167" s="187">
        <v>0.99331456720619304</v>
      </c>
      <c r="S167" s="187">
        <v>0.97027522935779797</v>
      </c>
      <c r="T167" s="188">
        <v>0.99352983465133005</v>
      </c>
      <c r="U167" s="188">
        <v>0.98979591836734704</v>
      </c>
      <c r="V167" s="188">
        <v>0.99249530956847998</v>
      </c>
    </row>
    <row r="168" spans="2:22" ht="15.95" customHeight="1" x14ac:dyDescent="0.25">
      <c r="B168" s="109" t="s">
        <v>175</v>
      </c>
      <c r="C168" s="116">
        <v>82</v>
      </c>
      <c r="D168" s="14" t="s">
        <v>113</v>
      </c>
      <c r="E168" s="15" t="s">
        <v>182</v>
      </c>
      <c r="F168" s="15" t="s">
        <v>10</v>
      </c>
      <c r="G168" s="16">
        <v>44</v>
      </c>
      <c r="J168" s="16">
        <v>82</v>
      </c>
      <c r="K168" s="185">
        <v>0.95748373101952278</v>
      </c>
      <c r="L168" s="185">
        <v>0.96544063194273022</v>
      </c>
      <c r="M168" s="185">
        <v>0.97119443754656076</v>
      </c>
      <c r="N168" s="185">
        <v>0.97602221100454312</v>
      </c>
      <c r="O168" s="185">
        <v>0.96912980068060284</v>
      </c>
      <c r="P168" s="185">
        <v>0.97787833081950726</v>
      </c>
      <c r="Q168" s="188">
        <v>0.96792088760250805</v>
      </c>
      <c r="R168" s="187">
        <v>0.982313575525813</v>
      </c>
      <c r="S168" s="187">
        <v>0.95800395256917004</v>
      </c>
      <c r="T168" s="188">
        <v>0.98128598848368498</v>
      </c>
      <c r="U168" s="188">
        <v>0.98270750988142297</v>
      </c>
      <c r="V168" s="188">
        <v>0.98406182081622795</v>
      </c>
    </row>
    <row r="169" spans="2:22" ht="15.95" customHeight="1" x14ac:dyDescent="0.25">
      <c r="B169" s="109" t="s">
        <v>175</v>
      </c>
      <c r="C169" s="117">
        <v>83</v>
      </c>
      <c r="D169" s="14" t="s">
        <v>113</v>
      </c>
      <c r="E169" s="15" t="s">
        <v>183</v>
      </c>
      <c r="F169" s="15" t="s">
        <v>22</v>
      </c>
      <c r="G169" s="16">
        <v>45</v>
      </c>
      <c r="J169" s="16">
        <v>83</v>
      </c>
      <c r="K169" s="185">
        <v>0.75619729108101197</v>
      </c>
      <c r="L169" s="185">
        <v>0.73707615341856592</v>
      </c>
      <c r="M169" s="185">
        <v>0.75991024682124153</v>
      </c>
      <c r="N169" s="185">
        <v>0.81827731092436973</v>
      </c>
      <c r="O169" s="185">
        <v>0.82423335826477184</v>
      </c>
      <c r="P169" s="185">
        <v>0.80564182194616973</v>
      </c>
      <c r="Q169" s="188">
        <v>0.957168052406148</v>
      </c>
      <c r="R169" s="187">
        <v>0.97930690600847703</v>
      </c>
      <c r="S169" s="187">
        <v>0.98964803312629401</v>
      </c>
      <c r="T169" s="188">
        <v>0.99472759226713503</v>
      </c>
      <c r="U169" s="188">
        <v>0.99355337802991195</v>
      </c>
      <c r="V169" s="188">
        <v>0.99488883209813395</v>
      </c>
    </row>
    <row r="170" spans="2:22" ht="15.95" customHeight="1" x14ac:dyDescent="0.25">
      <c r="B170" s="109" t="s">
        <v>175</v>
      </c>
      <c r="C170" s="118">
        <v>842</v>
      </c>
      <c r="D170" s="14" t="s">
        <v>8</v>
      </c>
      <c r="E170" s="15" t="s">
        <v>184</v>
      </c>
      <c r="F170" s="15" t="s">
        <v>10</v>
      </c>
      <c r="G170" s="16">
        <v>44</v>
      </c>
      <c r="J170" s="16">
        <v>842</v>
      </c>
      <c r="K170" s="185">
        <v>0.9779411764705882</v>
      </c>
      <c r="L170" s="185">
        <v>0.97329376854599403</v>
      </c>
      <c r="M170" s="185">
        <v>0.98855835240274603</v>
      </c>
      <c r="N170" s="185">
        <v>0.99071207430340558</v>
      </c>
      <c r="O170" s="185">
        <v>0.98398169336384445</v>
      </c>
      <c r="P170" s="185">
        <v>0.98496240601503759</v>
      </c>
      <c r="Q170" s="188">
        <v>0.98421052631578898</v>
      </c>
      <c r="R170" s="187">
        <v>0.99313501144164795</v>
      </c>
      <c r="S170" s="187">
        <v>0.95488721804511301</v>
      </c>
      <c r="T170" s="188">
        <v>0.99749373433583999</v>
      </c>
      <c r="U170" s="188">
        <v>0.98564593301435399</v>
      </c>
      <c r="V170" s="188">
        <v>0.99342105263157898</v>
      </c>
    </row>
    <row r="171" spans="2:22" ht="15.95" customHeight="1" x14ac:dyDescent="0.25">
      <c r="B171" s="109" t="s">
        <v>175</v>
      </c>
      <c r="C171" s="119">
        <v>843</v>
      </c>
      <c r="D171" s="14" t="s">
        <v>11</v>
      </c>
      <c r="E171" s="15" t="s">
        <v>185</v>
      </c>
      <c r="F171" s="15" t="s">
        <v>10</v>
      </c>
      <c r="G171" s="16">
        <v>44</v>
      </c>
      <c r="J171" s="16">
        <v>843</v>
      </c>
      <c r="K171" s="185">
        <v>0.955026455026455</v>
      </c>
      <c r="L171" s="185">
        <v>0.97132826214160328</v>
      </c>
      <c r="M171" s="185">
        <v>0.97334030318870879</v>
      </c>
      <c r="N171" s="185">
        <v>0.97939262472885036</v>
      </c>
      <c r="O171" s="185">
        <v>0.9791013584117032</v>
      </c>
      <c r="P171" s="185">
        <v>0.9924324324324324</v>
      </c>
      <c r="Q171" s="188">
        <v>0.98329853862212901</v>
      </c>
      <c r="R171" s="187">
        <v>0.99167533818938602</v>
      </c>
      <c r="S171" s="187">
        <v>0.96182795698924695</v>
      </c>
      <c r="T171" s="188">
        <v>0.99323621227887604</v>
      </c>
      <c r="U171" s="188">
        <v>0.98978494623655899</v>
      </c>
      <c r="V171" s="188">
        <v>0.99427679500520305</v>
      </c>
    </row>
    <row r="172" spans="2:22" ht="15.95" customHeight="1" x14ac:dyDescent="0.25">
      <c r="B172" s="109" t="s">
        <v>175</v>
      </c>
      <c r="C172" s="120">
        <v>845</v>
      </c>
      <c r="D172" s="14" t="s">
        <v>16</v>
      </c>
      <c r="E172" s="15" t="s">
        <v>186</v>
      </c>
      <c r="F172" s="15" t="s">
        <v>22</v>
      </c>
      <c r="G172" s="16">
        <v>36</v>
      </c>
      <c r="J172" s="16">
        <v>845</v>
      </c>
      <c r="K172" s="185">
        <v>0.74651810584958223</v>
      </c>
      <c r="L172" s="185">
        <v>0.60518731988472618</v>
      </c>
      <c r="M172" s="185">
        <v>0.57868020304568524</v>
      </c>
      <c r="N172" s="185">
        <v>0.74366197183098592</v>
      </c>
      <c r="O172" s="185">
        <v>0.7258883248730964</v>
      </c>
      <c r="P172" s="185">
        <v>0.7426666666666667</v>
      </c>
      <c r="Q172" s="188">
        <v>0.94854881266490798</v>
      </c>
      <c r="R172" s="187">
        <v>0.97842639593908598</v>
      </c>
      <c r="S172" s="187">
        <v>0.98933333333333295</v>
      </c>
      <c r="T172" s="188">
        <v>0.99479166666666696</v>
      </c>
      <c r="U172" s="188">
        <v>0.99736842105263201</v>
      </c>
      <c r="V172" s="188">
        <v>0.994428969359332</v>
      </c>
    </row>
    <row r="173" spans="2:22" ht="15.95" customHeight="1" x14ac:dyDescent="0.25">
      <c r="B173" s="109" t="s">
        <v>175</v>
      </c>
      <c r="C173" s="121">
        <v>856</v>
      </c>
      <c r="D173" s="14" t="s">
        <v>11</v>
      </c>
      <c r="E173" s="15" t="s">
        <v>187</v>
      </c>
      <c r="F173" s="15" t="s">
        <v>22</v>
      </c>
      <c r="G173" s="16">
        <v>45</v>
      </c>
      <c r="J173" s="16">
        <v>856</v>
      </c>
      <c r="K173" s="185">
        <v>0.67650578380534498</v>
      </c>
      <c r="L173" s="185">
        <v>0.63484785327219673</v>
      </c>
      <c r="M173" s="185">
        <v>0.65406976744186052</v>
      </c>
      <c r="N173" s="185">
        <v>0.73656983684838839</v>
      </c>
      <c r="O173" s="185">
        <v>0.6973110465116279</v>
      </c>
      <c r="P173" s="185">
        <v>0.71069661210506285</v>
      </c>
      <c r="Q173" s="188">
        <v>0.87514060742407196</v>
      </c>
      <c r="R173" s="187">
        <v>0.91388081395348897</v>
      </c>
      <c r="S173" s="187">
        <v>0.95511601369342003</v>
      </c>
      <c r="T173" s="188">
        <v>0.98515219005196697</v>
      </c>
      <c r="U173" s="188">
        <v>0.98531626506024095</v>
      </c>
      <c r="V173" s="188">
        <v>0.99256941728588199</v>
      </c>
    </row>
    <row r="174" spans="2:22" ht="15.95" customHeight="1" x14ac:dyDescent="0.25">
      <c r="B174" s="109" t="s">
        <v>175</v>
      </c>
      <c r="C174" s="122">
        <v>861</v>
      </c>
      <c r="D174" s="14" t="s">
        <v>11</v>
      </c>
      <c r="E174" s="15" t="s">
        <v>188</v>
      </c>
      <c r="F174" s="15" t="s">
        <v>22</v>
      </c>
      <c r="G174" s="16">
        <v>45</v>
      </c>
      <c r="J174" s="16">
        <v>861</v>
      </c>
      <c r="K174" s="185">
        <v>0.80221653878942878</v>
      </c>
      <c r="L174" s="185">
        <v>0.74104683195592291</v>
      </c>
      <c r="M174" s="185">
        <v>0.682526661197703</v>
      </c>
      <c r="N174" s="185">
        <v>0.77229020979020979</v>
      </c>
      <c r="O174" s="185">
        <v>0.73543888433141924</v>
      </c>
      <c r="P174" s="185">
        <v>0.7805294619982921</v>
      </c>
      <c r="Q174" s="188">
        <v>0.92243536280233496</v>
      </c>
      <c r="R174" s="187">
        <v>0.95980311730927004</v>
      </c>
      <c r="S174" s="187">
        <v>0.97056313993174104</v>
      </c>
      <c r="T174" s="188">
        <v>0.98921161825726101</v>
      </c>
      <c r="U174" s="188">
        <v>0.99363327674023805</v>
      </c>
      <c r="V174" s="188">
        <v>0.99190800681431002</v>
      </c>
    </row>
    <row r="175" spans="2:22" ht="15.95" customHeight="1" x14ac:dyDescent="0.25">
      <c r="B175" s="109" t="s">
        <v>175</v>
      </c>
      <c r="C175" s="123">
        <v>865</v>
      </c>
      <c r="D175" s="14" t="s">
        <v>11</v>
      </c>
      <c r="E175" s="15" t="s">
        <v>189</v>
      </c>
      <c r="F175" s="15" t="s">
        <v>22</v>
      </c>
      <c r="G175" s="16">
        <v>45</v>
      </c>
      <c r="J175" s="16">
        <v>865</v>
      </c>
      <c r="K175" s="185">
        <v>0.75359066427289045</v>
      </c>
      <c r="L175" s="185">
        <v>0.69514563106796112</v>
      </c>
      <c r="M175" s="185">
        <v>0.6539296569691706</v>
      </c>
      <c r="N175" s="185">
        <v>0.74135546334716462</v>
      </c>
      <c r="O175" s="185">
        <v>0.70560138949196705</v>
      </c>
      <c r="P175" s="185">
        <v>0.69828364950316169</v>
      </c>
      <c r="Q175" s="188">
        <v>0.84493392070484596</v>
      </c>
      <c r="R175" s="187">
        <v>0.89188015631784601</v>
      </c>
      <c r="S175" s="187">
        <v>0.95354082092918402</v>
      </c>
      <c r="T175" s="188">
        <v>0.98069328652917898</v>
      </c>
      <c r="U175" s="188">
        <v>0.99191374663072795</v>
      </c>
      <c r="V175" s="188">
        <v>0.99193186911698805</v>
      </c>
    </row>
    <row r="176" spans="2:22" ht="15.95" customHeight="1" x14ac:dyDescent="0.25">
      <c r="B176" s="109" t="s">
        <v>175</v>
      </c>
      <c r="C176" s="124">
        <v>866</v>
      </c>
      <c r="D176" s="14" t="s">
        <v>16</v>
      </c>
      <c r="E176" s="15" t="s">
        <v>190</v>
      </c>
      <c r="F176" s="15" t="s">
        <v>22</v>
      </c>
      <c r="G176" s="16">
        <v>42</v>
      </c>
      <c r="J176" s="16">
        <v>866</v>
      </c>
      <c r="K176" s="185">
        <v>0.89952531645569622</v>
      </c>
      <c r="L176" s="185">
        <v>0.84277148567621585</v>
      </c>
      <c r="M176" s="185">
        <v>0.84094661529994497</v>
      </c>
      <c r="N176" s="185">
        <v>0.87118391660461658</v>
      </c>
      <c r="O176" s="185">
        <v>0.80627407815079799</v>
      </c>
      <c r="P176" s="185">
        <v>0.8233875828812538</v>
      </c>
      <c r="Q176" s="188">
        <v>0.95822784810126604</v>
      </c>
      <c r="R176" s="187">
        <v>0.96973032471106202</v>
      </c>
      <c r="S176" s="187">
        <v>0.96624472573839704</v>
      </c>
      <c r="T176" s="188">
        <v>0.96142254370102498</v>
      </c>
      <c r="U176" s="188">
        <v>0.97756041426927498</v>
      </c>
      <c r="V176" s="188">
        <v>0.972310126582278</v>
      </c>
    </row>
    <row r="177" spans="2:22" ht="15.95" customHeight="1" x14ac:dyDescent="0.25">
      <c r="B177" s="109" t="s">
        <v>175</v>
      </c>
      <c r="C177" s="125">
        <v>871</v>
      </c>
      <c r="D177" s="14" t="s">
        <v>11</v>
      </c>
      <c r="E177" s="15" t="s">
        <v>191</v>
      </c>
      <c r="F177" s="15" t="s">
        <v>10</v>
      </c>
      <c r="G177" s="16">
        <v>44</v>
      </c>
      <c r="J177" s="16">
        <v>871</v>
      </c>
      <c r="K177" s="185">
        <v>0.89118122977346281</v>
      </c>
      <c r="L177" s="185">
        <v>0.94550872711792255</v>
      </c>
      <c r="M177" s="185">
        <v>0.98829981718464355</v>
      </c>
      <c r="N177" s="185">
        <v>0.98805256869772995</v>
      </c>
      <c r="O177" s="185">
        <v>0.98650127690623857</v>
      </c>
      <c r="P177" s="185">
        <v>0.99197860962566842</v>
      </c>
      <c r="Q177" s="188">
        <v>0.98094882330967503</v>
      </c>
      <c r="R177" s="187">
        <v>0.99058312205722598</v>
      </c>
      <c r="S177" s="187">
        <v>0.95157018539538396</v>
      </c>
      <c r="T177" s="188">
        <v>0.98747697974217297</v>
      </c>
      <c r="U177" s="188">
        <v>0.98837209302325602</v>
      </c>
      <c r="V177" s="188">
        <v>0.99038461538461497</v>
      </c>
    </row>
    <row r="178" spans="2:22" ht="15.95" customHeight="1" x14ac:dyDescent="0.25">
      <c r="B178" s="109" t="s">
        <v>175</v>
      </c>
      <c r="C178" s="126">
        <v>878</v>
      </c>
      <c r="D178" s="14" t="s">
        <v>11</v>
      </c>
      <c r="E178" s="15" t="s">
        <v>192</v>
      </c>
      <c r="F178" s="15" t="s">
        <v>22</v>
      </c>
      <c r="G178" s="16">
        <v>45</v>
      </c>
      <c r="J178" s="16">
        <v>878</v>
      </c>
      <c r="K178" s="185">
        <v>0.7829209896249002</v>
      </c>
      <c r="L178" s="185">
        <v>0.69348659003831414</v>
      </c>
      <c r="M178" s="185">
        <v>0.68467773060594361</v>
      </c>
      <c r="N178" s="185">
        <v>0.76829778335424503</v>
      </c>
      <c r="O178" s="185">
        <v>0.72057120802778851</v>
      </c>
      <c r="P178" s="185">
        <v>0.72085518354175071</v>
      </c>
      <c r="Q178" s="188">
        <v>0.869358669833729</v>
      </c>
      <c r="R178" s="187">
        <v>0.90582786568892304</v>
      </c>
      <c r="S178" s="187">
        <v>0.95287958115183302</v>
      </c>
      <c r="T178" s="188">
        <v>0.98742632612966597</v>
      </c>
      <c r="U178" s="188">
        <v>0.99200639488409303</v>
      </c>
      <c r="V178" s="188">
        <v>0.99386753883892098</v>
      </c>
    </row>
    <row r="179" spans="2:22" ht="15.95" customHeight="1" x14ac:dyDescent="0.25">
      <c r="B179" s="109" t="s">
        <v>175</v>
      </c>
      <c r="C179" s="127">
        <v>883</v>
      </c>
      <c r="D179" s="14" t="s">
        <v>11</v>
      </c>
      <c r="E179" s="15" t="s">
        <v>193</v>
      </c>
      <c r="F179" s="15" t="s">
        <v>22</v>
      </c>
      <c r="G179" s="16">
        <v>34</v>
      </c>
      <c r="J179" s="16">
        <v>883</v>
      </c>
      <c r="K179" s="185">
        <v>0.80194279546681058</v>
      </c>
      <c r="L179" s="185">
        <v>0.7525222551928783</v>
      </c>
      <c r="M179" s="185">
        <v>0.65847140566541951</v>
      </c>
      <c r="N179" s="185">
        <v>0.81792873051224946</v>
      </c>
      <c r="O179" s="185">
        <v>0.77177979690005349</v>
      </c>
      <c r="P179" s="185">
        <v>0.77365799667957946</v>
      </c>
      <c r="Q179" s="188">
        <v>0.93183038110574401</v>
      </c>
      <c r="R179" s="187">
        <v>0.96793158738642404</v>
      </c>
      <c r="S179" s="187">
        <v>0.981194690265487</v>
      </c>
      <c r="T179" s="188">
        <v>0.98981233243967803</v>
      </c>
      <c r="U179" s="188">
        <v>0.99779005524861897</v>
      </c>
      <c r="V179" s="188">
        <v>0.99568500539374305</v>
      </c>
    </row>
    <row r="180" spans="2:22" ht="15.95" customHeight="1" x14ac:dyDescent="0.25">
      <c r="B180" s="109" t="s">
        <v>175</v>
      </c>
      <c r="C180" s="128">
        <v>884</v>
      </c>
      <c r="D180" s="14" t="s">
        <v>16</v>
      </c>
      <c r="E180" s="15" t="s">
        <v>194</v>
      </c>
      <c r="F180" s="15" t="s">
        <v>22</v>
      </c>
      <c r="G180" s="16">
        <v>34</v>
      </c>
      <c r="J180" s="16">
        <v>884</v>
      </c>
      <c r="K180" s="185">
        <v>0.64107142857142863</v>
      </c>
      <c r="L180" s="185">
        <v>0.63458646616541359</v>
      </c>
      <c r="M180" s="185">
        <v>0.54037267080745344</v>
      </c>
      <c r="N180" s="185">
        <v>0.76806722689075635</v>
      </c>
      <c r="O180" s="185">
        <v>0.72795031055900616</v>
      </c>
      <c r="P180" s="185">
        <v>0.69523809523809521</v>
      </c>
      <c r="Q180" s="188">
        <v>0.83714285714285697</v>
      </c>
      <c r="R180" s="187">
        <v>0.84347826086956501</v>
      </c>
      <c r="S180" s="187">
        <v>0.93469387755101996</v>
      </c>
      <c r="T180" s="188">
        <v>0.99047619047619095</v>
      </c>
      <c r="U180" s="188">
        <v>0.98051948051948101</v>
      </c>
      <c r="V180" s="188">
        <v>0.99464285714285705</v>
      </c>
    </row>
    <row r="181" spans="2:22" ht="15.95" customHeight="1" x14ac:dyDescent="0.25">
      <c r="B181" s="109" t="s">
        <v>175</v>
      </c>
      <c r="C181" s="129">
        <v>885</v>
      </c>
      <c r="D181" s="14" t="s">
        <v>16</v>
      </c>
      <c r="E181" s="15" t="s">
        <v>195</v>
      </c>
      <c r="F181" s="15" t="s">
        <v>22</v>
      </c>
      <c r="G181" s="16">
        <v>34</v>
      </c>
      <c r="J181" s="16">
        <v>885</v>
      </c>
      <c r="K181" s="185">
        <v>0.63306451612903225</v>
      </c>
      <c r="L181" s="185">
        <v>0.69949066213921907</v>
      </c>
      <c r="M181" s="185">
        <v>0.5962815405046481</v>
      </c>
      <c r="N181" s="185">
        <v>0.66722689075630248</v>
      </c>
      <c r="O181" s="185">
        <v>0.57515527950310563</v>
      </c>
      <c r="P181" s="185">
        <v>0.6</v>
      </c>
      <c r="Q181" s="188">
        <v>0.73142857142857098</v>
      </c>
      <c r="R181" s="187">
        <v>0.76397515527950299</v>
      </c>
      <c r="S181" s="187">
        <v>0.88571428571428601</v>
      </c>
      <c r="T181" s="188">
        <v>0.99183673469387801</v>
      </c>
      <c r="U181" s="188">
        <v>0.99610389610389605</v>
      </c>
      <c r="V181" s="188">
        <v>0.99821428571428605</v>
      </c>
    </row>
    <row r="182" spans="2:22" ht="15.95" customHeight="1" x14ac:dyDescent="0.25">
      <c r="B182" s="109" t="s">
        <v>175</v>
      </c>
      <c r="C182" s="130">
        <v>889</v>
      </c>
      <c r="D182" s="14" t="s">
        <v>11</v>
      </c>
      <c r="E182" s="15" t="s">
        <v>196</v>
      </c>
      <c r="F182" s="15" t="s">
        <v>22</v>
      </c>
      <c r="G182" s="16">
        <v>34</v>
      </c>
      <c r="J182" s="16">
        <v>889</v>
      </c>
      <c r="K182" s="185">
        <v>0.81977342945417098</v>
      </c>
      <c r="L182" s="185">
        <v>0.70490899062327639</v>
      </c>
      <c r="M182" s="185">
        <v>0.61542168674698794</v>
      </c>
      <c r="N182" s="185">
        <v>0.72338257768721348</v>
      </c>
      <c r="O182" s="185">
        <v>0.6981664315937941</v>
      </c>
      <c r="P182" s="185">
        <v>0.71007371007371012</v>
      </c>
      <c r="Q182" s="188">
        <v>0.82690453230472505</v>
      </c>
      <c r="R182" s="187">
        <v>0.86130700517160297</v>
      </c>
      <c r="S182" s="187">
        <v>0.94752329573320304</v>
      </c>
      <c r="T182" s="188">
        <v>0.98563906175203397</v>
      </c>
      <c r="U182" s="188">
        <v>0.98052580331061301</v>
      </c>
      <c r="V182" s="188">
        <v>0.99502487562189101</v>
      </c>
    </row>
    <row r="183" spans="2:22" ht="15.95" customHeight="1" x14ac:dyDescent="0.25">
      <c r="B183" s="109" t="s">
        <v>175</v>
      </c>
      <c r="C183" s="64">
        <v>901</v>
      </c>
      <c r="D183" s="14" t="s">
        <v>16</v>
      </c>
      <c r="E183" s="15" t="s">
        <v>197</v>
      </c>
      <c r="F183" s="15" t="s">
        <v>22</v>
      </c>
      <c r="G183" s="16">
        <v>36</v>
      </c>
      <c r="J183" s="16">
        <v>901</v>
      </c>
      <c r="K183" s="185">
        <v>0.75540865384615385</v>
      </c>
      <c r="L183" s="185">
        <v>0.68181818181818177</v>
      </c>
      <c r="M183" s="185">
        <v>0.65883554647599596</v>
      </c>
      <c r="N183" s="185">
        <v>0.76403823178016728</v>
      </c>
      <c r="O183" s="185">
        <v>0.69867211440245147</v>
      </c>
      <c r="P183" s="185">
        <v>0.66340933767643862</v>
      </c>
      <c r="Q183" s="188">
        <v>0.81004366812227102</v>
      </c>
      <c r="R183" s="187">
        <v>0.84065372829417795</v>
      </c>
      <c r="S183" s="187">
        <v>0.91910966340933797</v>
      </c>
      <c r="T183" s="188">
        <v>0.80256136606189998</v>
      </c>
      <c r="U183" s="188">
        <v>0.97823779193205895</v>
      </c>
      <c r="V183" s="188">
        <v>0.99459134615384603</v>
      </c>
    </row>
    <row r="184" spans="2:22" ht="15.95" customHeight="1" x14ac:dyDescent="0.25">
      <c r="B184" s="109" t="s">
        <v>175</v>
      </c>
      <c r="C184" s="131">
        <v>906</v>
      </c>
      <c r="D184" s="14" t="s">
        <v>16</v>
      </c>
      <c r="E184" s="15" t="s">
        <v>198</v>
      </c>
      <c r="F184" s="15" t="s">
        <v>22</v>
      </c>
      <c r="G184" s="16">
        <v>36</v>
      </c>
      <c r="J184" s="16">
        <v>906</v>
      </c>
      <c r="K184" s="185">
        <v>0.71658831430490266</v>
      </c>
      <c r="L184" s="185">
        <v>0.7110367892976589</v>
      </c>
      <c r="M184" s="185">
        <v>0.61976744186046506</v>
      </c>
      <c r="N184" s="185">
        <v>0.73507712944332659</v>
      </c>
      <c r="O184" s="185">
        <v>0.6970930232558139</v>
      </c>
      <c r="P184" s="185">
        <v>0.61922365988909422</v>
      </c>
      <c r="Q184" s="188">
        <v>0.81122763726095004</v>
      </c>
      <c r="R184" s="187">
        <v>0.82325581395348801</v>
      </c>
      <c r="S184" s="187">
        <v>0.909426987060998</v>
      </c>
      <c r="T184" s="188">
        <v>0.99093107617896004</v>
      </c>
      <c r="U184" s="188">
        <v>0.99094202898550698</v>
      </c>
      <c r="V184" s="188">
        <v>0.99597044996642004</v>
      </c>
    </row>
    <row r="185" spans="2:22" ht="15.95" customHeight="1" x14ac:dyDescent="0.25">
      <c r="B185" s="109" t="s">
        <v>175</v>
      </c>
      <c r="C185" s="71">
        <v>907</v>
      </c>
      <c r="D185" s="14" t="s">
        <v>16</v>
      </c>
      <c r="E185" s="15" t="s">
        <v>199</v>
      </c>
      <c r="F185" s="15" t="s">
        <v>22</v>
      </c>
      <c r="G185" s="16">
        <v>36</v>
      </c>
      <c r="J185" s="16">
        <v>907</v>
      </c>
      <c r="K185" s="185">
        <v>0.72633979475484611</v>
      </c>
      <c r="L185" s="185">
        <v>0.6885617214043035</v>
      </c>
      <c r="M185" s="185">
        <v>0.65913555992141459</v>
      </c>
      <c r="N185" s="185">
        <v>0.69327251995438999</v>
      </c>
      <c r="O185" s="185">
        <v>0.62475442043222007</v>
      </c>
      <c r="P185" s="185">
        <v>0.60114702815432741</v>
      </c>
      <c r="Q185" s="188">
        <v>0.74503657262278</v>
      </c>
      <c r="R185" s="187">
        <v>0.79125736738703401</v>
      </c>
      <c r="S185" s="187">
        <v>0.89958376690946895</v>
      </c>
      <c r="T185" s="188">
        <v>0.99231557377049195</v>
      </c>
      <c r="U185" s="188">
        <v>0.99336734693877604</v>
      </c>
      <c r="V185" s="188">
        <v>0.99715585893060299</v>
      </c>
    </row>
    <row r="186" spans="2:22" ht="15.95" customHeight="1" x14ac:dyDescent="0.25">
      <c r="B186" s="109" t="s">
        <v>175</v>
      </c>
      <c r="C186" s="132">
        <v>917</v>
      </c>
      <c r="D186" s="14" t="s">
        <v>11</v>
      </c>
      <c r="E186" s="15" t="s">
        <v>200</v>
      </c>
      <c r="F186" s="15" t="s">
        <v>22</v>
      </c>
      <c r="G186" s="16">
        <v>35</v>
      </c>
      <c r="J186" s="16">
        <v>917</v>
      </c>
      <c r="K186" s="185">
        <v>0.98199445983379496</v>
      </c>
      <c r="L186" s="185">
        <v>0.94589371980676329</v>
      </c>
      <c r="M186" s="185">
        <v>0.97950469684030739</v>
      </c>
      <c r="N186" s="185">
        <v>0.99108818011257038</v>
      </c>
      <c r="O186" s="185">
        <v>0.98633646456020496</v>
      </c>
      <c r="P186" s="185">
        <v>0.99552372426141456</v>
      </c>
      <c r="Q186" s="188">
        <v>0.99514563106796095</v>
      </c>
      <c r="R186" s="187">
        <v>0.99359521776259596</v>
      </c>
      <c r="S186" s="187">
        <v>0.99373881932021502</v>
      </c>
      <c r="T186" s="188">
        <v>0.99694323144104802</v>
      </c>
      <c r="U186" s="188">
        <v>0.99557522123893805</v>
      </c>
      <c r="V186" s="188">
        <v>0.99400369003690003</v>
      </c>
    </row>
    <row r="187" spans="2:22" ht="15.95" customHeight="1" x14ac:dyDescent="0.25">
      <c r="B187" s="109" t="s">
        <v>175</v>
      </c>
      <c r="C187" s="133">
        <v>923</v>
      </c>
      <c r="D187" s="14" t="s">
        <v>11</v>
      </c>
      <c r="E187" s="15" t="s">
        <v>201</v>
      </c>
      <c r="F187" s="15" t="s">
        <v>10</v>
      </c>
      <c r="G187" s="16">
        <v>37</v>
      </c>
      <c r="J187" s="16">
        <v>923</v>
      </c>
      <c r="K187" s="185">
        <v>0.92544429995665367</v>
      </c>
      <c r="L187" s="185">
        <v>0.93254866455409691</v>
      </c>
      <c r="M187" s="185">
        <v>0.97959183673469385</v>
      </c>
      <c r="N187" s="185">
        <v>0.97847610848041322</v>
      </c>
      <c r="O187" s="185">
        <v>0.96224961479198767</v>
      </c>
      <c r="P187" s="185">
        <v>0.98583569405099147</v>
      </c>
      <c r="Q187" s="188">
        <v>0.97788500201045403</v>
      </c>
      <c r="R187" s="187">
        <v>0.99001536098310305</v>
      </c>
      <c r="S187" s="187">
        <v>0.95687222893994395</v>
      </c>
      <c r="T187" s="188">
        <v>0.98583792289535799</v>
      </c>
      <c r="U187" s="188">
        <v>0.98168789808917201</v>
      </c>
      <c r="V187" s="188">
        <v>0.990783410138249</v>
      </c>
    </row>
    <row r="188" spans="2:22" ht="15.95" customHeight="1" x14ac:dyDescent="0.25">
      <c r="B188" s="109" t="s">
        <v>175</v>
      </c>
      <c r="C188" s="134">
        <v>924</v>
      </c>
      <c r="D188" s="14" t="s">
        <v>8</v>
      </c>
      <c r="E188" s="15" t="s">
        <v>202</v>
      </c>
      <c r="F188" s="15" t="s">
        <v>10</v>
      </c>
      <c r="G188" s="16">
        <v>37</v>
      </c>
      <c r="J188" s="16">
        <v>924</v>
      </c>
      <c r="K188" s="185">
        <v>0.9107142857142857</v>
      </c>
      <c r="L188" s="185">
        <v>0.9</v>
      </c>
      <c r="M188" s="185">
        <v>0.88268156424581001</v>
      </c>
      <c r="N188" s="185">
        <v>0.95686274509803926</v>
      </c>
      <c r="O188" s="185">
        <v>0.91594202898550725</v>
      </c>
      <c r="P188" s="185">
        <v>0.98412698412698407</v>
      </c>
      <c r="Q188" s="188">
        <v>0.90353697749196105</v>
      </c>
      <c r="R188" s="187">
        <v>0.97282608695652195</v>
      </c>
      <c r="S188" s="187">
        <v>0.9375</v>
      </c>
      <c r="T188" s="188">
        <v>0.97023809523809501</v>
      </c>
      <c r="U188" s="188">
        <v>0.98011363636363602</v>
      </c>
      <c r="V188" s="188">
        <v>0.98828125</v>
      </c>
    </row>
    <row r="189" spans="2:22" ht="15.95" customHeight="1" x14ac:dyDescent="0.25">
      <c r="B189" s="109" t="s">
        <v>175</v>
      </c>
      <c r="C189" s="135">
        <v>926</v>
      </c>
      <c r="D189" s="14" t="s">
        <v>11</v>
      </c>
      <c r="E189" s="15" t="s">
        <v>203</v>
      </c>
      <c r="F189" s="15" t="s">
        <v>22</v>
      </c>
      <c r="G189" s="16">
        <v>36</v>
      </c>
      <c r="J189" s="16">
        <v>926</v>
      </c>
      <c r="K189" s="185">
        <v>0.84242021276595747</v>
      </c>
      <c r="L189" s="185">
        <v>0.67620206938527083</v>
      </c>
      <c r="M189" s="185">
        <v>0.64161578205730385</v>
      </c>
      <c r="N189" s="185">
        <v>0.77844013909587684</v>
      </c>
      <c r="O189" s="185">
        <v>0.67919210897134807</v>
      </c>
      <c r="P189" s="185">
        <v>0.66959492435334311</v>
      </c>
      <c r="Q189" s="188">
        <v>0.81588962892483397</v>
      </c>
      <c r="R189" s="187">
        <v>0.84640676373884505</v>
      </c>
      <c r="S189" s="187">
        <v>0.955100048804295</v>
      </c>
      <c r="T189" s="188">
        <v>0.98010421601136899</v>
      </c>
      <c r="U189" s="188">
        <v>0.98007774538386805</v>
      </c>
      <c r="V189" s="188">
        <v>0.98499515972894502</v>
      </c>
    </row>
    <row r="190" spans="2:22" ht="15.95" customHeight="1" x14ac:dyDescent="0.25">
      <c r="B190" s="109" t="s">
        <v>175</v>
      </c>
      <c r="C190" s="136">
        <v>928</v>
      </c>
      <c r="D190" s="14" t="s">
        <v>16</v>
      </c>
      <c r="E190" s="15" t="s">
        <v>204</v>
      </c>
      <c r="F190" s="15" t="s">
        <v>22</v>
      </c>
      <c r="G190" s="16">
        <v>36</v>
      </c>
      <c r="J190" s="16">
        <v>928</v>
      </c>
      <c r="K190" s="185">
        <v>0.79859719438877752</v>
      </c>
      <c r="L190" s="185">
        <v>0.73221757322175729</v>
      </c>
      <c r="M190" s="185">
        <v>0.64787430683918668</v>
      </c>
      <c r="N190" s="185">
        <v>0.90548780487804881</v>
      </c>
      <c r="O190" s="185">
        <v>0.74676524953789281</v>
      </c>
      <c r="P190" s="185">
        <v>0.7722868217054264</v>
      </c>
      <c r="Q190" s="188">
        <v>0.93785850860420705</v>
      </c>
      <c r="R190" s="187">
        <v>0.95748613678373395</v>
      </c>
      <c r="S190" s="187">
        <v>0.97286821705426396</v>
      </c>
      <c r="T190" s="188">
        <v>0.99149338374291096</v>
      </c>
      <c r="U190" s="188">
        <v>0.98946360153256696</v>
      </c>
      <c r="V190" s="188">
        <v>0.99799599198396804</v>
      </c>
    </row>
    <row r="191" spans="2:22" ht="15.95" customHeight="1" x14ac:dyDescent="0.25">
      <c r="B191" s="109" t="s">
        <v>175</v>
      </c>
      <c r="C191" s="137">
        <v>931</v>
      </c>
      <c r="D191" s="14" t="s">
        <v>16</v>
      </c>
      <c r="E191" s="15" t="s">
        <v>205</v>
      </c>
      <c r="F191" s="15" t="s">
        <v>22</v>
      </c>
      <c r="G191" s="16">
        <v>39</v>
      </c>
      <c r="J191" s="16">
        <v>931</v>
      </c>
      <c r="K191" s="185">
        <v>0.92613636363636365</v>
      </c>
      <c r="L191" s="185">
        <v>0.9202551834130781</v>
      </c>
      <c r="M191" s="185">
        <v>0.95388669301712781</v>
      </c>
      <c r="N191" s="185">
        <v>0.98039215686274506</v>
      </c>
      <c r="O191" s="185">
        <v>0.96574440052700927</v>
      </c>
      <c r="P191" s="185">
        <v>0.99278499278499277</v>
      </c>
      <c r="Q191" s="188">
        <v>0.99242424242424199</v>
      </c>
      <c r="R191" s="187">
        <v>0.98682476943346498</v>
      </c>
      <c r="S191" s="187">
        <v>0.99567099567099604</v>
      </c>
      <c r="T191" s="188">
        <v>0.99422799422799402</v>
      </c>
      <c r="U191" s="188">
        <v>0.98898071625344397</v>
      </c>
      <c r="V191" s="188">
        <v>0.99431818181818199</v>
      </c>
    </row>
    <row r="192" spans="2:22" ht="15.95" customHeight="1" x14ac:dyDescent="0.25">
      <c r="B192" s="109" t="s">
        <v>175</v>
      </c>
      <c r="C192" s="138">
        <v>933</v>
      </c>
      <c r="D192" s="14" t="s">
        <v>16</v>
      </c>
      <c r="E192" s="15" t="s">
        <v>206</v>
      </c>
      <c r="F192" s="15" t="s">
        <v>22</v>
      </c>
      <c r="G192" s="16">
        <v>39</v>
      </c>
      <c r="J192" s="16">
        <v>933</v>
      </c>
      <c r="K192" s="185">
        <v>0.91911764705882348</v>
      </c>
      <c r="L192" s="185">
        <v>0.92137592137592139</v>
      </c>
      <c r="M192" s="185">
        <v>0.95577211394302852</v>
      </c>
      <c r="N192" s="185">
        <v>0.99290060851926976</v>
      </c>
      <c r="O192" s="185">
        <v>0.98125937031484256</v>
      </c>
      <c r="P192" s="185">
        <v>0.9885057471264368</v>
      </c>
      <c r="Q192" s="188">
        <v>0.99568965517241403</v>
      </c>
      <c r="R192" s="187">
        <v>0.99025487256371802</v>
      </c>
      <c r="S192" s="187">
        <v>0.98850574712643702</v>
      </c>
      <c r="T192" s="188">
        <v>0.98522167487684698</v>
      </c>
      <c r="U192" s="188">
        <v>0.98824451410658298</v>
      </c>
      <c r="V192" s="188">
        <v>0.99245689655172398</v>
      </c>
    </row>
    <row r="193" spans="2:22" ht="15.95" customHeight="1" x14ac:dyDescent="0.25">
      <c r="B193" s="109" t="s">
        <v>175</v>
      </c>
      <c r="C193" s="139">
        <v>939</v>
      </c>
      <c r="D193" s="14" t="s">
        <v>8</v>
      </c>
      <c r="E193" s="15" t="s">
        <v>207</v>
      </c>
      <c r="F193" s="15" t="s">
        <v>22</v>
      </c>
      <c r="G193" s="16">
        <v>35</v>
      </c>
      <c r="J193" s="16">
        <v>939</v>
      </c>
      <c r="K193" s="185">
        <v>0.9598214285714286</v>
      </c>
      <c r="L193" s="185">
        <v>0.90601503759398494</v>
      </c>
      <c r="M193" s="185">
        <v>0.89130434782608692</v>
      </c>
      <c r="N193" s="185">
        <v>1</v>
      </c>
      <c r="O193" s="185">
        <v>0.98447204968944102</v>
      </c>
      <c r="P193" s="185">
        <v>0.98979591836734693</v>
      </c>
      <c r="Q193" s="188">
        <v>0.996428571428572</v>
      </c>
      <c r="R193" s="187">
        <v>0.99378881987577605</v>
      </c>
      <c r="S193" s="187">
        <v>0.98979591836734704</v>
      </c>
      <c r="T193" s="188">
        <v>0.97959183673469397</v>
      </c>
      <c r="U193" s="188">
        <v>0.98051948051948101</v>
      </c>
      <c r="V193" s="188">
        <v>0.97767857142857095</v>
      </c>
    </row>
    <row r="194" spans="2:22" ht="15.95" customHeight="1" x14ac:dyDescent="0.25">
      <c r="B194" s="109" t="s">
        <v>175</v>
      </c>
      <c r="C194" s="140">
        <v>941</v>
      </c>
      <c r="D194" s="14" t="s">
        <v>11</v>
      </c>
      <c r="E194" s="15" t="s">
        <v>208</v>
      </c>
      <c r="F194" s="15" t="s">
        <v>22</v>
      </c>
      <c r="G194" s="16">
        <v>38</v>
      </c>
      <c r="J194" s="16">
        <v>941</v>
      </c>
      <c r="K194" s="185">
        <v>0.97511312217194568</v>
      </c>
      <c r="L194" s="185">
        <v>0.96052631578947367</v>
      </c>
      <c r="M194" s="185">
        <v>0.97822299651567945</v>
      </c>
      <c r="N194" s="185">
        <v>0.9930426716141002</v>
      </c>
      <c r="O194" s="185">
        <v>0.9781849912739965</v>
      </c>
      <c r="P194" s="185">
        <v>0.98369565217391308</v>
      </c>
      <c r="Q194" s="188">
        <v>0.99469026548672601</v>
      </c>
      <c r="R194" s="187">
        <v>0.99214659685863904</v>
      </c>
      <c r="S194" s="187">
        <v>0.99186256781193505</v>
      </c>
      <c r="T194" s="188">
        <v>0.99514991181657897</v>
      </c>
      <c r="U194" s="188">
        <v>0.99368231046931399</v>
      </c>
      <c r="V194" s="188">
        <v>0.99234923492349203</v>
      </c>
    </row>
    <row r="195" spans="2:22" ht="15.95" customHeight="1" x14ac:dyDescent="0.25">
      <c r="B195" s="109" t="s">
        <v>175</v>
      </c>
      <c r="C195" s="141">
        <v>942</v>
      </c>
      <c r="D195" s="14" t="s">
        <v>11</v>
      </c>
      <c r="E195" s="15" t="s">
        <v>209</v>
      </c>
      <c r="F195" s="15" t="s">
        <v>22</v>
      </c>
      <c r="G195" s="16">
        <v>38</v>
      </c>
      <c r="J195" s="16">
        <v>942</v>
      </c>
      <c r="K195" s="185">
        <v>0.97601809954751129</v>
      </c>
      <c r="L195" s="185">
        <v>0.98050682261208577</v>
      </c>
      <c r="M195" s="185">
        <v>0.97735191637630658</v>
      </c>
      <c r="N195" s="185">
        <v>0.99350649350649356</v>
      </c>
      <c r="O195" s="185">
        <v>0.98778359511343805</v>
      </c>
      <c r="P195" s="185">
        <v>0.9936594202898551</v>
      </c>
      <c r="Q195" s="188">
        <v>0.99690265486725704</v>
      </c>
      <c r="R195" s="187">
        <v>0.99563699825479901</v>
      </c>
      <c r="S195" s="187">
        <v>0.993670886075949</v>
      </c>
      <c r="T195" s="188">
        <v>0.994268077601411</v>
      </c>
      <c r="U195" s="188">
        <v>0.99458483754512605</v>
      </c>
      <c r="V195" s="188">
        <v>0.99493554327808498</v>
      </c>
    </row>
    <row r="196" spans="2:22" ht="15.95" customHeight="1" x14ac:dyDescent="0.25">
      <c r="B196" s="109" t="s">
        <v>175</v>
      </c>
      <c r="C196" s="142" t="s">
        <v>210</v>
      </c>
      <c r="D196" s="14" t="s">
        <v>44</v>
      </c>
      <c r="E196" s="15" t="s">
        <v>211</v>
      </c>
      <c r="F196" s="15" t="s">
        <v>22</v>
      </c>
      <c r="G196" s="16">
        <v>35</v>
      </c>
      <c r="J196" s="16" t="s">
        <v>210</v>
      </c>
      <c r="K196" s="185">
        <v>0.95011600928074247</v>
      </c>
      <c r="L196" s="185">
        <v>0.95361032674465507</v>
      </c>
      <c r="M196" s="185">
        <v>0.97376816731655447</v>
      </c>
      <c r="N196" s="185">
        <v>0.98906677079265914</v>
      </c>
      <c r="O196" s="185">
        <v>0.98546614675646937</v>
      </c>
      <c r="P196" s="185">
        <v>0.98995909259947934</v>
      </c>
      <c r="Q196" s="188">
        <v>0.99156272927366096</v>
      </c>
      <c r="R196" s="187">
        <v>0.99326479971641302</v>
      </c>
      <c r="S196" s="187">
        <v>0.98886000742666202</v>
      </c>
      <c r="T196" s="188">
        <v>0.99274047186932901</v>
      </c>
      <c r="U196" s="188">
        <v>0.98971344599559197</v>
      </c>
      <c r="V196" s="188">
        <v>0.99270913277052997</v>
      </c>
    </row>
    <row r="197" spans="2:22" ht="15.95" customHeight="1" x14ac:dyDescent="0.25">
      <c r="B197" s="109" t="s">
        <v>175</v>
      </c>
      <c r="C197" s="142" t="s">
        <v>212</v>
      </c>
      <c r="D197" s="14" t="s">
        <v>44</v>
      </c>
      <c r="E197" s="15" t="s">
        <v>213</v>
      </c>
      <c r="F197" s="15" t="s">
        <v>22</v>
      </c>
      <c r="G197" s="16">
        <v>35</v>
      </c>
      <c r="J197" s="16" t="s">
        <v>212</v>
      </c>
      <c r="K197" s="185">
        <v>0.93049792531120334</v>
      </c>
      <c r="L197" s="185">
        <v>0.93798449612403101</v>
      </c>
      <c r="M197" s="185">
        <v>0.95154185022026427</v>
      </c>
      <c r="N197" s="185">
        <v>0.99268547544409613</v>
      </c>
      <c r="O197" s="185">
        <v>0.97748409202153697</v>
      </c>
      <c r="P197" s="185">
        <v>0.990316004077472</v>
      </c>
      <c r="Q197" s="188">
        <v>0.99451918285998997</v>
      </c>
      <c r="R197" s="187">
        <v>0.99021047479197299</v>
      </c>
      <c r="S197" s="187">
        <v>0.99184505606523998</v>
      </c>
      <c r="T197" s="188">
        <v>0.98662704309063898</v>
      </c>
      <c r="U197" s="188">
        <v>0.98936170212765995</v>
      </c>
      <c r="V197" s="188">
        <v>0.99030117406840201</v>
      </c>
    </row>
    <row r="198" spans="2:22" ht="15.95" customHeight="1" x14ac:dyDescent="0.25">
      <c r="B198" s="109" t="s">
        <v>175</v>
      </c>
      <c r="C198" s="35" t="s">
        <v>214</v>
      </c>
      <c r="D198" s="15" t="s">
        <v>16</v>
      </c>
      <c r="E198" s="15" t="s">
        <v>215</v>
      </c>
      <c r="F198" s="15" t="s">
        <v>22</v>
      </c>
      <c r="G198" s="16">
        <v>35</v>
      </c>
      <c r="J198" s="16" t="s">
        <v>214</v>
      </c>
      <c r="K198" s="185">
        <v>0.967741935483871</v>
      </c>
      <c r="L198" s="185">
        <v>1</v>
      </c>
      <c r="M198" s="185"/>
      <c r="N198" s="185"/>
      <c r="O198" s="185"/>
      <c r="P198" s="185"/>
      <c r="Q198" s="188"/>
      <c r="R198" s="187"/>
      <c r="S198" s="187"/>
      <c r="T198" s="188"/>
      <c r="U198" s="188"/>
      <c r="V198" s="188"/>
    </row>
    <row r="199" spans="2:22" ht="15.95" customHeight="1" x14ac:dyDescent="0.25">
      <c r="B199" s="109" t="s">
        <v>175</v>
      </c>
      <c r="C199" s="143">
        <v>966</v>
      </c>
      <c r="D199" s="14" t="s">
        <v>16</v>
      </c>
      <c r="E199" s="15" t="s">
        <v>216</v>
      </c>
      <c r="F199" s="15" t="s">
        <v>22</v>
      </c>
      <c r="G199" s="16">
        <v>39</v>
      </c>
      <c r="J199" s="16">
        <v>966</v>
      </c>
      <c r="K199" s="185">
        <v>0.97172619047619047</v>
      </c>
      <c r="L199" s="185">
        <v>0.95459579180509413</v>
      </c>
      <c r="M199" s="185">
        <v>0.97330282227307396</v>
      </c>
      <c r="N199" s="185">
        <v>0.96594427244582048</v>
      </c>
      <c r="O199" s="185">
        <v>0.95423340961098402</v>
      </c>
      <c r="P199" s="185">
        <v>0.96825396825396826</v>
      </c>
      <c r="Q199" s="188">
        <v>0.96403508771929802</v>
      </c>
      <c r="R199" s="187">
        <v>0.97482837528604105</v>
      </c>
      <c r="S199" s="187">
        <v>0.97076023391812905</v>
      </c>
      <c r="T199" s="188">
        <v>0.97326649958228895</v>
      </c>
      <c r="U199" s="188">
        <v>0.96491228070175405</v>
      </c>
      <c r="V199" s="188">
        <v>0.96052631578947401</v>
      </c>
    </row>
    <row r="200" spans="2:22" ht="15.95" customHeight="1" x14ac:dyDescent="0.25">
      <c r="B200" s="109" t="s">
        <v>175</v>
      </c>
      <c r="C200" s="144" t="s">
        <v>217</v>
      </c>
      <c r="D200" s="14" t="s">
        <v>44</v>
      </c>
      <c r="E200" s="15" t="s">
        <v>218</v>
      </c>
      <c r="F200" s="15" t="s">
        <v>22</v>
      </c>
      <c r="G200" s="16">
        <v>39</v>
      </c>
      <c r="J200" s="16" t="s">
        <v>217</v>
      </c>
      <c r="K200" s="185">
        <v>0.97195858498705778</v>
      </c>
      <c r="L200" s="185">
        <v>0.97076290543627231</v>
      </c>
      <c r="M200" s="185">
        <v>0.98175922172679364</v>
      </c>
      <c r="N200" s="185">
        <v>0.99163364156759137</v>
      </c>
      <c r="O200" s="185">
        <v>0.98094852047020675</v>
      </c>
      <c r="P200" s="185">
        <v>0.99194573972022049</v>
      </c>
      <c r="Q200" s="188">
        <v>0.99167360532889304</v>
      </c>
      <c r="R200" s="187">
        <v>0.99473044183218495</v>
      </c>
      <c r="S200" s="187">
        <v>0.99407532797291598</v>
      </c>
      <c r="T200" s="188">
        <v>0.99504337050805403</v>
      </c>
      <c r="U200" s="188">
        <v>0.99034424853064695</v>
      </c>
      <c r="V200" s="188">
        <v>0.99397071490094802</v>
      </c>
    </row>
    <row r="201" spans="2:22" ht="15.95" customHeight="1" x14ac:dyDescent="0.25">
      <c r="B201" s="109" t="s">
        <v>175</v>
      </c>
      <c r="C201" s="144" t="s">
        <v>219</v>
      </c>
      <c r="D201" s="14" t="s">
        <v>44</v>
      </c>
      <c r="E201" s="15" t="s">
        <v>220</v>
      </c>
      <c r="F201" s="15" t="s">
        <v>22</v>
      </c>
      <c r="G201" s="16">
        <v>39</v>
      </c>
      <c r="J201" s="16" t="s">
        <v>219</v>
      </c>
      <c r="K201" s="185">
        <v>0.98154815481548152</v>
      </c>
      <c r="L201" s="185">
        <v>0.9657631954350927</v>
      </c>
      <c r="M201" s="185">
        <v>0.96447748864105742</v>
      </c>
      <c r="N201" s="185">
        <v>0.9879302637460885</v>
      </c>
      <c r="O201" s="185">
        <v>0.98513011152416352</v>
      </c>
      <c r="P201" s="185">
        <v>0.99007337073802326</v>
      </c>
      <c r="Q201" s="188">
        <v>0.99237933954276003</v>
      </c>
      <c r="R201" s="187">
        <v>0.99008674101610905</v>
      </c>
      <c r="S201" s="187">
        <v>0.99526066350710896</v>
      </c>
      <c r="T201" s="188">
        <v>0.99369482976040402</v>
      </c>
      <c r="U201" s="188">
        <v>0.99572284003421696</v>
      </c>
      <c r="V201" s="188">
        <v>0.99343832020997402</v>
      </c>
    </row>
    <row r="202" spans="2:22" ht="15.95" customHeight="1" x14ac:dyDescent="0.25">
      <c r="B202" s="109" t="s">
        <v>175</v>
      </c>
      <c r="C202" s="145">
        <v>981</v>
      </c>
      <c r="D202" s="14" t="s">
        <v>11</v>
      </c>
      <c r="E202" s="15" t="s">
        <v>221</v>
      </c>
      <c r="F202" s="15" t="s">
        <v>89</v>
      </c>
      <c r="G202" s="16">
        <v>46</v>
      </c>
      <c r="J202" s="16">
        <v>981</v>
      </c>
      <c r="K202" s="185">
        <v>0.99537620849096264</v>
      </c>
      <c r="L202" s="185">
        <v>0.99259904222899431</v>
      </c>
      <c r="M202" s="185">
        <v>0.99924357034795763</v>
      </c>
      <c r="N202" s="185">
        <v>0.99792789059262332</v>
      </c>
      <c r="O202" s="185">
        <v>0.99735249621785171</v>
      </c>
      <c r="P202" s="185">
        <v>0.99643281807372175</v>
      </c>
      <c r="Q202" s="188">
        <v>0.99804916113928999</v>
      </c>
      <c r="R202" s="187">
        <v>0.99848714069591504</v>
      </c>
      <c r="S202" s="187">
        <v>0.99367338869118205</v>
      </c>
      <c r="T202" s="188">
        <v>0.99767981438515096</v>
      </c>
      <c r="U202" s="188">
        <v>0.99490595611285304</v>
      </c>
      <c r="V202" s="188">
        <v>0.997144022847817</v>
      </c>
    </row>
    <row r="203" spans="2:22" ht="15.95" customHeight="1" x14ac:dyDescent="0.25">
      <c r="B203" s="109" t="s">
        <v>175</v>
      </c>
      <c r="C203" s="146">
        <v>982</v>
      </c>
      <c r="D203" s="14" t="s">
        <v>11</v>
      </c>
      <c r="E203" s="15" t="s">
        <v>222</v>
      </c>
      <c r="F203" s="15" t="s">
        <v>89</v>
      </c>
      <c r="G203" s="16">
        <v>46</v>
      </c>
      <c r="J203" s="16">
        <v>982</v>
      </c>
      <c r="K203" s="185">
        <v>0.99764428739693756</v>
      </c>
      <c r="L203" s="185">
        <v>0.9950454170107349</v>
      </c>
      <c r="M203" s="185">
        <v>0.99775952203136664</v>
      </c>
      <c r="N203" s="185">
        <v>0.99546017333883619</v>
      </c>
      <c r="O203" s="185">
        <v>0.99775952203136664</v>
      </c>
      <c r="P203" s="185">
        <v>0.99843137254901959</v>
      </c>
      <c r="Q203" s="188">
        <v>0.99961315280464202</v>
      </c>
      <c r="R203" s="187">
        <v>0.99925317401045599</v>
      </c>
      <c r="S203" s="187">
        <v>0.99179366940211</v>
      </c>
      <c r="T203" s="188">
        <v>0.99616858237547901</v>
      </c>
      <c r="U203" s="188">
        <v>0.99535603715170295</v>
      </c>
      <c r="V203" s="188">
        <v>0.99071082390953202</v>
      </c>
    </row>
    <row r="204" spans="2:22" ht="15.95" customHeight="1" x14ac:dyDescent="0.25">
      <c r="B204" s="109" t="s">
        <v>175</v>
      </c>
      <c r="C204" s="147">
        <v>983</v>
      </c>
      <c r="D204" s="14" t="s">
        <v>16</v>
      </c>
      <c r="E204" s="15" t="s">
        <v>223</v>
      </c>
      <c r="F204" s="15" t="s">
        <v>89</v>
      </c>
      <c r="G204" s="16">
        <v>46</v>
      </c>
      <c r="J204" s="16">
        <v>983</v>
      </c>
      <c r="K204" s="185">
        <v>0.99677158999192894</v>
      </c>
      <c r="L204" s="185">
        <v>0.99078726968174202</v>
      </c>
      <c r="M204" s="185">
        <v>0.99410029498525077</v>
      </c>
      <c r="N204" s="185">
        <v>0.99836199836199835</v>
      </c>
      <c r="O204" s="185">
        <v>0.99188790560471973</v>
      </c>
      <c r="P204" s="185">
        <v>0.99844961240310082</v>
      </c>
      <c r="Q204" s="188">
        <v>0.99693486590038305</v>
      </c>
      <c r="R204" s="187">
        <v>0.99705014749262499</v>
      </c>
      <c r="S204" s="187">
        <v>0.99303944315545201</v>
      </c>
      <c r="T204" s="188">
        <v>0.99696969696969695</v>
      </c>
      <c r="U204" s="188">
        <v>0.99770642201834903</v>
      </c>
      <c r="V204" s="188">
        <v>0.99919484702093397</v>
      </c>
    </row>
    <row r="205" spans="2:22" ht="15.95" customHeight="1" x14ac:dyDescent="0.25">
      <c r="B205" s="109" t="s">
        <v>175</v>
      </c>
      <c r="C205" s="59">
        <v>984</v>
      </c>
      <c r="D205" s="14" t="s">
        <v>16</v>
      </c>
      <c r="E205" s="15" t="s">
        <v>224</v>
      </c>
      <c r="F205" s="15" t="s">
        <v>89</v>
      </c>
      <c r="G205" s="16">
        <v>46</v>
      </c>
      <c r="J205" s="16">
        <v>984</v>
      </c>
      <c r="K205" s="185">
        <v>1</v>
      </c>
      <c r="L205" s="185">
        <v>0.98638132295719849</v>
      </c>
      <c r="M205" s="185">
        <v>0.98641765704584039</v>
      </c>
      <c r="N205" s="185">
        <v>0.98070175438596496</v>
      </c>
      <c r="O205" s="185">
        <v>0.99151103565365029</v>
      </c>
      <c r="P205" s="185">
        <v>0.98947368421052628</v>
      </c>
      <c r="Q205" s="188">
        <v>0.99320882852292003</v>
      </c>
      <c r="R205" s="187">
        <v>0.99830220713073003</v>
      </c>
      <c r="S205" s="187">
        <v>0.98070175438596496</v>
      </c>
      <c r="T205" s="188">
        <v>0.99320882852292003</v>
      </c>
      <c r="U205" s="188">
        <v>0.99298245614035097</v>
      </c>
      <c r="V205" s="188">
        <v>0.99151103565364995</v>
      </c>
    </row>
    <row r="206" spans="2:22" ht="15.95" customHeight="1" x14ac:dyDescent="0.25">
      <c r="B206" s="109" t="s">
        <v>175</v>
      </c>
      <c r="C206" s="148">
        <v>985</v>
      </c>
      <c r="D206" s="14" t="s">
        <v>11</v>
      </c>
      <c r="E206" s="15" t="s">
        <v>225</v>
      </c>
      <c r="F206" s="15" t="s">
        <v>89</v>
      </c>
      <c r="G206" s="16">
        <v>46</v>
      </c>
      <c r="J206" s="16">
        <v>985</v>
      </c>
      <c r="K206" s="185">
        <v>0.99523128278493089</v>
      </c>
      <c r="L206" s="185">
        <v>0.99896640826873384</v>
      </c>
      <c r="M206" s="185">
        <v>0.99675925925925923</v>
      </c>
      <c r="N206" s="185">
        <v>0.99902104747919729</v>
      </c>
      <c r="O206" s="185">
        <v>0.99907407407407411</v>
      </c>
      <c r="P206" s="185">
        <v>0.99615199615199612</v>
      </c>
      <c r="Q206" s="188">
        <v>0.997655883731833</v>
      </c>
      <c r="R206" s="187">
        <v>0.99537037037037002</v>
      </c>
      <c r="S206" s="187">
        <v>0.99182299182299205</v>
      </c>
      <c r="T206" s="188">
        <v>0.995798319327731</v>
      </c>
      <c r="U206" s="188">
        <v>0.99521072796934895</v>
      </c>
      <c r="V206" s="188">
        <v>0.99761564139246495</v>
      </c>
    </row>
    <row r="207" spans="2:22" ht="15.95" customHeight="1" x14ac:dyDescent="0.25">
      <c r="B207" s="109" t="s">
        <v>175</v>
      </c>
      <c r="C207" s="28">
        <v>986</v>
      </c>
      <c r="D207" s="14" t="s">
        <v>16</v>
      </c>
      <c r="E207" s="15" t="s">
        <v>226</v>
      </c>
      <c r="F207" s="15" t="s">
        <v>89</v>
      </c>
      <c r="G207" s="16">
        <v>46</v>
      </c>
      <c r="J207" s="16">
        <v>986</v>
      </c>
      <c r="K207" s="185">
        <v>0.98684210526315785</v>
      </c>
      <c r="L207" s="185">
        <v>0.9631578947368421</v>
      </c>
      <c r="M207" s="185">
        <v>0.97826086956521741</v>
      </c>
      <c r="N207" s="185">
        <v>0.98235294117647054</v>
      </c>
      <c r="O207" s="185">
        <v>0.9956521739130435</v>
      </c>
      <c r="P207" s="185">
        <v>0.99761904761904763</v>
      </c>
      <c r="Q207" s="188">
        <v>0.995</v>
      </c>
      <c r="R207" s="187">
        <v>0.99782608695652197</v>
      </c>
      <c r="S207" s="187">
        <v>0.98571428571428599</v>
      </c>
      <c r="T207" s="188">
        <v>0.98333333333333295</v>
      </c>
      <c r="U207" s="188">
        <v>0.98409090909090902</v>
      </c>
      <c r="V207" s="188">
        <v>0.99210526315789505</v>
      </c>
    </row>
    <row r="208" spans="2:22" ht="15.95" customHeight="1" x14ac:dyDescent="0.25">
      <c r="B208" s="109" t="s">
        <v>175</v>
      </c>
      <c r="C208" s="149">
        <v>988</v>
      </c>
      <c r="D208" s="14" t="s">
        <v>16</v>
      </c>
      <c r="E208" s="15" t="s">
        <v>227</v>
      </c>
      <c r="F208" s="15" t="s">
        <v>89</v>
      </c>
      <c r="G208" s="16">
        <v>46</v>
      </c>
      <c r="J208" s="16">
        <v>988</v>
      </c>
      <c r="K208" s="185">
        <v>0.98958333333333337</v>
      </c>
      <c r="L208" s="185">
        <v>0.99415204678362568</v>
      </c>
      <c r="M208" s="185">
        <v>0.98309178743961356</v>
      </c>
      <c r="N208" s="185">
        <v>0.99346405228758172</v>
      </c>
      <c r="O208" s="185">
        <v>0.99516908212560384</v>
      </c>
      <c r="P208" s="185">
        <v>1</v>
      </c>
      <c r="Q208" s="188">
        <v>0.99444444444444402</v>
      </c>
      <c r="R208" s="187">
        <v>1</v>
      </c>
      <c r="S208" s="187">
        <v>0.98677248677248697</v>
      </c>
      <c r="T208" s="188">
        <v>0.95973154362416102</v>
      </c>
      <c r="U208" s="188">
        <v>0.97552447552447596</v>
      </c>
      <c r="V208" s="188">
        <v>0.98076923076923095</v>
      </c>
    </row>
    <row r="209" spans="2:23" ht="15.95" customHeight="1" x14ac:dyDescent="0.25">
      <c r="B209" s="109" t="s">
        <v>175</v>
      </c>
      <c r="C209" s="150">
        <v>989</v>
      </c>
      <c r="D209" s="14" t="s">
        <v>11</v>
      </c>
      <c r="E209" s="15" t="s">
        <v>228</v>
      </c>
      <c r="F209" s="15" t="s">
        <v>229</v>
      </c>
      <c r="G209" s="16">
        <v>47</v>
      </c>
      <c r="J209" s="16">
        <v>989</v>
      </c>
      <c r="K209" s="185">
        <v>0.97926267281105994</v>
      </c>
      <c r="L209" s="185">
        <v>0.98086734693877553</v>
      </c>
      <c r="M209" s="185">
        <v>0.97695852534562211</v>
      </c>
      <c r="N209" s="185">
        <v>0.98809523809523814</v>
      </c>
      <c r="O209" s="185">
        <v>0.99193548387096775</v>
      </c>
      <c r="P209" s="185">
        <v>0.98928571428571432</v>
      </c>
      <c r="Q209" s="188">
        <v>0.97580645161290303</v>
      </c>
      <c r="R209" s="187">
        <v>0.98963133640553003</v>
      </c>
      <c r="S209" s="187">
        <v>0.97023809523809501</v>
      </c>
      <c r="T209" s="188">
        <v>0.981566820276498</v>
      </c>
      <c r="U209" s="188">
        <v>0.99047619047619095</v>
      </c>
      <c r="V209" s="188">
        <v>0.981566820276498</v>
      </c>
    </row>
    <row r="210" spans="2:23" ht="15.95" customHeight="1" x14ac:dyDescent="0.25">
      <c r="B210" s="109" t="s">
        <v>175</v>
      </c>
      <c r="C210" s="149">
        <v>995</v>
      </c>
      <c r="D210" s="14" t="s">
        <v>16</v>
      </c>
      <c r="E210" s="15" t="s">
        <v>230</v>
      </c>
      <c r="F210" s="15" t="s">
        <v>22</v>
      </c>
      <c r="G210" s="16">
        <v>48</v>
      </c>
      <c r="J210" s="16">
        <v>995</v>
      </c>
      <c r="K210" s="185">
        <v>0.92384105960264906</v>
      </c>
      <c r="L210" s="185">
        <v>0.85260770975056688</v>
      </c>
      <c r="M210" s="185">
        <v>0.90039840637450197</v>
      </c>
      <c r="N210" s="185">
        <v>0.96213808463251671</v>
      </c>
      <c r="O210" s="185">
        <v>0.9711155378486056</v>
      </c>
      <c r="P210" s="185">
        <v>0.94444444444444442</v>
      </c>
      <c r="Q210" s="188">
        <v>0.96881496881496898</v>
      </c>
      <c r="R210" s="187">
        <v>0.99003984063744999</v>
      </c>
      <c r="S210" s="187">
        <v>0.98532494758909905</v>
      </c>
      <c r="T210" s="188">
        <v>0.98565573770491799</v>
      </c>
      <c r="U210" s="188">
        <v>0.99276859504132198</v>
      </c>
      <c r="V210" s="188">
        <v>0.99558498896247205</v>
      </c>
    </row>
    <row r="211" spans="2:23" ht="15.95" customHeight="1" x14ac:dyDescent="0.25">
      <c r="B211" s="109" t="s">
        <v>175</v>
      </c>
      <c r="C211" s="151">
        <v>996</v>
      </c>
      <c r="D211" s="14" t="s">
        <v>16</v>
      </c>
      <c r="E211" s="15" t="s">
        <v>231</v>
      </c>
      <c r="F211" s="15" t="s">
        <v>22</v>
      </c>
      <c r="G211" s="16">
        <v>48</v>
      </c>
      <c r="J211" s="16">
        <v>996</v>
      </c>
      <c r="K211" s="185">
        <v>0.9521276595744681</v>
      </c>
      <c r="L211" s="185">
        <v>0.85106382978723405</v>
      </c>
      <c r="M211" s="185">
        <v>0.90740740740740744</v>
      </c>
      <c r="N211" s="185">
        <v>0.93617021276595747</v>
      </c>
      <c r="O211" s="185">
        <v>0.96296296296296291</v>
      </c>
      <c r="P211" s="185">
        <v>0.95588235294117652</v>
      </c>
      <c r="Q211" s="188">
        <v>0.97058823529411797</v>
      </c>
      <c r="R211" s="187">
        <v>0.99074074074074103</v>
      </c>
      <c r="S211" s="187">
        <v>0.98039215686274495</v>
      </c>
      <c r="T211" s="188">
        <v>0.99038461538461497</v>
      </c>
      <c r="U211" s="188">
        <v>0.98557692307692302</v>
      </c>
      <c r="V211" s="188">
        <v>0.98404255319148903</v>
      </c>
    </row>
    <row r="212" spans="2:23" ht="15.95" customHeight="1" x14ac:dyDescent="0.25">
      <c r="B212" s="109" t="s">
        <v>175</v>
      </c>
      <c r="C212" s="152">
        <v>997</v>
      </c>
      <c r="D212" s="14" t="s">
        <v>16</v>
      </c>
      <c r="E212" s="15" t="s">
        <v>232</v>
      </c>
      <c r="F212" s="15" t="s">
        <v>22</v>
      </c>
      <c r="G212" s="16">
        <v>48</v>
      </c>
      <c r="J212" s="16">
        <v>997</v>
      </c>
      <c r="K212" s="185">
        <v>0.97674418604651159</v>
      </c>
      <c r="L212" s="185">
        <v>0.83431952662721898</v>
      </c>
      <c r="M212" s="185">
        <v>0.85492227979274615</v>
      </c>
      <c r="N212" s="185">
        <v>0.94152046783625731</v>
      </c>
      <c r="O212" s="185">
        <v>0.93782383419689119</v>
      </c>
      <c r="P212" s="185">
        <v>0.8797814207650273</v>
      </c>
      <c r="Q212" s="188">
        <v>0.97282608695652195</v>
      </c>
      <c r="R212" s="187">
        <v>0.97927461139896399</v>
      </c>
      <c r="S212" s="187">
        <v>0.97814207650273199</v>
      </c>
      <c r="T212" s="188">
        <v>1</v>
      </c>
      <c r="U212" s="188">
        <v>1</v>
      </c>
      <c r="V212" s="188">
        <v>1</v>
      </c>
    </row>
    <row r="213" spans="2:23" ht="15.95" customHeight="1" x14ac:dyDescent="0.25">
      <c r="B213" s="109" t="s">
        <v>175</v>
      </c>
      <c r="C213" s="153">
        <v>998</v>
      </c>
      <c r="D213" s="14" t="s">
        <v>16</v>
      </c>
      <c r="E213" s="15" t="s">
        <v>233</v>
      </c>
      <c r="F213" s="15" t="s">
        <v>22</v>
      </c>
      <c r="G213" s="16">
        <v>48</v>
      </c>
      <c r="J213" s="16">
        <v>998</v>
      </c>
      <c r="K213" s="185">
        <v>0.95886889460154245</v>
      </c>
      <c r="L213" s="185">
        <v>0.79315068493150687</v>
      </c>
      <c r="M213" s="185">
        <v>0.90609756097560978</v>
      </c>
      <c r="N213" s="185">
        <v>0.93963254593175849</v>
      </c>
      <c r="O213" s="185">
        <v>0.95975609756097557</v>
      </c>
      <c r="P213" s="185">
        <v>0.87913486005089059</v>
      </c>
      <c r="Q213" s="188">
        <v>0.91521197007481303</v>
      </c>
      <c r="R213" s="187">
        <v>0.97926829268292703</v>
      </c>
      <c r="S213" s="187">
        <v>0.98346055979643798</v>
      </c>
      <c r="T213" s="188">
        <v>0.98391089108910901</v>
      </c>
      <c r="U213" s="188">
        <v>0.99494949494949503</v>
      </c>
      <c r="V213" s="188">
        <v>0.97814910025706903</v>
      </c>
    </row>
    <row r="214" spans="2:23" ht="15.95" customHeight="1" x14ac:dyDescent="0.25">
      <c r="B214" s="56" t="s">
        <v>91</v>
      </c>
      <c r="C214" s="74" t="s">
        <v>234</v>
      </c>
      <c r="D214" s="14" t="s">
        <v>56</v>
      </c>
      <c r="E214" s="15" t="s">
        <v>235</v>
      </c>
      <c r="F214" s="15" t="s">
        <v>89</v>
      </c>
      <c r="G214" s="16">
        <v>60</v>
      </c>
      <c r="J214" s="16" t="s">
        <v>234</v>
      </c>
      <c r="K214" s="185">
        <v>0.99550502379693284</v>
      </c>
      <c r="L214" s="185">
        <v>0.99209601873536302</v>
      </c>
      <c r="M214" s="185">
        <v>0.98783712321522998</v>
      </c>
      <c r="N214" s="185">
        <v>0.98879781420765023</v>
      </c>
      <c r="O214" s="185">
        <v>0.98942358540454789</v>
      </c>
      <c r="P214" s="185">
        <v>0.98169398907103822</v>
      </c>
      <c r="Q214" s="188">
        <v>0.99365415124272904</v>
      </c>
      <c r="R214" s="187">
        <v>0.99233209941829703</v>
      </c>
      <c r="S214" s="187">
        <v>0.97158469945355197</v>
      </c>
      <c r="T214" s="188">
        <v>0.99021681649920701</v>
      </c>
      <c r="U214" s="188">
        <v>0.98360655737704905</v>
      </c>
      <c r="V214" s="188">
        <v>0.98175568482284503</v>
      </c>
    </row>
    <row r="215" spans="2:23" ht="15.95" customHeight="1" x14ac:dyDescent="0.25">
      <c r="B215" s="12" t="s">
        <v>7</v>
      </c>
      <c r="C215" s="82" t="s">
        <v>236</v>
      </c>
      <c r="D215" s="14" t="s">
        <v>56</v>
      </c>
      <c r="E215" s="15" t="s">
        <v>237</v>
      </c>
      <c r="F215" s="15" t="s">
        <v>10</v>
      </c>
      <c r="G215" s="16">
        <v>1</v>
      </c>
      <c r="J215" s="16" t="s">
        <v>236</v>
      </c>
      <c r="K215" s="185">
        <v>0.74019370460048428</v>
      </c>
      <c r="L215" s="185">
        <v>0.79322228604250433</v>
      </c>
      <c r="M215" s="185">
        <v>0.84664168348227153</v>
      </c>
      <c r="N215" s="185">
        <v>0.80570409982174684</v>
      </c>
      <c r="O215" s="185">
        <v>0.91070372560615021</v>
      </c>
      <c r="P215" s="185">
        <v>0.98783824870781389</v>
      </c>
      <c r="Q215" s="188">
        <v>0.98137609932747005</v>
      </c>
      <c r="R215" s="187">
        <v>0.99265924698081898</v>
      </c>
      <c r="S215" s="187">
        <v>0.96987509184423204</v>
      </c>
      <c r="T215" s="188">
        <v>0.98553474033673205</v>
      </c>
      <c r="U215" s="188">
        <v>0.98482623592755703</v>
      </c>
      <c r="V215" s="188">
        <v>0.99000475963826795</v>
      </c>
    </row>
    <row r="216" spans="2:23" ht="15.95" customHeight="1" x14ac:dyDescent="0.25">
      <c r="B216" s="12" t="s">
        <v>7</v>
      </c>
      <c r="C216" s="154" t="s">
        <v>238</v>
      </c>
      <c r="D216" s="14" t="s">
        <v>56</v>
      </c>
      <c r="E216" s="15" t="s">
        <v>239</v>
      </c>
      <c r="F216" s="15" t="s">
        <v>10</v>
      </c>
      <c r="G216" s="16">
        <v>2</v>
      </c>
      <c r="J216" s="16" t="s">
        <v>238</v>
      </c>
      <c r="K216" s="185">
        <v>0.76964993394980186</v>
      </c>
      <c r="L216" s="185">
        <v>0.82165123748346869</v>
      </c>
      <c r="M216" s="185">
        <v>0.83494613839693266</v>
      </c>
      <c r="N216" s="185">
        <v>0.80335777692010801</v>
      </c>
      <c r="O216" s="185">
        <v>0.88435114503816792</v>
      </c>
      <c r="P216" s="185">
        <v>0.97889546351084811</v>
      </c>
      <c r="Q216" s="188">
        <v>0.97913561847988095</v>
      </c>
      <c r="R216" s="187">
        <v>0.98558640570474898</v>
      </c>
      <c r="S216" s="187">
        <v>0.97955010224948902</v>
      </c>
      <c r="T216" s="188">
        <v>0.98200396522800104</v>
      </c>
      <c r="U216" s="188">
        <v>0.97819265767179198</v>
      </c>
      <c r="V216" s="188">
        <v>0.98099505562422695</v>
      </c>
      <c r="W216" s="189"/>
    </row>
    <row r="217" spans="2:23" ht="15.95" customHeight="1" x14ac:dyDescent="0.25">
      <c r="B217" s="56" t="s">
        <v>91</v>
      </c>
      <c r="C217" s="56" t="s">
        <v>240</v>
      </c>
      <c r="D217" s="14" t="s">
        <v>16</v>
      </c>
      <c r="E217" s="15" t="s">
        <v>241</v>
      </c>
      <c r="F217" s="15" t="s">
        <v>89</v>
      </c>
      <c r="G217" s="16">
        <v>63</v>
      </c>
      <c r="J217" s="16" t="s">
        <v>240</v>
      </c>
      <c r="K217" s="185">
        <v>1</v>
      </c>
      <c r="L217" s="185">
        <v>1</v>
      </c>
      <c r="M217" s="185">
        <v>0.94444444444444442</v>
      </c>
      <c r="N217" s="185">
        <v>0.9375</v>
      </c>
      <c r="O217" s="185">
        <v>0.875</v>
      </c>
      <c r="P217" s="185">
        <v>0.94444444444444442</v>
      </c>
      <c r="Q217" s="188">
        <v>0.88888888888888895</v>
      </c>
      <c r="R217" s="187">
        <v>1</v>
      </c>
      <c r="S217" s="187">
        <v>1</v>
      </c>
      <c r="T217" s="188">
        <v>0.9375</v>
      </c>
      <c r="U217" s="188">
        <v>1</v>
      </c>
      <c r="V217" s="188">
        <v>0.95454545454545503</v>
      </c>
    </row>
    <row r="218" spans="2:23" ht="15.95" customHeight="1" x14ac:dyDescent="0.25">
      <c r="B218" s="109" t="s">
        <v>175</v>
      </c>
      <c r="C218" s="155" t="s">
        <v>242</v>
      </c>
      <c r="D218" s="14" t="s">
        <v>113</v>
      </c>
      <c r="E218" s="15" t="s">
        <v>243</v>
      </c>
      <c r="F218" s="15" t="s">
        <v>22</v>
      </c>
      <c r="G218" s="16">
        <v>40</v>
      </c>
      <c r="J218" s="16" t="s">
        <v>242</v>
      </c>
      <c r="K218" s="185">
        <v>0.85040317727765069</v>
      </c>
      <c r="L218" s="185">
        <v>0.8300196367206677</v>
      </c>
      <c r="M218" s="185">
        <v>0.7964583757378384</v>
      </c>
      <c r="N218" s="185">
        <v>0.77776563183209446</v>
      </c>
      <c r="O218" s="185">
        <v>0.77282681138722265</v>
      </c>
      <c r="P218" s="185">
        <v>0.85498641441078793</v>
      </c>
      <c r="Q218" s="188">
        <v>0.92860739099788503</v>
      </c>
      <c r="R218" s="187">
        <v>0.98486146815195696</v>
      </c>
      <c r="S218" s="187">
        <v>0.97386409328508206</v>
      </c>
      <c r="T218" s="188">
        <v>0.982891613924051</v>
      </c>
      <c r="U218" s="188">
        <v>0.98734927851354004</v>
      </c>
      <c r="V218" s="188">
        <v>0.988925081433225</v>
      </c>
    </row>
    <row r="219" spans="2:23" ht="15.95" customHeight="1" x14ac:dyDescent="0.25">
      <c r="B219" s="109" t="s">
        <v>175</v>
      </c>
      <c r="C219" s="156" t="s">
        <v>244</v>
      </c>
      <c r="D219" s="14" t="s">
        <v>113</v>
      </c>
      <c r="E219" s="15" t="s">
        <v>245</v>
      </c>
      <c r="F219" s="15" t="s">
        <v>246</v>
      </c>
      <c r="G219" s="16">
        <v>41</v>
      </c>
      <c r="J219" s="16" t="s">
        <v>244</v>
      </c>
      <c r="K219" s="185">
        <v>0.7978987304830002</v>
      </c>
      <c r="L219" s="185">
        <v>0.75061478374077828</v>
      </c>
      <c r="M219" s="185">
        <v>0.7734120010042681</v>
      </c>
      <c r="N219" s="185">
        <v>0.77011494252873558</v>
      </c>
      <c r="O219" s="185">
        <v>0.74855636454933472</v>
      </c>
      <c r="P219" s="185">
        <v>0.81249167665468103</v>
      </c>
      <c r="Q219" s="188">
        <v>0.92041661102951</v>
      </c>
      <c r="R219" s="187">
        <v>0.94112478031634506</v>
      </c>
      <c r="S219" s="187">
        <v>0.96177919829537895</v>
      </c>
      <c r="T219" s="188">
        <v>0.96940376569037701</v>
      </c>
      <c r="U219" s="188">
        <v>0.98017736045905102</v>
      </c>
      <c r="V219" s="188">
        <v>0.99022325988618098</v>
      </c>
    </row>
    <row r="220" spans="2:23" ht="15.95" customHeight="1" x14ac:dyDescent="0.25">
      <c r="B220" s="12" t="s">
        <v>7</v>
      </c>
      <c r="C220" s="74" t="s">
        <v>247</v>
      </c>
      <c r="D220" s="14" t="s">
        <v>56</v>
      </c>
      <c r="E220" s="15" t="s">
        <v>248</v>
      </c>
      <c r="F220" s="15" t="s">
        <v>10</v>
      </c>
      <c r="G220" s="16">
        <v>18</v>
      </c>
      <c r="J220" s="16" t="s">
        <v>247</v>
      </c>
      <c r="K220" s="185">
        <v>0.87356527977044474</v>
      </c>
      <c r="L220" s="185">
        <v>0.84286562438155554</v>
      </c>
      <c r="M220" s="185">
        <v>0.85853131749460043</v>
      </c>
      <c r="N220" s="185">
        <v>0.85323523863421991</v>
      </c>
      <c r="O220" s="185">
        <v>0.90402534476332463</v>
      </c>
      <c r="P220" s="185">
        <v>0.98521505376344087</v>
      </c>
      <c r="Q220" s="188">
        <v>0.98305683021531898</v>
      </c>
      <c r="R220" s="187">
        <v>0.98934524832445403</v>
      </c>
      <c r="S220" s="187">
        <v>0.981511111111111</v>
      </c>
      <c r="T220" s="188">
        <v>0.99122051988294002</v>
      </c>
      <c r="U220" s="188">
        <v>0.98241563055062198</v>
      </c>
      <c r="V220" s="188">
        <v>0.96801521438450899</v>
      </c>
    </row>
    <row r="221" spans="2:23" ht="15.95" customHeight="1" x14ac:dyDescent="0.25">
      <c r="B221" s="12" t="s">
        <v>7</v>
      </c>
      <c r="C221" s="157" t="s">
        <v>249</v>
      </c>
      <c r="D221" s="14" t="s">
        <v>113</v>
      </c>
      <c r="E221" s="15" t="s">
        <v>250</v>
      </c>
      <c r="F221" s="15" t="s">
        <v>10</v>
      </c>
      <c r="G221" s="16">
        <v>16</v>
      </c>
      <c r="J221" s="16" t="s">
        <v>249</v>
      </c>
      <c r="K221" s="185">
        <v>0.94426605504587158</v>
      </c>
      <c r="L221" s="185">
        <v>0.87878787878787878</v>
      </c>
      <c r="M221" s="185">
        <v>0.86161084970938273</v>
      </c>
      <c r="N221" s="185">
        <v>0.90570860550979837</v>
      </c>
      <c r="O221" s="185">
        <v>0.91565569035239747</v>
      </c>
      <c r="P221" s="185">
        <v>0.97500743826242187</v>
      </c>
      <c r="Q221" s="188">
        <v>0.94968553459119498</v>
      </c>
      <c r="R221" s="187">
        <v>0.96332737030411497</v>
      </c>
      <c r="S221" s="187">
        <v>0.95708352561144405</v>
      </c>
      <c r="T221" s="188">
        <v>0.96594982078852998</v>
      </c>
      <c r="U221" s="188">
        <v>0.95425138632162698</v>
      </c>
      <c r="V221" s="188">
        <v>0.94517789214589398</v>
      </c>
    </row>
    <row r="222" spans="2:23" ht="15.95" customHeight="1" x14ac:dyDescent="0.25">
      <c r="B222" s="19" t="s">
        <v>14</v>
      </c>
      <c r="C222" s="156" t="s">
        <v>330</v>
      </c>
      <c r="D222" s="14" t="s">
        <v>113</v>
      </c>
      <c r="E222" s="15" t="s">
        <v>342</v>
      </c>
      <c r="F222" s="15" t="s">
        <v>18</v>
      </c>
      <c r="G222" s="16">
        <v>27</v>
      </c>
      <c r="J222" s="16" t="s">
        <v>330</v>
      </c>
      <c r="K222" s="185"/>
      <c r="L222" s="185"/>
      <c r="M222" s="185"/>
      <c r="N222" s="185"/>
      <c r="O222" s="185"/>
      <c r="P222" s="185"/>
      <c r="Q222" s="188"/>
      <c r="R222" s="188"/>
      <c r="S222" s="188"/>
      <c r="T222" s="188"/>
      <c r="U222" s="188">
        <v>0.9296875</v>
      </c>
      <c r="V222" s="188">
        <v>0.94219785241032705</v>
      </c>
    </row>
    <row r="223" spans="2:23" ht="15.95" customHeight="1" x14ac:dyDescent="0.25">
      <c r="B223" s="198"/>
      <c r="C223" s="198"/>
      <c r="K223" s="200"/>
      <c r="L223" s="200"/>
      <c r="M223" s="200"/>
      <c r="N223" s="200"/>
      <c r="O223" s="200"/>
      <c r="P223" s="200"/>
      <c r="Q223" s="200"/>
      <c r="R223" s="200"/>
      <c r="S223" s="200"/>
      <c r="T223" s="200"/>
      <c r="U223" s="200"/>
      <c r="V223" s="200"/>
    </row>
    <row r="224" spans="2:23" ht="15.95" customHeight="1" x14ac:dyDescent="0.25">
      <c r="B224" s="158" t="s">
        <v>320</v>
      </c>
    </row>
  </sheetData>
  <phoneticPr fontId="10" type="noConversion"/>
  <conditionalFormatting sqref="K22:P222 K223:V1048576">
    <cfRule type="cellIs" dxfId="27" priority="10" operator="between">
      <formula>0.00000001</formula>
      <formula>0.9599999</formula>
    </cfRule>
    <cfRule type="cellIs" dxfId="26" priority="11" operator="between">
      <formula>0.96</formula>
      <formula>0.9799999</formula>
    </cfRule>
    <cfRule type="cellIs" dxfId="25" priority="12" operator="greaterThan">
      <formula>0.98</formula>
    </cfRule>
  </conditionalFormatting>
  <conditionalFormatting sqref="K1:V13 T18:V20">
    <cfRule type="cellIs" dxfId="24" priority="7" operator="between">
      <formula>0.00000001</formula>
      <formula>0.9599999</formula>
    </cfRule>
    <cfRule type="cellIs" dxfId="23" priority="8" operator="between">
      <formula>0.96</formula>
      <formula>0.9799999</formula>
    </cfRule>
    <cfRule type="cellIs" dxfId="22" priority="9" operator="greaterThan">
      <formula>0.98</formula>
    </cfRule>
  </conditionalFormatting>
  <conditionalFormatting sqref="M14:M17 K18:M20">
    <cfRule type="cellIs" dxfId="21" priority="82" operator="between">
      <formula>0.00000001</formula>
      <formula>0.9599999</formula>
    </cfRule>
    <cfRule type="cellIs" dxfId="20" priority="83" operator="between">
      <formula>0.96</formula>
      <formula>0.9799999</formula>
    </cfRule>
    <cfRule type="cellIs" dxfId="19" priority="84" operator="greaterThan">
      <formula>0.98</formula>
    </cfRule>
  </conditionalFormatting>
  <conditionalFormatting sqref="N14:N16 P14:S16 N17:S20">
    <cfRule type="cellIs" dxfId="18" priority="31" operator="between">
      <formula>0.00000001</formula>
      <formula>0.9599999</formula>
    </cfRule>
    <cfRule type="cellIs" dxfId="17" priority="32" operator="between">
      <formula>0.96</formula>
      <formula>0.9799999</formula>
    </cfRule>
    <cfRule type="cellIs" dxfId="16" priority="33" operator="greaterThan">
      <formula>0.98</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D49F3-1D30-48A0-ABA4-9B7D2F402FF6}">
  <dimension ref="B1:PM224"/>
  <sheetViews>
    <sheetView showGridLines="0" workbookViewId="0">
      <selection activeCell="E14" sqref="E14"/>
    </sheetView>
  </sheetViews>
  <sheetFormatPr defaultColWidth="9.140625" defaultRowHeight="15.95" customHeight="1" x14ac:dyDescent="0.25"/>
  <cols>
    <col min="1" max="1" width="9.140625" style="1"/>
    <col min="2" max="3" width="10.7109375" style="2" customWidth="1"/>
    <col min="4" max="4" width="25.7109375" style="4" customWidth="1"/>
    <col min="5" max="5" width="85.7109375" style="4" customWidth="1"/>
    <col min="6" max="6" width="16.7109375" style="4" customWidth="1"/>
    <col min="7" max="7" width="10.7109375" style="2" customWidth="1"/>
    <col min="8" max="9" width="10.28515625" style="2" customWidth="1"/>
    <col min="10" max="22" width="9.7109375" style="2" customWidth="1"/>
    <col min="23" max="16384" width="9.140625" style="1"/>
  </cols>
  <sheetData>
    <row r="1" spans="3:429" ht="15.95" customHeight="1" x14ac:dyDescent="0.25">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2"/>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row>
    <row r="2" spans="3:429" ht="15.95" customHeight="1" x14ac:dyDescent="0.25">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2"/>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row>
    <row r="3" spans="3:429" ht="15.95" customHeight="1" x14ac:dyDescent="0.25">
      <c r="C3" s="3" t="s">
        <v>302</v>
      </c>
      <c r="E3" s="5"/>
      <c r="F3" s="5"/>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2"/>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row>
    <row r="4" spans="3:429" ht="15.95" customHeight="1" x14ac:dyDescent="0.25">
      <c r="C4" s="3"/>
      <c r="F4" s="18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2"/>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row>
    <row r="5" spans="3:429" ht="15.95" customHeight="1" x14ac:dyDescent="0.25">
      <c r="C5" s="6" t="s">
        <v>303</v>
      </c>
      <c r="F5" s="18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2"/>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row>
    <row r="6" spans="3:429" ht="15.95" customHeight="1" x14ac:dyDescent="0.25">
      <c r="C6" s="3"/>
      <c r="F6" s="18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2"/>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row>
    <row r="7" spans="3:429" ht="15.95" customHeight="1" x14ac:dyDescent="0.25">
      <c r="C7" s="2" t="s">
        <v>0</v>
      </c>
      <c r="D7" s="8" t="s">
        <v>304</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2"/>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row>
    <row r="8" spans="3:429" ht="15.95" customHeight="1" x14ac:dyDescent="0.25">
      <c r="C8" s="2" t="s">
        <v>0</v>
      </c>
      <c r="D8" s="4" t="s">
        <v>305</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2"/>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row>
    <row r="9" spans="3:429" ht="15.95" customHeight="1" x14ac:dyDescent="0.25">
      <c r="C9" s="2" t="s">
        <v>0</v>
      </c>
      <c r="D9" s="7" t="s">
        <v>306</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2"/>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row>
    <row r="10" spans="3:429" ht="15.95" customHeight="1" x14ac:dyDescent="0.25">
      <c r="C10" s="2" t="s">
        <v>0</v>
      </c>
      <c r="D10" s="4" t="s">
        <v>307</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2"/>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row>
    <row r="11" spans="3:429" ht="15.95" customHeight="1" x14ac:dyDescent="0.25">
      <c r="C11" s="204" t="s">
        <v>0</v>
      </c>
      <c r="D11" s="8" t="s">
        <v>355</v>
      </c>
    </row>
    <row r="14" spans="3:429" ht="15.95" customHeight="1" x14ac:dyDescent="0.25">
      <c r="K14" s="1"/>
      <c r="L14" s="1"/>
    </row>
    <row r="15" spans="3:429" ht="15.95" customHeight="1" x14ac:dyDescent="0.25">
      <c r="P15" s="168"/>
      <c r="Q15" s="2" t="s">
        <v>308</v>
      </c>
    </row>
    <row r="16" spans="3:429" ht="15.95" customHeight="1" x14ac:dyDescent="0.25">
      <c r="P16" s="163"/>
      <c r="Q16" s="2" t="s">
        <v>309</v>
      </c>
    </row>
    <row r="17" spans="2:22" ht="15.95" customHeight="1" x14ac:dyDescent="0.25">
      <c r="P17" s="164"/>
      <c r="Q17" s="2" t="s">
        <v>310</v>
      </c>
    </row>
    <row r="18" spans="2:22" ht="15.95" customHeight="1" x14ac:dyDescent="0.25">
      <c r="D18" s="8"/>
    </row>
    <row r="20" spans="2:22" ht="15.95" customHeight="1" x14ac:dyDescent="0.25">
      <c r="D20" s="2"/>
      <c r="E20" s="2"/>
      <c r="F20" s="2"/>
    </row>
    <row r="21" spans="2:22" ht="15.95" customHeight="1" x14ac:dyDescent="0.25">
      <c r="B21" s="160" t="s">
        <v>1</v>
      </c>
      <c r="C21" s="160" t="s">
        <v>2</v>
      </c>
      <c r="D21" s="10" t="s">
        <v>3</v>
      </c>
      <c r="E21" s="10" t="s">
        <v>4</v>
      </c>
      <c r="F21" s="10" t="s">
        <v>5</v>
      </c>
      <c r="G21" s="11" t="s">
        <v>6</v>
      </c>
      <c r="H21" s="176"/>
      <c r="I21" s="176"/>
      <c r="J21" s="11" t="s">
        <v>2</v>
      </c>
      <c r="K21" s="177" t="s">
        <v>251</v>
      </c>
      <c r="L21" s="161" t="s">
        <v>252</v>
      </c>
      <c r="M21" s="161" t="s">
        <v>253</v>
      </c>
      <c r="N21" s="161" t="s">
        <v>277</v>
      </c>
      <c r="O21" s="161" t="s">
        <v>279</v>
      </c>
      <c r="P21" s="161" t="s">
        <v>292</v>
      </c>
      <c r="Q21" s="202" t="s">
        <v>291</v>
      </c>
      <c r="R21" s="202" t="s">
        <v>321</v>
      </c>
      <c r="S21" s="202" t="s">
        <v>324</v>
      </c>
      <c r="T21" s="202" t="s">
        <v>325</v>
      </c>
      <c r="U21" s="202" t="s">
        <v>326</v>
      </c>
      <c r="V21" s="202" t="s">
        <v>327</v>
      </c>
    </row>
    <row r="22" spans="2:22" ht="15.95" customHeight="1" x14ac:dyDescent="0.25">
      <c r="B22" s="12" t="s">
        <v>7</v>
      </c>
      <c r="C22" s="13">
        <v>101</v>
      </c>
      <c r="D22" s="14" t="s">
        <v>8</v>
      </c>
      <c r="E22" s="15" t="s">
        <v>9</v>
      </c>
      <c r="F22" s="15" t="s">
        <v>10</v>
      </c>
      <c r="G22" s="16">
        <v>19</v>
      </c>
      <c r="J22" s="16">
        <v>101</v>
      </c>
      <c r="K22" s="185">
        <v>0.88995215311004783</v>
      </c>
      <c r="L22" s="185">
        <v>0.91103202846975084</v>
      </c>
      <c r="M22" s="185">
        <v>0.92458100558659218</v>
      </c>
      <c r="N22" s="185">
        <v>0.95366795366795365</v>
      </c>
      <c r="O22" s="185">
        <v>0.93462469733656173</v>
      </c>
      <c r="P22" s="185">
        <v>0.95714285714285718</v>
      </c>
      <c r="Q22" s="188">
        <v>0.93702770780856404</v>
      </c>
      <c r="R22" s="188">
        <v>0.93069306930693096</v>
      </c>
      <c r="S22" s="188">
        <v>0.95758928571428603</v>
      </c>
      <c r="T22" s="188">
        <v>0.93028322440087097</v>
      </c>
      <c r="U22" s="188">
        <v>0.92989690721649498</v>
      </c>
      <c r="V22" s="188">
        <v>0.98563218390804597</v>
      </c>
    </row>
    <row r="23" spans="2:22" ht="15.95" customHeight="1" x14ac:dyDescent="0.25">
      <c r="B23" s="12" t="s">
        <v>7</v>
      </c>
      <c r="C23" s="17">
        <v>105</v>
      </c>
      <c r="D23" s="14" t="s">
        <v>11</v>
      </c>
      <c r="E23" s="15" t="s">
        <v>12</v>
      </c>
      <c r="F23" s="15" t="s">
        <v>10</v>
      </c>
      <c r="G23" s="16">
        <v>3</v>
      </c>
      <c r="J23" s="16">
        <v>105</v>
      </c>
      <c r="K23" s="185">
        <v>0.9826815642458101</v>
      </c>
      <c r="L23" s="185">
        <v>0.96644967451176766</v>
      </c>
      <c r="M23" s="185">
        <v>0.95095594347464674</v>
      </c>
      <c r="N23" s="185">
        <v>0.94969905417024902</v>
      </c>
      <c r="O23" s="185">
        <v>0.95321637426900585</v>
      </c>
      <c r="P23" s="185">
        <v>0.9667458432304038</v>
      </c>
      <c r="Q23" s="188">
        <v>0.95673232160154997</v>
      </c>
      <c r="R23" s="188">
        <v>0.96604567307692302</v>
      </c>
      <c r="S23" s="188">
        <v>0.96412838263058498</v>
      </c>
      <c r="T23" s="188">
        <v>0.95605408727719698</v>
      </c>
      <c r="U23" s="188">
        <v>0.95182984047544605</v>
      </c>
      <c r="V23" s="188">
        <v>0.96673988076561002</v>
      </c>
    </row>
    <row r="24" spans="2:22" ht="15.95" customHeight="1" x14ac:dyDescent="0.25">
      <c r="B24" s="12" t="s">
        <v>7</v>
      </c>
      <c r="C24" s="18">
        <v>106</v>
      </c>
      <c r="D24" s="14" t="s">
        <v>11</v>
      </c>
      <c r="E24" s="15" t="s">
        <v>13</v>
      </c>
      <c r="F24" s="15" t="s">
        <v>10</v>
      </c>
      <c r="G24" s="16">
        <v>3</v>
      </c>
      <c r="J24" s="16">
        <v>106</v>
      </c>
      <c r="K24" s="185">
        <v>0.91858407079646021</v>
      </c>
      <c r="L24" s="185">
        <v>0.89230769230769236</v>
      </c>
      <c r="M24" s="185">
        <v>0.93231810490693734</v>
      </c>
      <c r="N24" s="185">
        <v>0.95365418894830656</v>
      </c>
      <c r="O24" s="185">
        <v>0.93740685543964231</v>
      </c>
      <c r="P24" s="185">
        <v>0.96923076923076923</v>
      </c>
      <c r="Q24" s="188">
        <v>0.94010416666666696</v>
      </c>
      <c r="R24" s="188">
        <v>0.95417156286721505</v>
      </c>
      <c r="S24" s="188">
        <v>0.945341614906832</v>
      </c>
      <c r="T24" s="188">
        <v>0.94933655006031403</v>
      </c>
      <c r="U24" s="188">
        <v>0.93696969696969701</v>
      </c>
      <c r="V24" s="188">
        <v>0.95686274509803904</v>
      </c>
    </row>
    <row r="25" spans="2:22" ht="15.95" customHeight="1" x14ac:dyDescent="0.25">
      <c r="B25" s="19" t="s">
        <v>14</v>
      </c>
      <c r="C25" s="162">
        <v>110</v>
      </c>
      <c r="D25" s="14" t="s">
        <v>11</v>
      </c>
      <c r="E25" s="15" t="s">
        <v>15</v>
      </c>
      <c r="F25" s="15" t="s">
        <v>10</v>
      </c>
      <c r="G25" s="16">
        <v>30</v>
      </c>
      <c r="J25" s="16">
        <v>110</v>
      </c>
      <c r="K25" s="185">
        <v>0.95772482705611073</v>
      </c>
      <c r="L25" s="185">
        <v>0.96433990895295907</v>
      </c>
      <c r="M25" s="185">
        <v>0.95635910224438903</v>
      </c>
      <c r="N25" s="185">
        <v>0.95889531149646756</v>
      </c>
      <c r="O25" s="185">
        <v>0.94755450795521512</v>
      </c>
      <c r="P25" s="185">
        <v>0.95654692931633833</v>
      </c>
      <c r="Q25" s="188">
        <v>0.95899398578458195</v>
      </c>
      <c r="R25" s="188">
        <v>0.94379151762902402</v>
      </c>
      <c r="S25" s="188">
        <v>0.95756940806705104</v>
      </c>
      <c r="T25" s="188">
        <v>0.952526799387443</v>
      </c>
      <c r="U25" s="188">
        <v>0.94856278366112001</v>
      </c>
      <c r="V25" s="188"/>
    </row>
    <row r="26" spans="2:22" ht="15.95" customHeight="1" x14ac:dyDescent="0.25">
      <c r="B26" s="19" t="s">
        <v>14</v>
      </c>
      <c r="C26" s="20">
        <v>111</v>
      </c>
      <c r="D26" s="14" t="s">
        <v>16</v>
      </c>
      <c r="E26" s="15" t="s">
        <v>17</v>
      </c>
      <c r="F26" s="15" t="s">
        <v>18</v>
      </c>
      <c r="G26" s="16">
        <v>29</v>
      </c>
      <c r="J26" s="16">
        <v>111</v>
      </c>
      <c r="K26" s="185">
        <v>0.98071216617210677</v>
      </c>
      <c r="L26" s="185">
        <v>0.94820143884892083</v>
      </c>
      <c r="M26" s="185">
        <v>0.94528521536670551</v>
      </c>
      <c r="N26" s="185">
        <v>0.93860845839017737</v>
      </c>
      <c r="O26" s="185">
        <v>0.95781071835803877</v>
      </c>
      <c r="P26" s="185">
        <v>0.96487119437939106</v>
      </c>
      <c r="Q26" s="188">
        <v>0.97703788748564901</v>
      </c>
      <c r="R26" s="188">
        <v>0.97608695652173905</v>
      </c>
      <c r="S26" s="188">
        <v>0.98395061728395095</v>
      </c>
      <c r="T26" s="188">
        <v>0.97459584295612001</v>
      </c>
      <c r="U26" s="188">
        <v>0.87534626038781205</v>
      </c>
      <c r="V26" s="188">
        <v>0.88235294117647101</v>
      </c>
    </row>
    <row r="27" spans="2:22" ht="15.95" customHeight="1" x14ac:dyDescent="0.25">
      <c r="B27" s="19" t="s">
        <v>14</v>
      </c>
      <c r="C27" s="21">
        <v>112</v>
      </c>
      <c r="D27" s="14" t="s">
        <v>11</v>
      </c>
      <c r="E27" s="15" t="s">
        <v>19</v>
      </c>
      <c r="F27" s="15" t="s">
        <v>18</v>
      </c>
      <c r="G27" s="16">
        <v>29</v>
      </c>
      <c r="J27" s="16">
        <v>112</v>
      </c>
      <c r="K27" s="185">
        <v>0.98703319502074693</v>
      </c>
      <c r="L27" s="185">
        <v>0.98643067846607668</v>
      </c>
      <c r="M27" s="185">
        <v>0.98207171314741037</v>
      </c>
      <c r="N27" s="185">
        <v>0.9814910025706941</v>
      </c>
      <c r="O27" s="185">
        <v>0.97590361445783136</v>
      </c>
      <c r="P27" s="185">
        <v>0.98897243107769428</v>
      </c>
      <c r="Q27" s="188">
        <v>0.98630783758262497</v>
      </c>
      <c r="R27" s="188">
        <v>0.98962753418199001</v>
      </c>
      <c r="S27" s="188">
        <v>0.91705306543019105</v>
      </c>
      <c r="T27" s="188">
        <v>0.91635160680529304</v>
      </c>
      <c r="U27" s="188">
        <v>0.96475270039795302</v>
      </c>
      <c r="V27" s="188">
        <v>0.93937900443568301</v>
      </c>
    </row>
    <row r="28" spans="2:22" ht="15.95" customHeight="1" x14ac:dyDescent="0.25">
      <c r="B28" s="19" t="s">
        <v>14</v>
      </c>
      <c r="C28" s="22">
        <v>114</v>
      </c>
      <c r="D28" s="14" t="s">
        <v>16</v>
      </c>
      <c r="E28" s="15" t="s">
        <v>20</v>
      </c>
      <c r="F28" s="15" t="s">
        <v>18</v>
      </c>
      <c r="G28" s="16">
        <v>29</v>
      </c>
      <c r="J28" s="16">
        <v>114</v>
      </c>
      <c r="K28" s="185">
        <v>0.9874572405929305</v>
      </c>
      <c r="L28" s="185">
        <v>0.96214896214896217</v>
      </c>
      <c r="M28" s="185">
        <v>0.9407474931631723</v>
      </c>
      <c r="N28" s="185">
        <v>0.9406867845993756</v>
      </c>
      <c r="O28" s="185">
        <v>0.93705673758865249</v>
      </c>
      <c r="P28" s="185">
        <v>0.94296228150873962</v>
      </c>
      <c r="Q28" s="188">
        <v>0.97251773049645396</v>
      </c>
      <c r="R28" s="188">
        <v>0.94515852613538998</v>
      </c>
      <c r="S28" s="188">
        <v>0.90393412625800595</v>
      </c>
      <c r="T28" s="188">
        <v>0.877300613496933</v>
      </c>
      <c r="U28" s="188">
        <v>0.94274028629856899</v>
      </c>
      <c r="V28" s="188">
        <v>0.92115384615384599</v>
      </c>
    </row>
    <row r="29" spans="2:22" ht="15.95" customHeight="1" x14ac:dyDescent="0.25">
      <c r="B29" s="19" t="s">
        <v>14</v>
      </c>
      <c r="C29" s="215">
        <v>116</v>
      </c>
      <c r="D29" s="14" t="s">
        <v>11</v>
      </c>
      <c r="E29" s="15" t="s">
        <v>332</v>
      </c>
      <c r="F29" s="15" t="s">
        <v>10</v>
      </c>
      <c r="G29" s="16">
        <v>26</v>
      </c>
      <c r="J29" s="16">
        <v>116</v>
      </c>
      <c r="K29" s="185"/>
      <c r="L29" s="185"/>
      <c r="M29" s="185"/>
      <c r="N29" s="185"/>
      <c r="O29" s="185"/>
      <c r="P29" s="185"/>
      <c r="Q29" s="188"/>
      <c r="R29" s="188"/>
      <c r="S29" s="188"/>
      <c r="T29" s="188"/>
      <c r="U29" s="188">
        <v>0.90049999999999997</v>
      </c>
      <c r="V29" s="188">
        <v>0.819032761310452</v>
      </c>
    </row>
    <row r="30" spans="2:22" ht="15.95" customHeight="1" x14ac:dyDescent="0.25">
      <c r="B30" s="19" t="s">
        <v>14</v>
      </c>
      <c r="C30" s="216" t="s">
        <v>328</v>
      </c>
      <c r="D30" s="14" t="s">
        <v>44</v>
      </c>
      <c r="E30" s="15" t="s">
        <v>333</v>
      </c>
      <c r="F30" s="15" t="s">
        <v>10</v>
      </c>
      <c r="G30" s="16">
        <v>30</v>
      </c>
      <c r="J30" s="16" t="s">
        <v>328</v>
      </c>
      <c r="K30" s="185"/>
      <c r="L30" s="185"/>
      <c r="M30" s="185"/>
      <c r="N30" s="185"/>
      <c r="O30" s="185"/>
      <c r="P30" s="185"/>
      <c r="Q30" s="188"/>
      <c r="R30" s="188"/>
      <c r="S30" s="188"/>
      <c r="T30" s="188"/>
      <c r="U30" s="188">
        <v>0.91590000000000005</v>
      </c>
      <c r="V30" s="188">
        <v>0.93979933110367897</v>
      </c>
    </row>
    <row r="31" spans="2:22" ht="15.95" customHeight="1" x14ac:dyDescent="0.25">
      <c r="B31" s="19" t="s">
        <v>14</v>
      </c>
      <c r="C31" s="216" t="s">
        <v>329</v>
      </c>
      <c r="D31" s="14" t="s">
        <v>44</v>
      </c>
      <c r="E31" s="15" t="s">
        <v>334</v>
      </c>
      <c r="F31" s="15" t="s">
        <v>10</v>
      </c>
      <c r="G31" s="16">
        <v>30</v>
      </c>
      <c r="J31" s="16" t="s">
        <v>329</v>
      </c>
      <c r="K31" s="185"/>
      <c r="L31" s="185"/>
      <c r="M31" s="185"/>
      <c r="N31" s="185"/>
      <c r="O31" s="185"/>
      <c r="P31" s="185"/>
      <c r="Q31" s="188"/>
      <c r="R31" s="188"/>
      <c r="S31" s="188"/>
      <c r="T31" s="188"/>
      <c r="U31" s="188">
        <v>0.88949999999999996</v>
      </c>
      <c r="V31" s="188">
        <v>0.91372735938989502</v>
      </c>
    </row>
    <row r="32" spans="2:22" ht="15.95" customHeight="1" x14ac:dyDescent="0.25">
      <c r="B32" s="19" t="s">
        <v>14</v>
      </c>
      <c r="C32" s="23">
        <v>120</v>
      </c>
      <c r="D32" s="14" t="s">
        <v>11</v>
      </c>
      <c r="E32" s="15" t="s">
        <v>21</v>
      </c>
      <c r="F32" s="15" t="s">
        <v>22</v>
      </c>
      <c r="G32" s="16">
        <v>33</v>
      </c>
      <c r="J32" s="16">
        <v>120</v>
      </c>
      <c r="K32" s="185">
        <v>0.9839314408141403</v>
      </c>
      <c r="L32" s="185">
        <v>0.96320702910488742</v>
      </c>
      <c r="M32" s="185">
        <v>0.97256246937775603</v>
      </c>
      <c r="N32" s="185">
        <v>0.9850746268656716</v>
      </c>
      <c r="O32" s="185">
        <v>0.9726672950047125</v>
      </c>
      <c r="P32" s="185">
        <v>0.9837117472852912</v>
      </c>
      <c r="Q32" s="188">
        <v>0.99152542372881403</v>
      </c>
      <c r="R32" s="188">
        <v>0.98438217730822197</v>
      </c>
      <c r="S32" s="188">
        <v>0.99421686746988003</v>
      </c>
      <c r="T32" s="188">
        <v>0.98008534850640106</v>
      </c>
      <c r="U32" s="188">
        <v>0.96854717923115297</v>
      </c>
      <c r="V32" s="188">
        <v>0.98085485307212805</v>
      </c>
    </row>
    <row r="33" spans="2:22" ht="15.95" customHeight="1" x14ac:dyDescent="0.25">
      <c r="B33" s="19" t="s">
        <v>14</v>
      </c>
      <c r="C33" s="214">
        <v>122</v>
      </c>
      <c r="D33" s="14" t="s">
        <v>16</v>
      </c>
      <c r="E33" s="15" t="s">
        <v>23</v>
      </c>
      <c r="F33" s="15" t="s">
        <v>10</v>
      </c>
      <c r="G33" s="16">
        <v>30</v>
      </c>
      <c r="J33" s="16">
        <v>122</v>
      </c>
      <c r="K33" s="185">
        <v>0.95620437956204385</v>
      </c>
      <c r="L33" s="185">
        <v>0.97674418604651159</v>
      </c>
      <c r="M33" s="185">
        <v>0.97452229299363058</v>
      </c>
      <c r="N33" s="185">
        <v>0.96644295302013428</v>
      </c>
      <c r="O33" s="185">
        <v>0.97368421052631582</v>
      </c>
      <c r="P33" s="185">
        <v>0.97402597402597402</v>
      </c>
      <c r="Q33" s="188">
        <v>0.98148148148148195</v>
      </c>
      <c r="R33" s="188">
        <v>0.949367088607595</v>
      </c>
      <c r="S33" s="188">
        <v>0.85350318471337605</v>
      </c>
      <c r="T33" s="188">
        <v>0.88793103448275901</v>
      </c>
      <c r="U33" s="188">
        <v>0.94226804123711305</v>
      </c>
      <c r="V33" s="188">
        <v>0.88940809968847401</v>
      </c>
    </row>
    <row r="34" spans="2:22" ht="15.95" customHeight="1" x14ac:dyDescent="0.25">
      <c r="B34" s="19" t="s">
        <v>14</v>
      </c>
      <c r="C34" s="214">
        <v>123</v>
      </c>
      <c r="D34" s="14" t="s">
        <v>16</v>
      </c>
      <c r="E34" s="15" t="s">
        <v>335</v>
      </c>
      <c r="F34" s="15" t="s">
        <v>10</v>
      </c>
      <c r="G34" s="16">
        <v>30</v>
      </c>
      <c r="J34" s="16">
        <v>123</v>
      </c>
      <c r="K34" s="185"/>
      <c r="L34" s="185"/>
      <c r="M34" s="185"/>
      <c r="N34" s="185"/>
      <c r="O34" s="185"/>
      <c r="P34" s="185"/>
      <c r="Q34" s="188"/>
      <c r="R34" s="188"/>
      <c r="S34" s="188"/>
      <c r="T34" s="188"/>
      <c r="U34" s="188">
        <v>0.90429999999999999</v>
      </c>
      <c r="V34" s="188">
        <v>0.84516129032258103</v>
      </c>
    </row>
    <row r="35" spans="2:22" ht="15.95" customHeight="1" x14ac:dyDescent="0.25">
      <c r="B35" s="19" t="s">
        <v>14</v>
      </c>
      <c r="C35" s="24">
        <v>125</v>
      </c>
      <c r="D35" s="14" t="s">
        <v>16</v>
      </c>
      <c r="E35" s="15" t="s">
        <v>24</v>
      </c>
      <c r="F35" s="15" t="s">
        <v>10</v>
      </c>
      <c r="G35" s="16">
        <v>30</v>
      </c>
      <c r="J35" s="16">
        <v>125</v>
      </c>
      <c r="K35" s="185">
        <v>0.96142433234421365</v>
      </c>
      <c r="L35" s="185">
        <v>0.97484276729559749</v>
      </c>
      <c r="M35" s="185">
        <v>0.96240601503759393</v>
      </c>
      <c r="N35" s="185">
        <v>0.9747191011235955</v>
      </c>
      <c r="O35" s="185">
        <v>0.95893719806763289</v>
      </c>
      <c r="P35" s="185">
        <v>0.96708860759493676</v>
      </c>
      <c r="Q35" s="188">
        <v>0.97189695550351296</v>
      </c>
      <c r="R35" s="188">
        <v>0.97897196261682196</v>
      </c>
      <c r="S35" s="188">
        <v>0.90780141843971596</v>
      </c>
      <c r="T35" s="188">
        <v>0.92448512585812403</v>
      </c>
      <c r="U35" s="188">
        <v>0.90556274256144897</v>
      </c>
      <c r="V35" s="188">
        <v>0.89230769230769202</v>
      </c>
    </row>
    <row r="36" spans="2:22" ht="15.95" customHeight="1" x14ac:dyDescent="0.25">
      <c r="B36" s="19" t="s">
        <v>14</v>
      </c>
      <c r="C36" s="162" t="s">
        <v>25</v>
      </c>
      <c r="D36" s="14" t="s">
        <v>8</v>
      </c>
      <c r="E36" s="15" t="s">
        <v>26</v>
      </c>
      <c r="F36" s="15" t="s">
        <v>10</v>
      </c>
      <c r="G36" s="16">
        <v>30</v>
      </c>
      <c r="J36" s="16" t="s">
        <v>25</v>
      </c>
      <c r="K36" s="185">
        <v>0.98863636363636365</v>
      </c>
      <c r="L36" s="185">
        <v>0.97297297297297303</v>
      </c>
      <c r="M36" s="185">
        <v>0.96250000000000002</v>
      </c>
      <c r="N36" s="185">
        <v>0.95628415300546443</v>
      </c>
      <c r="O36" s="185">
        <v>0.93822393822393824</v>
      </c>
      <c r="P36" s="185">
        <v>0.97540983606557374</v>
      </c>
      <c r="Q36" s="188">
        <v>0.977168949771689</v>
      </c>
      <c r="R36" s="188">
        <v>0.96153846153846201</v>
      </c>
      <c r="S36" s="188">
        <v>0.94915254237288105</v>
      </c>
      <c r="T36" s="188">
        <v>0.96666666666666701</v>
      </c>
      <c r="U36" s="188">
        <v>0.978494623655914</v>
      </c>
      <c r="V36" s="188"/>
    </row>
    <row r="37" spans="2:22" ht="15.95" customHeight="1" x14ac:dyDescent="0.25">
      <c r="B37" s="19" t="s">
        <v>14</v>
      </c>
      <c r="C37" s="25">
        <v>126</v>
      </c>
      <c r="D37" s="14" t="s">
        <v>16</v>
      </c>
      <c r="E37" s="15" t="s">
        <v>27</v>
      </c>
      <c r="F37" s="15" t="s">
        <v>18</v>
      </c>
      <c r="G37" s="16">
        <v>29</v>
      </c>
      <c r="J37" s="16">
        <v>126</v>
      </c>
      <c r="K37" s="185">
        <v>0.98477751756440279</v>
      </c>
      <c r="L37" s="185">
        <v>0.93446920052424642</v>
      </c>
      <c r="M37" s="185">
        <v>0.96555683122847302</v>
      </c>
      <c r="N37" s="185">
        <v>0.96932515337423308</v>
      </c>
      <c r="O37" s="185">
        <v>0.97319347319347316</v>
      </c>
      <c r="P37" s="185">
        <v>0.97132616487455192</v>
      </c>
      <c r="Q37" s="188">
        <v>0.98305084745762705</v>
      </c>
      <c r="R37" s="188">
        <v>0.97979797979798</v>
      </c>
      <c r="S37" s="188">
        <v>0.93464858199753398</v>
      </c>
      <c r="T37" s="188">
        <v>0.92316384180791</v>
      </c>
      <c r="U37" s="188">
        <v>0.93657219973009398</v>
      </c>
      <c r="V37" s="188">
        <v>0.92497069167643597</v>
      </c>
    </row>
    <row r="38" spans="2:22" ht="15.95" customHeight="1" x14ac:dyDescent="0.25">
      <c r="B38" s="19" t="s">
        <v>14</v>
      </c>
      <c r="C38" s="26">
        <v>128</v>
      </c>
      <c r="D38" s="14" t="s">
        <v>16</v>
      </c>
      <c r="E38" s="15" t="s">
        <v>28</v>
      </c>
      <c r="F38" s="15" t="s">
        <v>10</v>
      </c>
      <c r="G38" s="16">
        <v>30</v>
      </c>
      <c r="J38" s="16">
        <v>128</v>
      </c>
      <c r="K38" s="185">
        <v>0.98062015503875966</v>
      </c>
      <c r="L38" s="185">
        <v>0.98445595854922274</v>
      </c>
      <c r="M38" s="185">
        <v>0.99018232819074337</v>
      </c>
      <c r="N38" s="185">
        <v>0.99006622516556286</v>
      </c>
      <c r="O38" s="185">
        <v>0.98803191489361697</v>
      </c>
      <c r="P38" s="185">
        <v>0.98898071625344353</v>
      </c>
      <c r="Q38" s="188">
        <v>0.98305084745762705</v>
      </c>
      <c r="R38" s="188">
        <v>0.98947368421052595</v>
      </c>
      <c r="S38" s="188">
        <v>0.98994252873563204</v>
      </c>
      <c r="T38" s="188">
        <v>0.99457259158751699</v>
      </c>
      <c r="U38" s="188">
        <v>0.98643147896879202</v>
      </c>
      <c r="V38" s="188">
        <v>0.987321711568938</v>
      </c>
    </row>
    <row r="39" spans="2:22" ht="15.95" customHeight="1" x14ac:dyDescent="0.25">
      <c r="B39" s="19" t="s">
        <v>14</v>
      </c>
      <c r="C39" s="162">
        <v>129</v>
      </c>
      <c r="D39" s="14" t="s">
        <v>8</v>
      </c>
      <c r="E39" s="15" t="s">
        <v>29</v>
      </c>
      <c r="F39" s="15" t="s">
        <v>10</v>
      </c>
      <c r="G39" s="16">
        <v>30</v>
      </c>
      <c r="J39" s="16">
        <v>129</v>
      </c>
      <c r="K39" s="185">
        <v>1</v>
      </c>
      <c r="L39" s="185">
        <v>0.95419847328244278</v>
      </c>
      <c r="M39" s="185">
        <v>0.90058479532163738</v>
      </c>
      <c r="N39" s="185">
        <v>0.93076923076923079</v>
      </c>
      <c r="O39" s="185">
        <v>0.93069306930693074</v>
      </c>
      <c r="P39" s="185">
        <v>0.978494623655914</v>
      </c>
      <c r="Q39" s="188">
        <v>0.955696202531646</v>
      </c>
      <c r="R39" s="188">
        <v>0.96410256410256401</v>
      </c>
      <c r="S39" s="188">
        <v>0.983240223463687</v>
      </c>
      <c r="T39" s="188">
        <v>0.94535519125683098</v>
      </c>
      <c r="U39" s="188">
        <v>0.97101449275362295</v>
      </c>
      <c r="V39" s="188"/>
    </row>
    <row r="40" spans="2:22" ht="15.95" customHeight="1" x14ac:dyDescent="0.25">
      <c r="B40" s="19" t="s">
        <v>14</v>
      </c>
      <c r="C40" s="213">
        <v>13</v>
      </c>
      <c r="D40" s="14" t="s">
        <v>113</v>
      </c>
      <c r="E40" s="15" t="s">
        <v>336</v>
      </c>
      <c r="F40" s="15" t="s">
        <v>18</v>
      </c>
      <c r="G40" s="16">
        <v>27</v>
      </c>
      <c r="J40" s="16">
        <v>13</v>
      </c>
      <c r="K40" s="185"/>
      <c r="L40" s="185"/>
      <c r="M40" s="185"/>
      <c r="N40" s="185"/>
      <c r="O40" s="185"/>
      <c r="P40" s="185"/>
      <c r="Q40" s="188"/>
      <c r="R40" s="188"/>
      <c r="S40" s="188"/>
      <c r="T40" s="188"/>
      <c r="U40" s="188">
        <v>0.94010000000000005</v>
      </c>
      <c r="V40" s="188">
        <v>0.973894348894349</v>
      </c>
    </row>
    <row r="41" spans="2:22" ht="15.95" customHeight="1" x14ac:dyDescent="0.25">
      <c r="B41" s="19" t="s">
        <v>14</v>
      </c>
      <c r="C41" s="162">
        <v>131</v>
      </c>
      <c r="D41" s="14" t="s">
        <v>11</v>
      </c>
      <c r="E41" s="15" t="s">
        <v>30</v>
      </c>
      <c r="F41" s="15" t="s">
        <v>18</v>
      </c>
      <c r="G41" s="16">
        <v>27</v>
      </c>
      <c r="J41" s="16">
        <v>131</v>
      </c>
      <c r="K41" s="185">
        <v>0.98242630385487528</v>
      </c>
      <c r="L41" s="185">
        <v>0.94398472310630177</v>
      </c>
      <c r="M41" s="185">
        <v>0.94667465548232477</v>
      </c>
      <c r="N41" s="185">
        <v>0.94212034383954157</v>
      </c>
      <c r="O41" s="185">
        <v>0.93107162089391493</v>
      </c>
      <c r="P41" s="185">
        <v>0.93800978792822187</v>
      </c>
      <c r="Q41" s="188">
        <v>0.94160206718346295</v>
      </c>
      <c r="R41" s="188">
        <v>0.92510330578512401</v>
      </c>
      <c r="S41" s="188">
        <v>0.94623655913978499</v>
      </c>
      <c r="T41" s="188">
        <v>0.93051981471950596</v>
      </c>
      <c r="U41" s="188">
        <v>0.93313069908814605</v>
      </c>
      <c r="V41" s="188"/>
    </row>
    <row r="42" spans="2:22" ht="15.95" customHeight="1" x14ac:dyDescent="0.25">
      <c r="B42" s="19" t="s">
        <v>14</v>
      </c>
      <c r="C42" s="220">
        <v>132</v>
      </c>
      <c r="D42" s="14" t="s">
        <v>11</v>
      </c>
      <c r="E42" s="15" t="s">
        <v>31</v>
      </c>
      <c r="F42" s="15" t="s">
        <v>18</v>
      </c>
      <c r="G42" s="16">
        <v>27</v>
      </c>
      <c r="J42" s="16">
        <v>132</v>
      </c>
      <c r="K42" s="185">
        <v>0.98167938931297705</v>
      </c>
      <c r="L42" s="185">
        <v>0.95330969267139476</v>
      </c>
      <c r="M42" s="185">
        <v>0.9321266968325792</v>
      </c>
      <c r="N42" s="185">
        <v>0.96838777660695474</v>
      </c>
      <c r="O42" s="185">
        <v>0.94318181818181823</v>
      </c>
      <c r="P42" s="185">
        <v>0.95369904378459991</v>
      </c>
      <c r="Q42" s="188">
        <v>0.97846889952153104</v>
      </c>
      <c r="R42" s="188">
        <v>0.96382054992764099</v>
      </c>
      <c r="S42" s="188">
        <v>0.98642297650130595</v>
      </c>
      <c r="T42" s="188">
        <v>0.95662535748331701</v>
      </c>
      <c r="U42" s="188">
        <v>0.94849246231155804</v>
      </c>
      <c r="V42" s="188">
        <v>0.95967741935483897</v>
      </c>
    </row>
    <row r="43" spans="2:22" ht="15.95" customHeight="1" x14ac:dyDescent="0.25">
      <c r="B43" s="19" t="s">
        <v>14</v>
      </c>
      <c r="C43" s="162" t="s">
        <v>32</v>
      </c>
      <c r="D43" s="14" t="s">
        <v>8</v>
      </c>
      <c r="E43" s="15" t="s">
        <v>33</v>
      </c>
      <c r="F43" s="15" t="s">
        <v>18</v>
      </c>
      <c r="G43" s="16">
        <v>27</v>
      </c>
      <c r="J43" s="16" t="s">
        <v>32</v>
      </c>
      <c r="K43" s="185"/>
      <c r="L43" s="185">
        <v>0.88</v>
      </c>
      <c r="M43" s="185">
        <v>0.93567251461988299</v>
      </c>
      <c r="N43" s="185">
        <v>0.98639455782312924</v>
      </c>
      <c r="O43" s="185">
        <v>0.99456521739130432</v>
      </c>
      <c r="P43" s="185">
        <v>0.97549019607843135</v>
      </c>
      <c r="Q43" s="188">
        <v>0.974619289340102</v>
      </c>
      <c r="R43" s="188">
        <v>0.97391304347826102</v>
      </c>
      <c r="S43" s="188">
        <v>0.98369565217391297</v>
      </c>
      <c r="T43" s="188">
        <v>0.98095238095238102</v>
      </c>
      <c r="U43" s="188">
        <v>0.96153846153846201</v>
      </c>
      <c r="V43" s="188"/>
    </row>
    <row r="44" spans="2:22" ht="15.95" customHeight="1" x14ac:dyDescent="0.25">
      <c r="B44" s="19" t="s">
        <v>14</v>
      </c>
      <c r="C44" s="162">
        <v>133</v>
      </c>
      <c r="D44" s="14" t="s">
        <v>11</v>
      </c>
      <c r="E44" s="15" t="s">
        <v>34</v>
      </c>
      <c r="F44" s="15" t="s">
        <v>18</v>
      </c>
      <c r="G44" s="16">
        <v>27</v>
      </c>
      <c r="J44" s="16">
        <v>133</v>
      </c>
      <c r="K44" s="185">
        <v>0.98846787479406917</v>
      </c>
      <c r="L44" s="185">
        <v>0.98120963006459194</v>
      </c>
      <c r="M44" s="185">
        <v>0.96924555502162424</v>
      </c>
      <c r="N44" s="185">
        <v>0.97913486005089057</v>
      </c>
      <c r="O44" s="185">
        <v>0.96767874632713025</v>
      </c>
      <c r="P44" s="185">
        <v>0.98209099709583736</v>
      </c>
      <c r="Q44" s="188">
        <v>0.98554778554778599</v>
      </c>
      <c r="R44" s="188">
        <v>0.98717361429225803</v>
      </c>
      <c r="S44" s="188">
        <v>0.98928571428571399</v>
      </c>
      <c r="T44" s="188">
        <v>0.97965788257050401</v>
      </c>
      <c r="U44" s="188">
        <v>0.97446236559139798</v>
      </c>
      <c r="V44" s="188"/>
    </row>
    <row r="45" spans="2:22" ht="15.95" customHeight="1" x14ac:dyDescent="0.25">
      <c r="B45" s="19" t="s">
        <v>14</v>
      </c>
      <c r="C45" s="162" t="s">
        <v>35</v>
      </c>
      <c r="D45" s="14" t="s">
        <v>8</v>
      </c>
      <c r="E45" s="15" t="s">
        <v>36</v>
      </c>
      <c r="F45" s="15" t="s">
        <v>18</v>
      </c>
      <c r="G45" s="16">
        <v>27</v>
      </c>
      <c r="J45" s="16" t="s">
        <v>35</v>
      </c>
      <c r="K45" s="185"/>
      <c r="L45" s="185">
        <v>0.91666666666666663</v>
      </c>
      <c r="M45" s="185">
        <v>0.9513513513513514</v>
      </c>
      <c r="N45" s="185">
        <v>0.97744360902255634</v>
      </c>
      <c r="O45" s="185">
        <v>0.92441860465116277</v>
      </c>
      <c r="P45" s="185">
        <v>0.956989247311828</v>
      </c>
      <c r="Q45" s="188">
        <v>0.97777777777777797</v>
      </c>
      <c r="R45" s="188">
        <v>0.96601941747572795</v>
      </c>
      <c r="S45" s="188">
        <v>0.988826815642458</v>
      </c>
      <c r="T45" s="188">
        <v>0.98404255319148903</v>
      </c>
      <c r="U45" s="188">
        <v>0.98571428571428599</v>
      </c>
      <c r="V45" s="188"/>
    </row>
    <row r="46" spans="2:22" ht="15.95" customHeight="1" x14ac:dyDescent="0.25">
      <c r="B46" s="19" t="s">
        <v>14</v>
      </c>
      <c r="C46" s="162">
        <v>134</v>
      </c>
      <c r="D46" s="14" t="s">
        <v>11</v>
      </c>
      <c r="E46" s="15" t="s">
        <v>37</v>
      </c>
      <c r="F46" s="15" t="s">
        <v>18</v>
      </c>
      <c r="G46" s="16">
        <v>27</v>
      </c>
      <c r="J46" s="16">
        <v>134</v>
      </c>
      <c r="K46" s="185">
        <v>0.99070847851335653</v>
      </c>
      <c r="L46" s="185">
        <v>0.97206349206349207</v>
      </c>
      <c r="M46" s="185">
        <v>0.965793693212186</v>
      </c>
      <c r="N46" s="185">
        <v>0.98375350140056017</v>
      </c>
      <c r="O46" s="185">
        <v>0.96298312465977132</v>
      </c>
      <c r="P46" s="185">
        <v>0.97859818084537187</v>
      </c>
      <c r="Q46" s="188">
        <v>0.98872950819672101</v>
      </c>
      <c r="R46" s="188">
        <v>0.98426395939086297</v>
      </c>
      <c r="S46" s="188">
        <v>0.99105145413870199</v>
      </c>
      <c r="T46" s="188">
        <v>0.98158863755917902</v>
      </c>
      <c r="U46" s="188">
        <v>0.97875569044006105</v>
      </c>
      <c r="V46" s="188"/>
    </row>
    <row r="47" spans="2:22" ht="15.95" customHeight="1" x14ac:dyDescent="0.25">
      <c r="B47" s="19" t="s">
        <v>14</v>
      </c>
      <c r="C47" s="212">
        <v>135</v>
      </c>
      <c r="D47" s="14" t="s">
        <v>11</v>
      </c>
      <c r="E47" s="15" t="s">
        <v>337</v>
      </c>
      <c r="F47" s="15" t="s">
        <v>18</v>
      </c>
      <c r="G47" s="16">
        <v>27</v>
      </c>
      <c r="J47" s="16">
        <v>135</v>
      </c>
      <c r="K47" s="185"/>
      <c r="L47" s="185"/>
      <c r="M47" s="185"/>
      <c r="N47" s="185"/>
      <c r="O47" s="185"/>
      <c r="P47" s="185"/>
      <c r="Q47" s="188"/>
      <c r="R47" s="188"/>
      <c r="S47" s="188"/>
      <c r="T47" s="188"/>
      <c r="U47" s="188">
        <v>0.94610000000000005</v>
      </c>
      <c r="V47" s="188">
        <v>0.95913010873640803</v>
      </c>
    </row>
    <row r="48" spans="2:22" ht="15.95" customHeight="1" x14ac:dyDescent="0.25">
      <c r="B48" s="19" t="s">
        <v>14</v>
      </c>
      <c r="C48" s="162">
        <v>138</v>
      </c>
      <c r="D48" s="14" t="s">
        <v>16</v>
      </c>
      <c r="E48" s="15" t="s">
        <v>38</v>
      </c>
      <c r="F48" s="15" t="s">
        <v>18</v>
      </c>
      <c r="G48" s="16">
        <v>27</v>
      </c>
      <c r="J48" s="16">
        <v>138</v>
      </c>
      <c r="K48" s="185">
        <v>0.99457994579945797</v>
      </c>
      <c r="L48" s="185">
        <v>0.96648044692737434</v>
      </c>
      <c r="M48" s="185">
        <v>0.9568965517241379</v>
      </c>
      <c r="N48" s="185">
        <v>0.95136417556346387</v>
      </c>
      <c r="O48" s="185">
        <v>0.96379310344827585</v>
      </c>
      <c r="P48" s="185">
        <v>0.95738893925657298</v>
      </c>
      <c r="Q48" s="188">
        <v>0.97940074906367003</v>
      </c>
      <c r="R48" s="188">
        <v>0.96305418719211799</v>
      </c>
      <c r="S48" s="188">
        <v>0.974658869395712</v>
      </c>
      <c r="T48" s="188">
        <v>0.96799999999999997</v>
      </c>
      <c r="U48" s="188">
        <v>0.96689999999999998</v>
      </c>
      <c r="V48" s="188"/>
    </row>
    <row r="49" spans="2:22" ht="15.95" customHeight="1" x14ac:dyDescent="0.25">
      <c r="B49" s="19" t="s">
        <v>14</v>
      </c>
      <c r="C49" s="33">
        <v>14</v>
      </c>
      <c r="D49" s="14" t="s">
        <v>113</v>
      </c>
      <c r="E49" s="15" t="s">
        <v>331</v>
      </c>
      <c r="F49" s="15" t="s">
        <v>10</v>
      </c>
      <c r="G49" s="16">
        <v>26</v>
      </c>
      <c r="J49" s="16">
        <v>14</v>
      </c>
      <c r="K49" s="185"/>
      <c r="L49" s="185"/>
      <c r="M49" s="185"/>
      <c r="N49" s="185"/>
      <c r="O49" s="185"/>
      <c r="P49" s="185"/>
      <c r="Q49" s="188"/>
      <c r="R49" s="188"/>
      <c r="S49" s="188"/>
      <c r="T49" s="188"/>
      <c r="U49" s="188">
        <v>0.95469999999999999</v>
      </c>
      <c r="V49" s="188">
        <v>0.96654657745754002</v>
      </c>
    </row>
    <row r="50" spans="2:22" ht="15.95" customHeight="1" x14ac:dyDescent="0.25">
      <c r="B50" s="19" t="s">
        <v>14</v>
      </c>
      <c r="C50" s="162">
        <v>141</v>
      </c>
      <c r="D50" s="14" t="s">
        <v>11</v>
      </c>
      <c r="E50" s="15" t="s">
        <v>39</v>
      </c>
      <c r="F50" s="15" t="s">
        <v>18</v>
      </c>
      <c r="G50" s="16">
        <v>28</v>
      </c>
      <c r="J50" s="16">
        <v>141</v>
      </c>
      <c r="K50" s="185">
        <v>0.98996655518394649</v>
      </c>
      <c r="L50" s="185">
        <v>0.9704069050554871</v>
      </c>
      <c r="M50" s="185">
        <v>0.95737704918032784</v>
      </c>
      <c r="N50" s="185">
        <v>0.97288135593220337</v>
      </c>
      <c r="O50" s="185">
        <v>0.95934065934065937</v>
      </c>
      <c r="P50" s="185">
        <v>0.96341463414634143</v>
      </c>
      <c r="Q50" s="188">
        <v>0.98615548455804103</v>
      </c>
      <c r="R50" s="188">
        <v>0.97387669801462895</v>
      </c>
      <c r="S50" s="188">
        <v>0.98862343572241196</v>
      </c>
      <c r="T50" s="188">
        <v>0.98419388830347698</v>
      </c>
      <c r="U50" s="188">
        <v>0.971786833855799</v>
      </c>
      <c r="V50" s="188"/>
    </row>
    <row r="51" spans="2:22" ht="15.95" customHeight="1" x14ac:dyDescent="0.25">
      <c r="B51" s="19" t="s">
        <v>14</v>
      </c>
      <c r="C51" s="162">
        <v>142</v>
      </c>
      <c r="D51" s="14" t="s">
        <v>11</v>
      </c>
      <c r="E51" s="15" t="s">
        <v>40</v>
      </c>
      <c r="F51" s="15" t="s">
        <v>18</v>
      </c>
      <c r="G51" s="16">
        <v>28</v>
      </c>
      <c r="J51" s="16">
        <v>142</v>
      </c>
      <c r="K51" s="185">
        <v>0.99534883720930234</v>
      </c>
      <c r="L51" s="185">
        <v>0.96214099216710181</v>
      </c>
      <c r="M51" s="185">
        <v>0.96342857142857141</v>
      </c>
      <c r="N51" s="185">
        <v>0.98235294117647054</v>
      </c>
      <c r="O51" s="185">
        <v>0.96309111880046139</v>
      </c>
      <c r="P51" s="185">
        <v>0.96678121420389462</v>
      </c>
      <c r="Q51" s="188">
        <v>0.97932535364526696</v>
      </c>
      <c r="R51" s="188">
        <v>0.97939262472885003</v>
      </c>
      <c r="S51" s="188">
        <v>0.98583234946871301</v>
      </c>
      <c r="T51" s="188">
        <v>0.98164146868250501</v>
      </c>
      <c r="U51" s="188">
        <v>0.97734627831715204</v>
      </c>
      <c r="V51" s="188"/>
    </row>
    <row r="52" spans="2:22" ht="15.95" customHeight="1" x14ac:dyDescent="0.25">
      <c r="B52" s="19" t="s">
        <v>14</v>
      </c>
      <c r="C52" s="31">
        <v>143</v>
      </c>
      <c r="D52" s="14" t="s">
        <v>11</v>
      </c>
      <c r="E52" s="15" t="s">
        <v>41</v>
      </c>
      <c r="F52" s="15" t="s">
        <v>18</v>
      </c>
      <c r="G52" s="16">
        <v>28</v>
      </c>
      <c r="J52" s="16">
        <v>143</v>
      </c>
      <c r="K52" s="185">
        <v>0.99452221545952524</v>
      </c>
      <c r="L52" s="185">
        <v>0.96271637816245004</v>
      </c>
      <c r="M52" s="185">
        <v>0.96624713958810071</v>
      </c>
      <c r="N52" s="185">
        <v>0.97709923664122134</v>
      </c>
      <c r="O52" s="185">
        <v>0.96531791907514453</v>
      </c>
      <c r="P52" s="185">
        <v>0.96100116414435388</v>
      </c>
      <c r="Q52" s="188">
        <v>0.97172949002217301</v>
      </c>
      <c r="R52" s="188">
        <v>0.96694214876033102</v>
      </c>
      <c r="S52" s="188">
        <v>0.97725912627169398</v>
      </c>
      <c r="T52" s="188">
        <v>0.96329254727475</v>
      </c>
      <c r="U52" s="188">
        <v>0.953125</v>
      </c>
      <c r="V52" s="188">
        <v>0.96499999999999997</v>
      </c>
    </row>
    <row r="53" spans="2:22" ht="15.95" customHeight="1" x14ac:dyDescent="0.25">
      <c r="B53" s="19" t="s">
        <v>14</v>
      </c>
      <c r="C53" s="211">
        <v>145</v>
      </c>
      <c r="D53" s="14" t="s">
        <v>11</v>
      </c>
      <c r="E53" s="15" t="s">
        <v>338</v>
      </c>
      <c r="F53" s="15" t="s">
        <v>18</v>
      </c>
      <c r="G53" s="16">
        <v>28</v>
      </c>
      <c r="J53" s="16">
        <v>145</v>
      </c>
      <c r="K53" s="185"/>
      <c r="L53" s="185"/>
      <c r="M53" s="185"/>
      <c r="N53" s="185"/>
      <c r="O53" s="185"/>
      <c r="P53" s="185"/>
      <c r="Q53" s="188"/>
      <c r="R53" s="188"/>
      <c r="S53" s="188"/>
      <c r="T53" s="188"/>
      <c r="U53" s="188">
        <v>0.95740000000000003</v>
      </c>
      <c r="V53" s="188">
        <v>0.97259022384650495</v>
      </c>
    </row>
    <row r="54" spans="2:22" ht="15.95" customHeight="1" x14ac:dyDescent="0.25">
      <c r="B54" s="19" t="s">
        <v>14</v>
      </c>
      <c r="C54" s="162">
        <v>146</v>
      </c>
      <c r="D54" s="14" t="s">
        <v>16</v>
      </c>
      <c r="E54" s="15" t="s">
        <v>42</v>
      </c>
      <c r="F54" s="15" t="s">
        <v>18</v>
      </c>
      <c r="G54" s="16">
        <v>28</v>
      </c>
      <c r="J54" s="16">
        <v>146</v>
      </c>
      <c r="K54" s="185">
        <v>0.97941567065073043</v>
      </c>
      <c r="L54" s="185">
        <v>0.96661931818181823</v>
      </c>
      <c r="M54" s="185">
        <v>0.97314652656158784</v>
      </c>
      <c r="N54" s="185">
        <v>0.97752808988764039</v>
      </c>
      <c r="O54" s="185">
        <v>0.96412037037037035</v>
      </c>
      <c r="P54" s="185">
        <v>0.96594982078853042</v>
      </c>
      <c r="Q54" s="188">
        <v>0.98011695906432805</v>
      </c>
      <c r="R54" s="188">
        <v>0.98052309404563198</v>
      </c>
      <c r="S54" s="188">
        <v>0.97947761194029803</v>
      </c>
      <c r="T54" s="188">
        <v>0.98500576701268705</v>
      </c>
      <c r="U54" s="188">
        <v>0.96499999999999997</v>
      </c>
      <c r="V54" s="188"/>
    </row>
    <row r="55" spans="2:22" ht="15.95" customHeight="1" x14ac:dyDescent="0.25">
      <c r="B55" s="19" t="s">
        <v>14</v>
      </c>
      <c r="C55" s="208">
        <v>147</v>
      </c>
      <c r="D55" s="14" t="s">
        <v>16</v>
      </c>
      <c r="E55" s="15" t="s">
        <v>339</v>
      </c>
      <c r="F55" s="15" t="s">
        <v>18</v>
      </c>
      <c r="G55" s="16">
        <v>28</v>
      </c>
      <c r="J55" s="16">
        <v>147</v>
      </c>
      <c r="K55" s="185"/>
      <c r="L55" s="185"/>
      <c r="M55" s="185"/>
      <c r="N55" s="185"/>
      <c r="O55" s="185"/>
      <c r="P55" s="185"/>
      <c r="Q55" s="188"/>
      <c r="R55" s="188"/>
      <c r="S55" s="188"/>
      <c r="T55" s="188"/>
      <c r="U55" s="188">
        <v>0.94330000000000003</v>
      </c>
      <c r="V55" s="188">
        <v>0.95578551269990597</v>
      </c>
    </row>
    <row r="56" spans="2:22" ht="15.95" customHeight="1" x14ac:dyDescent="0.25">
      <c r="B56" s="19" t="s">
        <v>14</v>
      </c>
      <c r="C56" s="209">
        <v>148</v>
      </c>
      <c r="D56" s="14" t="s">
        <v>11</v>
      </c>
      <c r="E56" s="15" t="s">
        <v>340</v>
      </c>
      <c r="F56" s="15" t="s">
        <v>18</v>
      </c>
      <c r="G56" s="16">
        <v>28</v>
      </c>
      <c r="J56" s="16">
        <v>148</v>
      </c>
      <c r="K56" s="185"/>
      <c r="L56" s="185"/>
      <c r="M56" s="185"/>
      <c r="N56" s="185"/>
      <c r="O56" s="185"/>
      <c r="P56" s="185"/>
      <c r="Q56" s="188"/>
      <c r="R56" s="188"/>
      <c r="S56" s="188"/>
      <c r="T56" s="188"/>
      <c r="U56" s="188">
        <v>0.99729999999999996</v>
      </c>
      <c r="V56" s="188">
        <v>0.99695431472081197</v>
      </c>
    </row>
    <row r="57" spans="2:22" ht="15.95" customHeight="1" x14ac:dyDescent="0.25">
      <c r="B57" s="19" t="s">
        <v>14</v>
      </c>
      <c r="C57" s="217">
        <v>149</v>
      </c>
      <c r="D57" s="14" t="s">
        <v>11</v>
      </c>
      <c r="E57" s="15" t="s">
        <v>341</v>
      </c>
      <c r="F57" s="15" t="s">
        <v>18</v>
      </c>
      <c r="G57" s="16">
        <v>28</v>
      </c>
      <c r="J57" s="16">
        <v>149</v>
      </c>
      <c r="K57" s="185"/>
      <c r="L57" s="185"/>
      <c r="M57" s="185"/>
      <c r="N57" s="185"/>
      <c r="O57" s="185"/>
      <c r="P57" s="185"/>
      <c r="Q57" s="188"/>
      <c r="R57" s="188"/>
      <c r="S57" s="188"/>
      <c r="T57" s="188"/>
      <c r="U57" s="188">
        <v>0.94169999999999998</v>
      </c>
      <c r="V57" s="188">
        <v>0.94039145907473298</v>
      </c>
    </row>
    <row r="58" spans="2:22" ht="15.95" customHeight="1" x14ac:dyDescent="0.25">
      <c r="B58" s="19" t="s">
        <v>14</v>
      </c>
      <c r="C58" s="162" t="s">
        <v>43</v>
      </c>
      <c r="D58" s="14" t="s">
        <v>44</v>
      </c>
      <c r="E58" s="15" t="s">
        <v>45</v>
      </c>
      <c r="F58" s="15" t="s">
        <v>10</v>
      </c>
      <c r="G58" s="16">
        <v>26</v>
      </c>
      <c r="J58" s="16" t="s">
        <v>43</v>
      </c>
      <c r="K58" s="185">
        <v>0.95447530864197527</v>
      </c>
      <c r="L58" s="185">
        <v>0.96661721068249262</v>
      </c>
      <c r="M58" s="185">
        <v>0.96824408468244083</v>
      </c>
      <c r="N58" s="185">
        <v>0.97450605481198216</v>
      </c>
      <c r="O58" s="185">
        <v>0.94880952380952377</v>
      </c>
      <c r="P58" s="185">
        <v>0.96978851963746227</v>
      </c>
      <c r="Q58" s="188">
        <v>0.96618911174785105</v>
      </c>
      <c r="R58" s="188">
        <v>0.97267759562841505</v>
      </c>
      <c r="S58" s="188">
        <v>0.97560975609756095</v>
      </c>
      <c r="T58" s="188">
        <v>0.96231567449481203</v>
      </c>
      <c r="U58" s="188">
        <v>0.96337579617834401</v>
      </c>
      <c r="V58" s="188"/>
    </row>
    <row r="59" spans="2:22" ht="15.95" customHeight="1" x14ac:dyDescent="0.25">
      <c r="B59" s="19" t="s">
        <v>14</v>
      </c>
      <c r="C59" s="162" t="s">
        <v>46</v>
      </c>
      <c r="D59" s="14" t="s">
        <v>44</v>
      </c>
      <c r="E59" s="15" t="s">
        <v>47</v>
      </c>
      <c r="F59" s="15" t="s">
        <v>10</v>
      </c>
      <c r="G59" s="16">
        <v>26</v>
      </c>
      <c r="J59" s="16" t="s">
        <v>46</v>
      </c>
      <c r="K59" s="185">
        <v>0.95667870036101088</v>
      </c>
      <c r="L59" s="185">
        <v>0.95878524945770061</v>
      </c>
      <c r="M59" s="185">
        <v>0.96218226906385618</v>
      </c>
      <c r="N59" s="185">
        <v>0.97264631043256999</v>
      </c>
      <c r="O59" s="185">
        <v>0.95654834761321905</v>
      </c>
      <c r="P59" s="185">
        <v>0.95877576514678331</v>
      </c>
      <c r="Q59" s="188">
        <v>0.96595982142857095</v>
      </c>
      <c r="R59" s="188">
        <v>0.95102260495156099</v>
      </c>
      <c r="S59" s="188">
        <v>0.97042410714285698</v>
      </c>
      <c r="T59" s="188">
        <v>0.96149789029535904</v>
      </c>
      <c r="U59" s="188">
        <v>0.96718749999999998</v>
      </c>
      <c r="V59" s="188"/>
    </row>
    <row r="60" spans="2:22" ht="15.95" customHeight="1" x14ac:dyDescent="0.25">
      <c r="B60" s="19" t="s">
        <v>14</v>
      </c>
      <c r="C60" s="162">
        <v>151</v>
      </c>
      <c r="D60" s="14" t="s">
        <v>8</v>
      </c>
      <c r="E60" s="15" t="s">
        <v>48</v>
      </c>
      <c r="F60" s="15" t="s">
        <v>18</v>
      </c>
      <c r="G60" s="16">
        <v>28</v>
      </c>
      <c r="J60" s="16">
        <v>151</v>
      </c>
      <c r="K60" s="185">
        <v>0.99206349206349209</v>
      </c>
      <c r="L60" s="185">
        <v>0.90849673202614378</v>
      </c>
      <c r="M60" s="185">
        <v>0.94179894179894175</v>
      </c>
      <c r="N60" s="185">
        <v>0.94405594405594406</v>
      </c>
      <c r="O60" s="185">
        <v>0.93264248704663211</v>
      </c>
      <c r="P60" s="185">
        <v>0.92553191489361697</v>
      </c>
      <c r="Q60" s="188">
        <v>0.96629213483146104</v>
      </c>
      <c r="R60" s="188">
        <v>0.94174757281553401</v>
      </c>
      <c r="S60" s="188">
        <v>0.98314606741572996</v>
      </c>
      <c r="T60" s="188">
        <v>0.989304812834225</v>
      </c>
      <c r="U60" s="188">
        <v>0.98550724637681197</v>
      </c>
      <c r="V60" s="188"/>
    </row>
    <row r="61" spans="2:22" ht="15.95" customHeight="1" x14ac:dyDescent="0.25">
      <c r="B61" s="19" t="s">
        <v>14</v>
      </c>
      <c r="C61" s="36">
        <v>152</v>
      </c>
      <c r="D61" s="14" t="s">
        <v>16</v>
      </c>
      <c r="E61" s="15" t="s">
        <v>49</v>
      </c>
      <c r="F61" s="15" t="s">
        <v>18</v>
      </c>
      <c r="G61" s="16">
        <v>28</v>
      </c>
      <c r="J61" s="16">
        <v>152</v>
      </c>
      <c r="K61" s="185">
        <v>0.98981077147016017</v>
      </c>
      <c r="L61" s="185">
        <v>0.96214988644965938</v>
      </c>
      <c r="M61" s="185">
        <v>0.95903165735567975</v>
      </c>
      <c r="N61" s="185">
        <v>0.96916608269096005</v>
      </c>
      <c r="O61" s="185">
        <v>0.96689569019362898</v>
      </c>
      <c r="P61" s="185">
        <v>0.97053171044202435</v>
      </c>
      <c r="Q61" s="188">
        <v>0.98946063236205795</v>
      </c>
      <c r="R61" s="188">
        <v>0.98449612403100795</v>
      </c>
      <c r="S61" s="188">
        <v>0.98462566844919797</v>
      </c>
      <c r="T61" s="188">
        <v>0.97602950215119899</v>
      </c>
      <c r="U61" s="188">
        <v>0.96250000000000002</v>
      </c>
      <c r="V61" s="188">
        <v>0.96535642904730201</v>
      </c>
    </row>
    <row r="62" spans="2:22" ht="15.95" customHeight="1" x14ac:dyDescent="0.25">
      <c r="B62" s="19" t="s">
        <v>14</v>
      </c>
      <c r="C62" s="37">
        <v>154</v>
      </c>
      <c r="D62" s="14" t="s">
        <v>11</v>
      </c>
      <c r="E62" s="15" t="s">
        <v>50</v>
      </c>
      <c r="F62" s="15" t="s">
        <v>18</v>
      </c>
      <c r="G62" s="16">
        <v>28</v>
      </c>
      <c r="J62" s="16">
        <v>154</v>
      </c>
      <c r="K62" s="185">
        <v>0.98956158663883087</v>
      </c>
      <c r="L62" s="185">
        <v>0.96585648148148151</v>
      </c>
      <c r="M62" s="185">
        <v>0.96899606299212604</v>
      </c>
      <c r="N62" s="185">
        <v>0.97569803516028952</v>
      </c>
      <c r="O62" s="185">
        <v>0.98243045387994143</v>
      </c>
      <c r="P62" s="185">
        <v>0.9711872826626925</v>
      </c>
      <c r="Q62" s="188">
        <v>0.98151658767772498</v>
      </c>
      <c r="R62" s="188">
        <v>0.97748592870544104</v>
      </c>
      <c r="S62" s="188">
        <v>0.98540145985401495</v>
      </c>
      <c r="T62" s="188">
        <v>0.96867584242999505</v>
      </c>
      <c r="U62" s="188">
        <v>0.94648993618065802</v>
      </c>
      <c r="V62" s="188">
        <v>0.95849420849420897</v>
      </c>
    </row>
    <row r="63" spans="2:22" ht="15.95" customHeight="1" x14ac:dyDescent="0.25">
      <c r="B63" s="19" t="s">
        <v>14</v>
      </c>
      <c r="C63" s="38">
        <v>161</v>
      </c>
      <c r="D63" s="14" t="s">
        <v>16</v>
      </c>
      <c r="E63" s="15" t="s">
        <v>51</v>
      </c>
      <c r="F63" s="15" t="s">
        <v>22</v>
      </c>
      <c r="G63" s="16">
        <v>25</v>
      </c>
      <c r="J63" s="16">
        <v>161</v>
      </c>
      <c r="K63" s="185">
        <v>0.98841251448435685</v>
      </c>
      <c r="L63" s="185">
        <v>0.984375</v>
      </c>
      <c r="M63" s="185">
        <v>0.9864724245577523</v>
      </c>
      <c r="N63" s="185">
        <v>0.99342825848849947</v>
      </c>
      <c r="O63" s="185">
        <v>0.99084435401831128</v>
      </c>
      <c r="P63" s="185">
        <v>0.99156118143459915</v>
      </c>
      <c r="Q63" s="188">
        <v>0.99502487562189101</v>
      </c>
      <c r="R63" s="188">
        <v>0.99408866995073897</v>
      </c>
      <c r="S63" s="188">
        <v>0.98885511651469105</v>
      </c>
      <c r="T63" s="188">
        <v>0.99014778325123198</v>
      </c>
      <c r="U63" s="188">
        <v>0.98990918264379402</v>
      </c>
      <c r="V63" s="188">
        <v>0.99205561072492598</v>
      </c>
    </row>
    <row r="64" spans="2:22" ht="15.95" customHeight="1" x14ac:dyDescent="0.25">
      <c r="B64" s="19" t="s">
        <v>14</v>
      </c>
      <c r="C64" s="39">
        <v>162</v>
      </c>
      <c r="D64" s="14" t="s">
        <v>11</v>
      </c>
      <c r="E64" s="15" t="s">
        <v>52</v>
      </c>
      <c r="F64" s="15" t="s">
        <v>10</v>
      </c>
      <c r="G64" s="16">
        <v>26</v>
      </c>
      <c r="J64" s="16">
        <v>162</v>
      </c>
      <c r="K64" s="185">
        <v>0.97209567198177671</v>
      </c>
      <c r="L64" s="185">
        <v>0.97308132875143183</v>
      </c>
      <c r="M64" s="185">
        <v>0.96408700050581686</v>
      </c>
      <c r="N64" s="185">
        <v>0.96967963386727685</v>
      </c>
      <c r="O64" s="185">
        <v>0.94766839378238343</v>
      </c>
      <c r="P64" s="185">
        <v>0.93881970763400113</v>
      </c>
      <c r="Q64" s="188">
        <v>0.96608427543679298</v>
      </c>
      <c r="R64" s="188">
        <v>0.94468288030519798</v>
      </c>
      <c r="S64" s="188">
        <v>0.96402168555938905</v>
      </c>
      <c r="T64" s="188">
        <v>0.95155221072436502</v>
      </c>
      <c r="U64" s="188">
        <v>0.95773294908741602</v>
      </c>
      <c r="V64" s="188">
        <v>0.981683168316832</v>
      </c>
    </row>
    <row r="65" spans="2:22" ht="15.95" customHeight="1" x14ac:dyDescent="0.25">
      <c r="B65" s="19" t="s">
        <v>14</v>
      </c>
      <c r="C65" s="40">
        <v>170</v>
      </c>
      <c r="D65" s="14" t="s">
        <v>16</v>
      </c>
      <c r="E65" s="15" t="s">
        <v>53</v>
      </c>
      <c r="F65" s="15" t="s">
        <v>22</v>
      </c>
      <c r="G65" s="16">
        <v>25</v>
      </c>
      <c r="J65" s="16">
        <v>170</v>
      </c>
      <c r="K65" s="185">
        <v>0.98738532110091748</v>
      </c>
      <c r="L65" s="185">
        <v>0.98923444976076558</v>
      </c>
      <c r="M65" s="185">
        <v>0.98888888888888893</v>
      </c>
      <c r="N65" s="185">
        <v>0.99578503688092734</v>
      </c>
      <c r="O65" s="185">
        <v>0.99401794616151551</v>
      </c>
      <c r="P65" s="185">
        <v>0.99686847599164929</v>
      </c>
      <c r="Q65" s="188">
        <v>0.99507389162561599</v>
      </c>
      <c r="R65" s="188">
        <v>0.99803921568627496</v>
      </c>
      <c r="S65" s="188">
        <v>0.99697275479313796</v>
      </c>
      <c r="T65" s="188">
        <v>0.99408866995073897</v>
      </c>
      <c r="U65" s="188">
        <v>0.998991935483871</v>
      </c>
      <c r="V65" s="188">
        <v>0.99400599400599399</v>
      </c>
    </row>
    <row r="66" spans="2:22" ht="15.95" customHeight="1" x14ac:dyDescent="0.25">
      <c r="B66" s="19" t="s">
        <v>14</v>
      </c>
      <c r="C66" s="41">
        <v>171</v>
      </c>
      <c r="D66" s="14" t="s">
        <v>16</v>
      </c>
      <c r="E66" s="15" t="s">
        <v>54</v>
      </c>
      <c r="F66" s="15" t="s">
        <v>22</v>
      </c>
      <c r="G66" s="16">
        <v>25</v>
      </c>
      <c r="J66" s="16">
        <v>171</v>
      </c>
      <c r="K66" s="185">
        <v>0.95918367346938771</v>
      </c>
      <c r="L66" s="185">
        <v>0.97376093294460642</v>
      </c>
      <c r="M66" s="185">
        <v>0.94812680115273773</v>
      </c>
      <c r="N66" s="185">
        <v>0.97790055248618779</v>
      </c>
      <c r="O66" s="185">
        <v>0.99128540305010893</v>
      </c>
      <c r="P66" s="185">
        <v>0.9908675799086758</v>
      </c>
      <c r="Q66" s="188">
        <v>0.99774266365688502</v>
      </c>
      <c r="R66" s="188">
        <v>0.99161425576519902</v>
      </c>
      <c r="S66" s="188">
        <v>0.99776785714285698</v>
      </c>
      <c r="T66" s="188">
        <v>0.99331848552338498</v>
      </c>
      <c r="U66" s="188">
        <v>0.99120879120879102</v>
      </c>
      <c r="V66" s="188">
        <v>0.99473684210526303</v>
      </c>
    </row>
    <row r="67" spans="2:22" ht="15.95" customHeight="1" x14ac:dyDescent="0.25">
      <c r="B67" s="19" t="s">
        <v>14</v>
      </c>
      <c r="C67" s="42">
        <v>172</v>
      </c>
      <c r="D67" s="14" t="s">
        <v>11</v>
      </c>
      <c r="E67" s="15" t="s">
        <v>55</v>
      </c>
      <c r="F67" s="15" t="s">
        <v>22</v>
      </c>
      <c r="G67" s="16">
        <v>25</v>
      </c>
      <c r="J67" s="16">
        <v>172</v>
      </c>
      <c r="K67" s="185">
        <v>0.96937573616018846</v>
      </c>
      <c r="L67" s="185">
        <v>0.98329355608591884</v>
      </c>
      <c r="M67" s="185">
        <v>0.9871589085072231</v>
      </c>
      <c r="N67" s="185">
        <v>0.98754951895868703</v>
      </c>
      <c r="O67" s="185">
        <v>0.98861283643892339</v>
      </c>
      <c r="P67" s="185">
        <v>0.99245689655172409</v>
      </c>
      <c r="Q67" s="188">
        <v>0.99126413155190096</v>
      </c>
      <c r="R67" s="188">
        <v>0.99494949494949503</v>
      </c>
      <c r="S67" s="188">
        <v>0.99528054535920296</v>
      </c>
      <c r="T67" s="188">
        <v>0.99174832387828804</v>
      </c>
      <c r="U67" s="188">
        <v>0.99842849659507604</v>
      </c>
      <c r="V67" s="188">
        <v>0.99523052464228901</v>
      </c>
    </row>
    <row r="68" spans="2:22" ht="15.95" customHeight="1" x14ac:dyDescent="0.25">
      <c r="B68" s="12" t="s">
        <v>7</v>
      </c>
      <c r="C68" s="32">
        <v>18</v>
      </c>
      <c r="D68" s="14" t="s">
        <v>56</v>
      </c>
      <c r="E68" s="15" t="s">
        <v>57</v>
      </c>
      <c r="F68" s="15" t="s">
        <v>10</v>
      </c>
      <c r="G68" s="16">
        <v>5</v>
      </c>
      <c r="J68" s="16">
        <v>18</v>
      </c>
      <c r="K68" s="185">
        <v>0.95320010118897036</v>
      </c>
      <c r="L68" s="185">
        <v>0.94214463840398999</v>
      </c>
      <c r="M68" s="185">
        <v>0.92631358593259372</v>
      </c>
      <c r="N68" s="185">
        <v>0.9512564991334489</v>
      </c>
      <c r="O68" s="185">
        <v>0.93715415019762849</v>
      </c>
      <c r="P68" s="185">
        <v>0.956039603960396</v>
      </c>
      <c r="Q68" s="188">
        <v>0.94414245548266196</v>
      </c>
      <c r="R68" s="188">
        <v>0.94837935174069599</v>
      </c>
      <c r="S68" s="188">
        <v>0.95325779036827196</v>
      </c>
      <c r="T68" s="188">
        <v>0.93581492433466695</v>
      </c>
      <c r="U68" s="188">
        <v>0.91183035714285698</v>
      </c>
      <c r="V68" s="188">
        <v>0.94679326406305997</v>
      </c>
    </row>
    <row r="69" spans="2:22" ht="15.95" customHeight="1" x14ac:dyDescent="0.25">
      <c r="B69" s="19" t="s">
        <v>14</v>
      </c>
      <c r="C69" s="43">
        <v>186</v>
      </c>
      <c r="D69" s="14" t="s">
        <v>11</v>
      </c>
      <c r="E69" s="15" t="s">
        <v>58</v>
      </c>
      <c r="F69" s="15" t="s">
        <v>22</v>
      </c>
      <c r="G69" s="16">
        <v>25</v>
      </c>
      <c r="J69" s="16">
        <v>186</v>
      </c>
      <c r="K69" s="185">
        <v>0.98651685393258426</v>
      </c>
      <c r="L69" s="185">
        <v>0.99051008303677346</v>
      </c>
      <c r="M69" s="185">
        <v>0.9799777530589544</v>
      </c>
      <c r="N69" s="185">
        <v>0.98853211009174313</v>
      </c>
      <c r="O69" s="185">
        <v>0.98826040554962646</v>
      </c>
      <c r="P69" s="185">
        <v>0.99670329670329672</v>
      </c>
      <c r="Q69" s="188">
        <v>0.99169262720664597</v>
      </c>
      <c r="R69" s="188">
        <v>0.99588900308324801</v>
      </c>
      <c r="S69" s="188">
        <v>0.99680170575692995</v>
      </c>
      <c r="T69" s="188">
        <v>0.99583333333333302</v>
      </c>
      <c r="U69" s="188">
        <v>0.99676724137931005</v>
      </c>
      <c r="V69" s="188">
        <v>0.99787234042553197</v>
      </c>
    </row>
    <row r="70" spans="2:22" ht="15.95" customHeight="1" x14ac:dyDescent="0.25">
      <c r="B70" s="12" t="s">
        <v>7</v>
      </c>
      <c r="C70" s="44">
        <v>191</v>
      </c>
      <c r="D70" s="14" t="s">
        <v>16</v>
      </c>
      <c r="E70" s="15" t="s">
        <v>59</v>
      </c>
      <c r="F70" s="15" t="s">
        <v>22</v>
      </c>
      <c r="G70" s="16">
        <v>25</v>
      </c>
      <c r="J70" s="16">
        <v>191</v>
      </c>
      <c r="K70" s="185">
        <v>0.98552631578947369</v>
      </c>
      <c r="L70" s="185">
        <v>0.94979079497907948</v>
      </c>
      <c r="M70" s="185">
        <v>0.98141263940520451</v>
      </c>
      <c r="N70" s="185">
        <v>0.98202824133504496</v>
      </c>
      <c r="O70" s="185">
        <v>0.98058252427184467</v>
      </c>
      <c r="P70" s="185">
        <v>0.98004987531172072</v>
      </c>
      <c r="Q70" s="188">
        <v>0.99300699300699302</v>
      </c>
      <c r="R70" s="188">
        <v>0.99292452830188704</v>
      </c>
      <c r="S70" s="188">
        <v>0.99399759903961604</v>
      </c>
      <c r="T70" s="188">
        <v>0.99302325581395301</v>
      </c>
      <c r="U70" s="188">
        <v>0.99270959902794698</v>
      </c>
      <c r="V70" s="188">
        <v>0.99168646080760103</v>
      </c>
    </row>
    <row r="71" spans="2:22" ht="15.95" customHeight="1" x14ac:dyDescent="0.25">
      <c r="B71" s="19" t="s">
        <v>14</v>
      </c>
      <c r="C71" s="45">
        <v>195</v>
      </c>
      <c r="D71" s="14" t="s">
        <v>11</v>
      </c>
      <c r="E71" s="15" t="s">
        <v>60</v>
      </c>
      <c r="F71" s="15" t="s">
        <v>22</v>
      </c>
      <c r="G71" s="16">
        <v>25</v>
      </c>
      <c r="J71" s="16">
        <v>195</v>
      </c>
      <c r="K71" s="185">
        <v>0.97286295793758482</v>
      </c>
      <c r="L71" s="185">
        <v>0.95604395604395609</v>
      </c>
      <c r="M71" s="185">
        <v>0.95183624322697169</v>
      </c>
      <c r="N71" s="185">
        <v>0.96541786743515845</v>
      </c>
      <c r="O71" s="185">
        <v>0.96941896024464835</v>
      </c>
      <c r="P71" s="185">
        <v>0.97148891235480461</v>
      </c>
      <c r="Q71" s="188">
        <v>0.97933467741935498</v>
      </c>
      <c r="R71" s="188">
        <v>0.97972304648862496</v>
      </c>
      <c r="S71" s="188">
        <v>0.98427991886409705</v>
      </c>
      <c r="T71" s="188">
        <v>0.98491704374057298</v>
      </c>
      <c r="U71" s="188">
        <v>0.97302052785923798</v>
      </c>
      <c r="V71" s="188">
        <v>0.97456279809221003</v>
      </c>
    </row>
    <row r="72" spans="2:22" ht="15.95" customHeight="1" x14ac:dyDescent="0.25">
      <c r="B72" s="12" t="s">
        <v>7</v>
      </c>
      <c r="C72" s="46">
        <v>20</v>
      </c>
      <c r="D72" s="14" t="s">
        <v>56</v>
      </c>
      <c r="E72" s="15" t="s">
        <v>61</v>
      </c>
      <c r="F72" s="15" t="s">
        <v>10</v>
      </c>
      <c r="G72" s="16">
        <v>19</v>
      </c>
      <c r="J72" s="16">
        <v>20</v>
      </c>
      <c r="K72" s="185">
        <v>0.98707909162098673</v>
      </c>
      <c r="L72" s="185">
        <v>0.97958366693354681</v>
      </c>
      <c r="M72" s="185">
        <v>0.97626638328019832</v>
      </c>
      <c r="N72" s="185">
        <v>0.9774627408215194</v>
      </c>
      <c r="O72" s="185">
        <v>0.91449175824175821</v>
      </c>
      <c r="P72" s="185">
        <v>0.95445411922304091</v>
      </c>
      <c r="Q72" s="188">
        <v>0.965690376569038</v>
      </c>
      <c r="R72" s="188">
        <v>0.95737535520537298</v>
      </c>
      <c r="S72" s="188">
        <v>0.98117839607201296</v>
      </c>
      <c r="T72" s="188">
        <v>0.97693105235873501</v>
      </c>
      <c r="U72" s="188">
        <v>0.97800159024648803</v>
      </c>
      <c r="V72" s="188">
        <v>0.96987795377823904</v>
      </c>
    </row>
    <row r="73" spans="2:22" ht="15.95" customHeight="1" x14ac:dyDescent="0.25">
      <c r="B73" s="19" t="s">
        <v>14</v>
      </c>
      <c r="C73" s="47">
        <v>209</v>
      </c>
      <c r="D73" s="14" t="s">
        <v>8</v>
      </c>
      <c r="E73" s="15" t="s">
        <v>62</v>
      </c>
      <c r="F73" s="15" t="s">
        <v>22</v>
      </c>
      <c r="G73" s="16">
        <v>25</v>
      </c>
      <c r="J73" s="16">
        <v>209</v>
      </c>
      <c r="K73" s="185">
        <v>0.98026315789473684</v>
      </c>
      <c r="L73" s="185">
        <v>0.92063492063492058</v>
      </c>
      <c r="M73" s="185">
        <v>0.96694214876033058</v>
      </c>
      <c r="N73" s="185">
        <v>0.9521276595744681</v>
      </c>
      <c r="O73" s="185">
        <v>0.96819787985865724</v>
      </c>
      <c r="P73" s="185">
        <v>0.96138996138996136</v>
      </c>
      <c r="Q73" s="188">
        <v>0.95669291338582696</v>
      </c>
      <c r="R73" s="188">
        <v>0.98634812286689399</v>
      </c>
      <c r="S73" s="188">
        <v>0.98529411764705899</v>
      </c>
      <c r="T73" s="188">
        <v>0.98168498168498197</v>
      </c>
      <c r="U73" s="188">
        <v>0.90839694656488501</v>
      </c>
      <c r="V73" s="188">
        <v>0.94736842105263197</v>
      </c>
    </row>
    <row r="74" spans="2:22" ht="15.95" customHeight="1" x14ac:dyDescent="0.25">
      <c r="B74" s="12" t="s">
        <v>7</v>
      </c>
      <c r="C74" s="48" t="s">
        <v>63</v>
      </c>
      <c r="D74" s="14" t="s">
        <v>8</v>
      </c>
      <c r="E74" s="15" t="s">
        <v>64</v>
      </c>
      <c r="F74" s="15" t="s">
        <v>10</v>
      </c>
      <c r="G74" s="16">
        <v>6</v>
      </c>
      <c r="J74" s="16" t="s">
        <v>63</v>
      </c>
      <c r="K74" s="185">
        <v>0.89516129032258063</v>
      </c>
      <c r="L74" s="185">
        <v>0.9856459330143541</v>
      </c>
      <c r="M74" s="185"/>
      <c r="N74" s="185"/>
      <c r="O74" s="185"/>
      <c r="P74" s="185"/>
      <c r="Q74" s="188"/>
      <c r="R74" s="188"/>
      <c r="S74" s="188"/>
      <c r="T74" s="188"/>
      <c r="U74" s="188"/>
      <c r="V74" s="188"/>
    </row>
    <row r="75" spans="2:22" ht="15.95" customHeight="1" x14ac:dyDescent="0.25">
      <c r="B75" s="12" t="s">
        <v>7</v>
      </c>
      <c r="C75" s="48" t="s">
        <v>65</v>
      </c>
      <c r="D75" s="14" t="s">
        <v>44</v>
      </c>
      <c r="E75" s="15" t="s">
        <v>66</v>
      </c>
      <c r="F75" s="15" t="s">
        <v>10</v>
      </c>
      <c r="G75" s="16">
        <v>6</v>
      </c>
      <c r="J75" s="16" t="s">
        <v>65</v>
      </c>
      <c r="K75" s="185">
        <v>0.95720578980490878</v>
      </c>
      <c r="L75" s="185">
        <v>0.96014492753623193</v>
      </c>
      <c r="M75" s="185">
        <v>0.96661684105630297</v>
      </c>
      <c r="N75" s="185">
        <v>0.98148148148148151</v>
      </c>
      <c r="O75" s="185">
        <v>0.95076317085179718</v>
      </c>
      <c r="P75" s="185">
        <v>0.96726047183437647</v>
      </c>
      <c r="Q75" s="188">
        <v>0.96709401709401699</v>
      </c>
      <c r="R75" s="188">
        <v>0.96771684169583805</v>
      </c>
      <c r="S75" s="188">
        <v>0.98021434460016499</v>
      </c>
      <c r="T75" s="188">
        <v>0.97832195905258901</v>
      </c>
      <c r="U75" s="188">
        <v>0.97081792026305003</v>
      </c>
      <c r="V75" s="188">
        <v>0.97146507666098803</v>
      </c>
    </row>
    <row r="76" spans="2:22" ht="15.95" customHeight="1" x14ac:dyDescent="0.25">
      <c r="B76" s="12" t="s">
        <v>7</v>
      </c>
      <c r="C76" s="48" t="s">
        <v>67</v>
      </c>
      <c r="D76" s="14" t="s">
        <v>44</v>
      </c>
      <c r="E76" s="15" t="s">
        <v>68</v>
      </c>
      <c r="F76" s="15" t="s">
        <v>10</v>
      </c>
      <c r="G76" s="16">
        <v>6</v>
      </c>
      <c r="J76" s="16" t="s">
        <v>67</v>
      </c>
      <c r="K76" s="185">
        <v>0.97578692493946728</v>
      </c>
      <c r="L76" s="185">
        <v>0.97404844290657444</v>
      </c>
      <c r="M76" s="185">
        <v>0.96596136154553813</v>
      </c>
      <c r="N76" s="185">
        <v>0.97809475292919001</v>
      </c>
      <c r="O76" s="185">
        <v>0.95835179441736817</v>
      </c>
      <c r="P76" s="185">
        <v>0.97312527091460777</v>
      </c>
      <c r="Q76" s="188">
        <v>0.964748784440843</v>
      </c>
      <c r="R76" s="188">
        <v>0.97108969607116402</v>
      </c>
      <c r="S76" s="188">
        <v>0.97848200312988998</v>
      </c>
      <c r="T76" s="188">
        <v>0.97634490652422701</v>
      </c>
      <c r="U76" s="188">
        <v>0.97331240188383095</v>
      </c>
      <c r="V76" s="188">
        <v>0.97809330628803304</v>
      </c>
    </row>
    <row r="77" spans="2:22" ht="15.95" customHeight="1" x14ac:dyDescent="0.25">
      <c r="B77" s="12" t="s">
        <v>7</v>
      </c>
      <c r="C77" s="49" t="s">
        <v>69</v>
      </c>
      <c r="D77" s="14" t="s">
        <v>44</v>
      </c>
      <c r="E77" s="15" t="s">
        <v>70</v>
      </c>
      <c r="F77" s="15" t="s">
        <v>10</v>
      </c>
      <c r="G77" s="16">
        <v>7</v>
      </c>
      <c r="J77" s="16" t="s">
        <v>69</v>
      </c>
      <c r="K77" s="185">
        <v>0.94578947368421051</v>
      </c>
      <c r="L77" s="185">
        <v>0.95787908820614465</v>
      </c>
      <c r="M77" s="185">
        <v>0.95779106577558915</v>
      </c>
      <c r="N77" s="185">
        <v>0.97557997557997556</v>
      </c>
      <c r="O77" s="185">
        <v>0.95814903028240894</v>
      </c>
      <c r="P77" s="185">
        <v>0.96326102169349193</v>
      </c>
      <c r="Q77" s="188">
        <v>0.95442176870748296</v>
      </c>
      <c r="R77" s="188">
        <v>0.951814396192742</v>
      </c>
      <c r="S77" s="188">
        <v>0.95816294432211402</v>
      </c>
      <c r="T77" s="188">
        <v>0.95925925925925903</v>
      </c>
      <c r="U77" s="188">
        <v>0.95480404551201004</v>
      </c>
      <c r="V77" s="188">
        <v>0.96771954182575504</v>
      </c>
    </row>
    <row r="78" spans="2:22" ht="15.95" customHeight="1" x14ac:dyDescent="0.25">
      <c r="B78" s="12" t="s">
        <v>7</v>
      </c>
      <c r="C78" s="49" t="s">
        <v>71</v>
      </c>
      <c r="D78" s="14" t="s">
        <v>44</v>
      </c>
      <c r="E78" s="15" t="s">
        <v>72</v>
      </c>
      <c r="F78" s="15" t="s">
        <v>10</v>
      </c>
      <c r="G78" s="16">
        <v>7</v>
      </c>
      <c r="J78" s="16" t="s">
        <v>71</v>
      </c>
      <c r="K78" s="185">
        <v>0.95896197948098971</v>
      </c>
      <c r="L78" s="185">
        <v>0.95584415584415583</v>
      </c>
      <c r="M78" s="185">
        <v>0.96786004882017895</v>
      </c>
      <c r="N78" s="185">
        <v>0.9792043399638336</v>
      </c>
      <c r="O78" s="185">
        <v>0.95615446500402257</v>
      </c>
      <c r="P78" s="185">
        <v>0.97060008054772451</v>
      </c>
      <c r="Q78" s="188">
        <v>0.95820895522388105</v>
      </c>
      <c r="R78" s="188">
        <v>0.95190713101160895</v>
      </c>
      <c r="S78" s="188">
        <v>0.96156558533145298</v>
      </c>
      <c r="T78" s="188">
        <v>0.96627666896077102</v>
      </c>
      <c r="U78" s="188">
        <v>0.94945594945594902</v>
      </c>
      <c r="V78" s="188">
        <v>0.97479954180985096</v>
      </c>
    </row>
    <row r="79" spans="2:22" ht="15.95" customHeight="1" x14ac:dyDescent="0.25">
      <c r="B79" s="12" t="s">
        <v>7</v>
      </c>
      <c r="C79" s="49" t="s">
        <v>73</v>
      </c>
      <c r="D79" s="14" t="s">
        <v>8</v>
      </c>
      <c r="E79" s="15" t="s">
        <v>74</v>
      </c>
      <c r="F79" s="15" t="s">
        <v>10</v>
      </c>
      <c r="G79" s="16">
        <v>7</v>
      </c>
      <c r="J79" s="16" t="s">
        <v>73</v>
      </c>
      <c r="K79" s="185">
        <v>0.97599999999999998</v>
      </c>
      <c r="L79" s="185">
        <v>0.91176470588235292</v>
      </c>
      <c r="M79" s="185"/>
      <c r="N79" s="185"/>
      <c r="O79" s="185"/>
      <c r="P79" s="185"/>
      <c r="Q79" s="188"/>
      <c r="R79" s="188"/>
      <c r="S79" s="188"/>
      <c r="T79" s="188"/>
      <c r="U79" s="188"/>
      <c r="V79" s="188"/>
    </row>
    <row r="80" spans="2:22" ht="15.95" customHeight="1" x14ac:dyDescent="0.25">
      <c r="B80" s="12" t="s">
        <v>7</v>
      </c>
      <c r="C80" s="50">
        <v>252</v>
      </c>
      <c r="D80" s="14" t="s">
        <v>8</v>
      </c>
      <c r="E80" s="15" t="s">
        <v>75</v>
      </c>
      <c r="F80" s="15" t="s">
        <v>10</v>
      </c>
      <c r="G80" s="16">
        <v>8</v>
      </c>
      <c r="J80" s="16">
        <v>252</v>
      </c>
      <c r="K80" s="185">
        <v>0.98750000000000004</v>
      </c>
      <c r="L80" s="185">
        <v>0.9910714285714286</v>
      </c>
      <c r="M80" s="185">
        <v>0.95833333333333337</v>
      </c>
      <c r="N80" s="185">
        <v>0.98684210526315785</v>
      </c>
      <c r="O80" s="185">
        <v>0.977491961414791</v>
      </c>
      <c r="P80" s="185">
        <v>0.99035369774919613</v>
      </c>
      <c r="Q80" s="188">
        <v>0.97472924187725596</v>
      </c>
      <c r="R80" s="188">
        <v>0.97904191616766501</v>
      </c>
      <c r="S80" s="188">
        <v>0.99339933993399299</v>
      </c>
      <c r="T80" s="188">
        <v>0.99352750809061496</v>
      </c>
      <c r="U80" s="188">
        <v>0.98765432098765404</v>
      </c>
      <c r="V80" s="188">
        <v>0.99126637554585195</v>
      </c>
    </row>
    <row r="81" spans="2:22" ht="15.95" customHeight="1" x14ac:dyDescent="0.25">
      <c r="B81" s="12" t="s">
        <v>7</v>
      </c>
      <c r="C81" s="50">
        <v>253</v>
      </c>
      <c r="D81" s="14" t="s">
        <v>8</v>
      </c>
      <c r="E81" s="15" t="s">
        <v>76</v>
      </c>
      <c r="F81" s="15" t="s">
        <v>10</v>
      </c>
      <c r="G81" s="16">
        <v>8</v>
      </c>
      <c r="J81" s="16">
        <v>253</v>
      </c>
      <c r="K81" s="185">
        <v>0.98870056497175141</v>
      </c>
      <c r="L81" s="185">
        <v>0.9874476987447699</v>
      </c>
      <c r="M81" s="185">
        <v>0.96551724137931039</v>
      </c>
      <c r="N81" s="185">
        <v>0.97826086956521741</v>
      </c>
      <c r="O81" s="185">
        <v>0.96794871794871795</v>
      </c>
      <c r="P81" s="185">
        <v>0.98961937716262971</v>
      </c>
      <c r="Q81" s="188">
        <v>0.97526501766784501</v>
      </c>
      <c r="R81" s="188">
        <v>0.99109792284866505</v>
      </c>
      <c r="S81" s="188">
        <v>0.96078431372549</v>
      </c>
      <c r="T81" s="188">
        <v>0.97763578274760399</v>
      </c>
      <c r="U81" s="188">
        <v>0.96012269938650296</v>
      </c>
      <c r="V81" s="188">
        <v>0.97379912663755497</v>
      </c>
    </row>
    <row r="82" spans="2:22" ht="15.95" customHeight="1" x14ac:dyDescent="0.25">
      <c r="B82" s="12" t="s">
        <v>7</v>
      </c>
      <c r="C82" s="51" t="s">
        <v>77</v>
      </c>
      <c r="D82" s="14" t="s">
        <v>44</v>
      </c>
      <c r="E82" s="15" t="s">
        <v>78</v>
      </c>
      <c r="F82" s="15" t="s">
        <v>10</v>
      </c>
      <c r="G82" s="16">
        <v>8</v>
      </c>
      <c r="J82" s="16" t="s">
        <v>77</v>
      </c>
      <c r="K82" s="185">
        <v>0.97577729573391181</v>
      </c>
      <c r="L82" s="185">
        <v>0.97232289950576611</v>
      </c>
      <c r="M82" s="185">
        <v>0.96089385474860334</v>
      </c>
      <c r="N82" s="185">
        <v>0.97954609134211268</v>
      </c>
      <c r="O82" s="185">
        <v>0.97113549618320616</v>
      </c>
      <c r="P82" s="185">
        <v>0.97734063745019917</v>
      </c>
      <c r="Q82" s="188">
        <v>0.97631578947368403</v>
      </c>
      <c r="R82" s="188">
        <v>0.97870491090830103</v>
      </c>
      <c r="S82" s="188">
        <v>0.98166399266559701</v>
      </c>
      <c r="T82" s="188">
        <v>0.97584219858155996</v>
      </c>
      <c r="U82" s="188">
        <v>0.98463302752293602</v>
      </c>
      <c r="V82" s="188">
        <v>0.97900197628458496</v>
      </c>
    </row>
    <row r="83" spans="2:22" ht="15.95" customHeight="1" x14ac:dyDescent="0.25">
      <c r="B83" s="12" t="s">
        <v>7</v>
      </c>
      <c r="C83" s="51" t="s">
        <v>79</v>
      </c>
      <c r="D83" s="14" t="s">
        <v>44</v>
      </c>
      <c r="E83" s="15" t="s">
        <v>80</v>
      </c>
      <c r="F83" s="15" t="s">
        <v>10</v>
      </c>
      <c r="G83" s="16">
        <v>8</v>
      </c>
      <c r="J83" s="16" t="s">
        <v>79</v>
      </c>
      <c r="K83" s="185">
        <v>0.99045738729845345</v>
      </c>
      <c r="L83" s="185">
        <v>0.95965506621496766</v>
      </c>
      <c r="M83" s="185">
        <v>0.9419128693039559</v>
      </c>
      <c r="N83" s="185">
        <v>0.97338618346545869</v>
      </c>
      <c r="O83" s="185">
        <v>0.96341756919374244</v>
      </c>
      <c r="P83" s="185">
        <v>0.97813520985172153</v>
      </c>
      <c r="Q83" s="188">
        <v>0.97186823755710505</v>
      </c>
      <c r="R83" s="188">
        <v>0.97245119305856798</v>
      </c>
      <c r="S83" s="188">
        <v>0.984615384615385</v>
      </c>
      <c r="T83" s="188">
        <v>0.98450796421557896</v>
      </c>
      <c r="U83" s="188">
        <v>0.97894498528412999</v>
      </c>
      <c r="V83" s="188">
        <v>0.985528219971057</v>
      </c>
    </row>
    <row r="84" spans="2:22" ht="15.95" customHeight="1" x14ac:dyDescent="0.25">
      <c r="B84" s="12" t="s">
        <v>7</v>
      </c>
      <c r="C84" s="52" t="s">
        <v>81</v>
      </c>
      <c r="D84" s="14" t="s">
        <v>44</v>
      </c>
      <c r="E84" s="15" t="s">
        <v>82</v>
      </c>
      <c r="F84" s="15" t="s">
        <v>10</v>
      </c>
      <c r="G84" s="16">
        <v>9</v>
      </c>
      <c r="J84" s="16" t="s">
        <v>81</v>
      </c>
      <c r="K84" s="185">
        <v>0.98225529479107043</v>
      </c>
      <c r="L84" s="185">
        <v>0.95997893628225384</v>
      </c>
      <c r="M84" s="185">
        <v>0.9568965517241379</v>
      </c>
      <c r="N84" s="185">
        <v>0.9642857142857143</v>
      </c>
      <c r="O84" s="185">
        <v>0.95580524344569284</v>
      </c>
      <c r="P84" s="185">
        <v>0.96602316602316607</v>
      </c>
      <c r="Q84" s="188">
        <v>0.97422289613343405</v>
      </c>
      <c r="R84" s="188">
        <v>0.96182931220741796</v>
      </c>
      <c r="S84" s="188">
        <v>0.97651882221394004</v>
      </c>
      <c r="T84" s="188">
        <v>0.96281443674808598</v>
      </c>
      <c r="U84" s="188">
        <v>0.96689240030097801</v>
      </c>
      <c r="V84" s="188">
        <v>0.98267231420870205</v>
      </c>
    </row>
    <row r="85" spans="2:22" ht="15.95" customHeight="1" x14ac:dyDescent="0.25">
      <c r="B85" s="12" t="s">
        <v>7</v>
      </c>
      <c r="C85" s="52" t="s">
        <v>83</v>
      </c>
      <c r="D85" s="14" t="s">
        <v>8</v>
      </c>
      <c r="E85" s="15" t="s">
        <v>84</v>
      </c>
      <c r="F85" s="15" t="s">
        <v>10</v>
      </c>
      <c r="G85" s="16">
        <v>9</v>
      </c>
      <c r="J85" s="16" t="s">
        <v>83</v>
      </c>
      <c r="K85" s="185">
        <v>0.92832167832167833</v>
      </c>
      <c r="L85" s="185">
        <v>0.88967136150234738</v>
      </c>
      <c r="M85" s="185"/>
      <c r="N85" s="185"/>
      <c r="O85" s="185"/>
      <c r="P85" s="185"/>
      <c r="Q85" s="188"/>
      <c r="R85" s="188"/>
      <c r="S85" s="188"/>
      <c r="T85" s="188"/>
      <c r="U85" s="188"/>
      <c r="V85" s="188"/>
    </row>
    <row r="86" spans="2:22" ht="15.95" customHeight="1" x14ac:dyDescent="0.25">
      <c r="B86" s="12" t="s">
        <v>7</v>
      </c>
      <c r="C86" s="52" t="s">
        <v>85</v>
      </c>
      <c r="D86" s="14" t="s">
        <v>44</v>
      </c>
      <c r="E86" s="15" t="s">
        <v>86</v>
      </c>
      <c r="F86" s="15" t="s">
        <v>10</v>
      </c>
      <c r="G86" s="16">
        <v>9</v>
      </c>
      <c r="J86" s="16" t="s">
        <v>85</v>
      </c>
      <c r="K86" s="185">
        <v>0.97019286966686147</v>
      </c>
      <c r="L86" s="185">
        <v>0.95444444444444443</v>
      </c>
      <c r="M86" s="185">
        <v>0.94566623544631312</v>
      </c>
      <c r="N86" s="185">
        <v>0.96948561464690497</v>
      </c>
      <c r="O86" s="185">
        <v>0.95616024187452764</v>
      </c>
      <c r="P86" s="185">
        <v>0.95629921259842521</v>
      </c>
      <c r="Q86" s="188">
        <v>0.96349514563106797</v>
      </c>
      <c r="R86" s="188">
        <v>0.95676071821179898</v>
      </c>
      <c r="S86" s="188">
        <v>0.97660145761411599</v>
      </c>
      <c r="T86" s="188">
        <v>0.96618357487922701</v>
      </c>
      <c r="U86" s="188">
        <v>0.95834911018553604</v>
      </c>
      <c r="V86" s="188">
        <v>0.97695669447755296</v>
      </c>
    </row>
    <row r="87" spans="2:22" ht="15.95" customHeight="1" x14ac:dyDescent="0.25">
      <c r="B87" s="12" t="s">
        <v>7</v>
      </c>
      <c r="C87" s="53">
        <v>295</v>
      </c>
      <c r="D87" s="14" t="s">
        <v>11</v>
      </c>
      <c r="E87" s="15" t="s">
        <v>87</v>
      </c>
      <c r="F87" s="15" t="s">
        <v>10</v>
      </c>
      <c r="G87" s="16">
        <v>17</v>
      </c>
      <c r="J87" s="16">
        <v>295</v>
      </c>
      <c r="K87" s="185">
        <v>0.95830388692579505</v>
      </c>
      <c r="L87" s="185">
        <v>0.93036750483558994</v>
      </c>
      <c r="M87" s="185">
        <v>0.91114457831325302</v>
      </c>
      <c r="N87" s="185">
        <v>0.961046511627907</v>
      </c>
      <c r="O87" s="185">
        <v>0.94618395303326808</v>
      </c>
      <c r="P87" s="185">
        <v>0.96319018404907975</v>
      </c>
      <c r="Q87" s="188">
        <v>0.96884128529698199</v>
      </c>
      <c r="R87" s="188">
        <v>0.94927536231884102</v>
      </c>
      <c r="S87" s="188">
        <v>0.96387154326494195</v>
      </c>
      <c r="T87" s="188">
        <v>0.95946528676153497</v>
      </c>
      <c r="U87" s="188">
        <v>0.93230769230769195</v>
      </c>
      <c r="V87" s="188">
        <v>0.96765375854214097</v>
      </c>
    </row>
    <row r="88" spans="2:22" ht="15.95" customHeight="1" x14ac:dyDescent="0.25">
      <c r="B88" s="12" t="s">
        <v>7</v>
      </c>
      <c r="C88" s="54">
        <v>298</v>
      </c>
      <c r="D88" s="14" t="s">
        <v>16</v>
      </c>
      <c r="E88" s="15" t="s">
        <v>88</v>
      </c>
      <c r="F88" s="15" t="s">
        <v>89</v>
      </c>
      <c r="G88" s="16">
        <v>14</v>
      </c>
      <c r="J88" s="16">
        <v>298</v>
      </c>
      <c r="K88" s="185">
        <v>0.99032258064516132</v>
      </c>
      <c r="L88" s="185">
        <v>0.95114595898673104</v>
      </c>
      <c r="M88" s="185">
        <v>0.96750727449078566</v>
      </c>
      <c r="N88" s="185">
        <v>0.96086216676120251</v>
      </c>
      <c r="O88" s="185">
        <v>0.96282173498570067</v>
      </c>
      <c r="P88" s="185">
        <v>0.97816150330116813</v>
      </c>
      <c r="Q88" s="188">
        <v>0.97029204431017102</v>
      </c>
      <c r="R88" s="188">
        <v>0.98287345385347302</v>
      </c>
      <c r="S88" s="188">
        <v>0.97697540554683404</v>
      </c>
      <c r="T88" s="188">
        <v>0.97908366533864499</v>
      </c>
      <c r="U88" s="188">
        <v>0.95524475524475505</v>
      </c>
      <c r="V88" s="188">
        <v>0.95773016792125099</v>
      </c>
    </row>
    <row r="89" spans="2:22" ht="15.95" customHeight="1" x14ac:dyDescent="0.25">
      <c r="B89" s="12" t="s">
        <v>7</v>
      </c>
      <c r="C89" s="55">
        <v>30</v>
      </c>
      <c r="D89" s="14" t="s">
        <v>56</v>
      </c>
      <c r="E89" s="15" t="s">
        <v>90</v>
      </c>
      <c r="F89" s="15" t="s">
        <v>10</v>
      </c>
      <c r="G89" s="16">
        <v>10</v>
      </c>
      <c r="J89" s="16">
        <v>30</v>
      </c>
      <c r="K89" s="185">
        <v>0.97252943275062431</v>
      </c>
      <c r="L89" s="185">
        <v>0.95306975249116044</v>
      </c>
      <c r="M89" s="185">
        <v>0.94342359767891681</v>
      </c>
      <c r="N89" s="185">
        <v>0.95466810577441985</v>
      </c>
      <c r="O89" s="185">
        <v>0.94507621582385681</v>
      </c>
      <c r="P89" s="185">
        <v>0.95617330328074135</v>
      </c>
      <c r="Q89" s="188">
        <v>0.95771263815473295</v>
      </c>
      <c r="R89" s="188">
        <v>0.96147816349384096</v>
      </c>
      <c r="S89" s="188">
        <v>0.96259524359270399</v>
      </c>
      <c r="T89" s="188">
        <v>0.95652173913043503</v>
      </c>
      <c r="U89" s="188">
        <v>0.901031894934334</v>
      </c>
      <c r="V89" s="188">
        <v>0.94366197183098599</v>
      </c>
    </row>
    <row r="90" spans="2:22" ht="15.95" customHeight="1" x14ac:dyDescent="0.25">
      <c r="B90" s="56" t="s">
        <v>91</v>
      </c>
      <c r="C90" s="57">
        <v>309</v>
      </c>
      <c r="D90" s="14" t="s">
        <v>11</v>
      </c>
      <c r="E90" s="15" t="s">
        <v>92</v>
      </c>
      <c r="F90" s="15" t="s">
        <v>89</v>
      </c>
      <c r="G90" s="16">
        <v>61</v>
      </c>
      <c r="J90" s="16">
        <v>309</v>
      </c>
      <c r="K90" s="185">
        <v>0.98713060057197333</v>
      </c>
      <c r="L90" s="185">
        <v>0.95161290322580649</v>
      </c>
      <c r="M90" s="185">
        <v>0.92797904845045831</v>
      </c>
      <c r="N90" s="185">
        <v>0.97565457050987603</v>
      </c>
      <c r="O90" s="185">
        <v>0.96003365586874212</v>
      </c>
      <c r="P90" s="185">
        <v>0.96785875961973744</v>
      </c>
      <c r="Q90" s="188">
        <v>0.97712833545108002</v>
      </c>
      <c r="R90" s="188">
        <v>0.97239915074310002</v>
      </c>
      <c r="S90" s="188">
        <v>0.97709251101321604</v>
      </c>
      <c r="T90" s="188">
        <v>0.95741324921135695</v>
      </c>
      <c r="U90" s="188">
        <v>0.936744186046512</v>
      </c>
      <c r="V90" s="188">
        <v>0.95621406457319802</v>
      </c>
    </row>
    <row r="91" spans="2:22" ht="15.95" customHeight="1" x14ac:dyDescent="0.25">
      <c r="B91" s="56" t="s">
        <v>91</v>
      </c>
      <c r="C91" s="57" t="s">
        <v>93</v>
      </c>
      <c r="D91" s="14" t="s">
        <v>8</v>
      </c>
      <c r="E91" s="15" t="s">
        <v>94</v>
      </c>
      <c r="F91" s="15" t="s">
        <v>89</v>
      </c>
      <c r="G91" s="16">
        <v>61</v>
      </c>
      <c r="J91" s="16" t="s">
        <v>93</v>
      </c>
      <c r="K91" s="185">
        <v>0.97413793103448276</v>
      </c>
      <c r="L91" s="185">
        <v>0.93023255813953487</v>
      </c>
      <c r="M91" s="185">
        <v>0.94736842105263153</v>
      </c>
      <c r="N91" s="185">
        <v>0.95522388059701491</v>
      </c>
      <c r="O91" s="185">
        <v>0.95530726256983245</v>
      </c>
      <c r="P91" s="185">
        <v>0.98734177215189878</v>
      </c>
      <c r="Q91" s="188">
        <v>0.968152866242038</v>
      </c>
      <c r="R91" s="188">
        <v>0.97752808988763995</v>
      </c>
      <c r="S91" s="188">
        <v>0.95679012345679004</v>
      </c>
      <c r="T91" s="188">
        <v>0.94904458598726105</v>
      </c>
      <c r="U91" s="188">
        <v>0.90588235294117703</v>
      </c>
      <c r="V91" s="188">
        <v>0.97599999999999998</v>
      </c>
    </row>
    <row r="92" spans="2:22" ht="15.95" customHeight="1" x14ac:dyDescent="0.25">
      <c r="B92" s="56" t="s">
        <v>91</v>
      </c>
      <c r="C92" s="58">
        <v>31</v>
      </c>
      <c r="D92" s="14" t="s">
        <v>56</v>
      </c>
      <c r="E92" s="15" t="s">
        <v>95</v>
      </c>
      <c r="F92" s="15" t="s">
        <v>89</v>
      </c>
      <c r="G92" s="16">
        <v>63</v>
      </c>
      <c r="J92" s="16">
        <v>31</v>
      </c>
      <c r="K92" s="185">
        <v>0.99173065564087415</v>
      </c>
      <c r="L92" s="185">
        <v>0.98154477101845528</v>
      </c>
      <c r="M92" s="185">
        <v>0.97717899367610672</v>
      </c>
      <c r="N92" s="185">
        <v>0.98267898383371821</v>
      </c>
      <c r="O92" s="185">
        <v>0.96922657952069713</v>
      </c>
      <c r="P92" s="185">
        <v>0.96895851465042071</v>
      </c>
      <c r="Q92" s="188">
        <v>0.98077964266377904</v>
      </c>
      <c r="R92" s="188">
        <v>0.975298588490771</v>
      </c>
      <c r="S92" s="188">
        <v>0.97999428408116596</v>
      </c>
      <c r="T92" s="188">
        <v>0.95684442001099501</v>
      </c>
      <c r="U92" s="188">
        <v>0.97050561797752799</v>
      </c>
      <c r="V92" s="188">
        <v>0.98219254312743498</v>
      </c>
    </row>
    <row r="93" spans="2:22" ht="15.95" customHeight="1" x14ac:dyDescent="0.25">
      <c r="B93" s="56" t="s">
        <v>91</v>
      </c>
      <c r="C93" s="59">
        <v>313</v>
      </c>
      <c r="D93" s="14" t="s">
        <v>11</v>
      </c>
      <c r="E93" s="15" t="s">
        <v>96</v>
      </c>
      <c r="F93" s="15" t="s">
        <v>89</v>
      </c>
      <c r="G93" s="16">
        <v>63</v>
      </c>
      <c r="J93" s="16">
        <v>313</v>
      </c>
      <c r="K93" s="185">
        <v>0.99180722891566264</v>
      </c>
      <c r="L93" s="185">
        <v>0.971107544141252</v>
      </c>
      <c r="M93" s="185">
        <v>0.97355663287791983</v>
      </c>
      <c r="N93" s="185">
        <v>0.98236658932714616</v>
      </c>
      <c r="O93" s="185">
        <v>0.96978851963746227</v>
      </c>
      <c r="P93" s="185">
        <v>0.96060037523452158</v>
      </c>
      <c r="Q93" s="188">
        <v>0.98005203816131803</v>
      </c>
      <c r="R93" s="188">
        <v>0.97199482981473495</v>
      </c>
      <c r="S93" s="188">
        <v>0.98716773602199803</v>
      </c>
      <c r="T93" s="188">
        <v>0.97923110914714995</v>
      </c>
      <c r="U93" s="188">
        <v>0.96076683013820796</v>
      </c>
      <c r="V93" s="188">
        <v>0.98702460850111895</v>
      </c>
    </row>
    <row r="94" spans="2:22" ht="15.95" customHeight="1" x14ac:dyDescent="0.25">
      <c r="B94" s="56" t="s">
        <v>91</v>
      </c>
      <c r="C94" s="60">
        <v>314</v>
      </c>
      <c r="D94" s="14" t="s">
        <v>11</v>
      </c>
      <c r="E94" s="15" t="s">
        <v>97</v>
      </c>
      <c r="F94" s="15" t="s">
        <v>89</v>
      </c>
      <c r="G94" s="16">
        <v>63</v>
      </c>
      <c r="J94" s="16">
        <v>314</v>
      </c>
      <c r="K94" s="185">
        <v>0.98855835240274603</v>
      </c>
      <c r="L94" s="185">
        <v>0.97078514911746805</v>
      </c>
      <c r="M94" s="185">
        <v>0.97248677248677251</v>
      </c>
      <c r="N94" s="185">
        <v>0.97974113674732699</v>
      </c>
      <c r="O94" s="185">
        <v>0.93453608247422681</v>
      </c>
      <c r="P94" s="185">
        <v>0.95867319195214795</v>
      </c>
      <c r="Q94" s="188">
        <v>0.97641509433962304</v>
      </c>
      <c r="R94" s="188">
        <v>0.93714285714285706</v>
      </c>
      <c r="S94" s="188">
        <v>0.96597145993413802</v>
      </c>
      <c r="T94" s="188">
        <v>0.95287107258938197</v>
      </c>
      <c r="U94" s="188">
        <v>0.94471544715447198</v>
      </c>
      <c r="V94" s="188">
        <v>0.97701149425287404</v>
      </c>
    </row>
    <row r="95" spans="2:22" ht="15.95" customHeight="1" x14ac:dyDescent="0.25">
      <c r="B95" s="56" t="s">
        <v>91</v>
      </c>
      <c r="C95" s="174">
        <v>32</v>
      </c>
      <c r="D95" s="14" t="s">
        <v>56</v>
      </c>
      <c r="E95" s="15" t="s">
        <v>98</v>
      </c>
      <c r="F95" s="15" t="s">
        <v>89</v>
      </c>
      <c r="G95" s="16">
        <v>62</v>
      </c>
      <c r="J95" s="16">
        <v>32</v>
      </c>
      <c r="K95" s="185">
        <v>0.991553544494721</v>
      </c>
      <c r="L95" s="185">
        <v>0.97410776766969909</v>
      </c>
      <c r="M95" s="185">
        <v>0.96293078482479</v>
      </c>
      <c r="N95" s="185">
        <v>0.97890295358649793</v>
      </c>
      <c r="O95" s="185">
        <v>0.96554694229112836</v>
      </c>
      <c r="P95" s="185">
        <v>0.95458729671678433</v>
      </c>
      <c r="Q95" s="188">
        <v>0.97773393461104896</v>
      </c>
      <c r="R95" s="188">
        <v>0.96162657502863702</v>
      </c>
      <c r="S95" s="188">
        <v>0.97540011855364595</v>
      </c>
      <c r="T95" s="188">
        <v>0.97080924855491302</v>
      </c>
      <c r="U95" s="188">
        <v>0.95722405025426305</v>
      </c>
      <c r="V95" s="188">
        <v>0.96848555587977803</v>
      </c>
    </row>
    <row r="96" spans="2:22" ht="15.95" customHeight="1" x14ac:dyDescent="0.25">
      <c r="B96" s="12" t="s">
        <v>7</v>
      </c>
      <c r="C96" s="61">
        <v>321</v>
      </c>
      <c r="D96" s="14" t="s">
        <v>16</v>
      </c>
      <c r="E96" s="15" t="s">
        <v>99</v>
      </c>
      <c r="F96" s="15" t="s">
        <v>10</v>
      </c>
      <c r="G96" s="16">
        <v>17</v>
      </c>
      <c r="J96" s="16">
        <v>321</v>
      </c>
      <c r="K96" s="185">
        <v>0.97727272727272729</v>
      </c>
      <c r="L96" s="185">
        <v>0.93689320388349517</v>
      </c>
      <c r="M96" s="185">
        <v>0.95590994371482174</v>
      </c>
      <c r="N96" s="185">
        <v>0.95316455696202529</v>
      </c>
      <c r="O96" s="185">
        <v>0.94351279788172993</v>
      </c>
      <c r="P96" s="185">
        <v>0.95617173524150267</v>
      </c>
      <c r="Q96" s="188">
        <v>0.94827586206896597</v>
      </c>
      <c r="R96" s="188">
        <v>0.94768764215314605</v>
      </c>
      <c r="S96" s="188">
        <v>0.95677472984206102</v>
      </c>
      <c r="T96" s="188">
        <v>0.95673469387755095</v>
      </c>
      <c r="U96" s="188">
        <v>0.959564541213064</v>
      </c>
      <c r="V96" s="188">
        <v>0.97727272727272696</v>
      </c>
    </row>
    <row r="97" spans="2:23" ht="15.95" customHeight="1" x14ac:dyDescent="0.25">
      <c r="B97" s="12" t="s">
        <v>7</v>
      </c>
      <c r="C97" s="62">
        <v>323</v>
      </c>
      <c r="D97" s="14" t="s">
        <v>11</v>
      </c>
      <c r="E97" s="15" t="s">
        <v>100</v>
      </c>
      <c r="F97" s="15" t="s">
        <v>89</v>
      </c>
      <c r="G97" s="16">
        <v>14</v>
      </c>
      <c r="J97" s="16">
        <v>323</v>
      </c>
      <c r="K97" s="185">
        <v>0.99070727929788327</v>
      </c>
      <c r="L97" s="185">
        <v>0.98626104023552508</v>
      </c>
      <c r="M97" s="185">
        <v>0.98464730290456437</v>
      </c>
      <c r="N97" s="185">
        <v>0.9853072128227961</v>
      </c>
      <c r="O97" s="185">
        <v>0.98608837970540097</v>
      </c>
      <c r="P97" s="185">
        <v>0.99019607843137258</v>
      </c>
      <c r="Q97" s="188">
        <v>0.98470442331541996</v>
      </c>
      <c r="R97" s="188">
        <v>0.98254161591555</v>
      </c>
      <c r="S97" s="188">
        <v>0.98536375376668095</v>
      </c>
      <c r="T97" s="188">
        <v>0.98436857260386701</v>
      </c>
      <c r="U97" s="188">
        <v>0.98050021195421799</v>
      </c>
      <c r="V97" s="188">
        <v>0.98247863247863298</v>
      </c>
    </row>
    <row r="98" spans="2:23" ht="15.95" customHeight="1" x14ac:dyDescent="0.25">
      <c r="B98" s="56" t="s">
        <v>91</v>
      </c>
      <c r="C98" s="63">
        <v>324</v>
      </c>
      <c r="D98" s="14" t="s">
        <v>16</v>
      </c>
      <c r="E98" s="15" t="s">
        <v>101</v>
      </c>
      <c r="F98" s="15" t="s">
        <v>89</v>
      </c>
      <c r="G98" s="16">
        <v>62</v>
      </c>
      <c r="J98" s="16">
        <v>324</v>
      </c>
      <c r="K98" s="185">
        <v>0.98454106280193232</v>
      </c>
      <c r="L98" s="185">
        <v>0.96481876332622596</v>
      </c>
      <c r="M98" s="185">
        <v>0.96478873239436624</v>
      </c>
      <c r="N98" s="185">
        <v>0.95205479452054798</v>
      </c>
      <c r="O98" s="185">
        <v>0.93542757417102962</v>
      </c>
      <c r="P98" s="185">
        <v>0.94622641509433958</v>
      </c>
      <c r="Q98" s="188">
        <v>0.96745027124773997</v>
      </c>
      <c r="R98" s="188">
        <v>0.94982078853046603</v>
      </c>
      <c r="S98" s="188">
        <v>0.94372693726937296</v>
      </c>
      <c r="T98" s="188">
        <v>0.93824884792626695</v>
      </c>
      <c r="U98" s="188">
        <v>0.92377495462794901</v>
      </c>
      <c r="V98" s="188">
        <v>0.95052331113225497</v>
      </c>
    </row>
    <row r="99" spans="2:23" ht="15.95" customHeight="1" x14ac:dyDescent="0.25">
      <c r="B99" s="56" t="s">
        <v>91</v>
      </c>
      <c r="C99" s="31">
        <v>325</v>
      </c>
      <c r="D99" s="14" t="s">
        <v>11</v>
      </c>
      <c r="E99" s="15" t="s">
        <v>102</v>
      </c>
      <c r="F99" s="15" t="s">
        <v>89</v>
      </c>
      <c r="G99" s="16">
        <v>62</v>
      </c>
      <c r="J99" s="16">
        <v>325</v>
      </c>
      <c r="K99" s="185">
        <v>0.99245915374947635</v>
      </c>
      <c r="L99" s="185">
        <v>0.98462255358807083</v>
      </c>
      <c r="M99" s="185">
        <v>0.97032534858777264</v>
      </c>
      <c r="N99" s="185">
        <v>0.98224151539068671</v>
      </c>
      <c r="O99" s="185">
        <v>0.98225469728601256</v>
      </c>
      <c r="P99" s="185">
        <v>0.98230421686746983</v>
      </c>
      <c r="Q99" s="188">
        <v>0.99247851002865295</v>
      </c>
      <c r="R99" s="188">
        <v>0.98499127399650999</v>
      </c>
      <c r="S99" s="188">
        <v>0.98636698599852601</v>
      </c>
      <c r="T99" s="188">
        <v>0.97846715328467204</v>
      </c>
      <c r="U99" s="188">
        <v>0.98003629764065303</v>
      </c>
      <c r="V99" s="188">
        <v>0.98579109062979997</v>
      </c>
    </row>
    <row r="100" spans="2:23" ht="15.95" customHeight="1" x14ac:dyDescent="0.25">
      <c r="B100" s="56" t="s">
        <v>91</v>
      </c>
      <c r="C100" s="64">
        <v>326</v>
      </c>
      <c r="D100" s="14" t="s">
        <v>16</v>
      </c>
      <c r="E100" s="15" t="s">
        <v>103</v>
      </c>
      <c r="F100" s="15" t="s">
        <v>89</v>
      </c>
      <c r="G100" s="16">
        <v>62</v>
      </c>
      <c r="J100" s="16">
        <v>326</v>
      </c>
      <c r="K100" s="185">
        <v>0.99625468164794007</v>
      </c>
      <c r="L100" s="185">
        <v>0.96059113300492616</v>
      </c>
      <c r="M100" s="185">
        <v>0.96531219028741333</v>
      </c>
      <c r="N100" s="185">
        <v>0.97738095238095235</v>
      </c>
      <c r="O100" s="185">
        <v>0.96924603174603174</v>
      </c>
      <c r="P100" s="185">
        <v>0.96432432432432436</v>
      </c>
      <c r="Q100" s="188">
        <v>0.97558386411889597</v>
      </c>
      <c r="R100" s="188">
        <v>0.96062992125984203</v>
      </c>
      <c r="S100" s="188">
        <v>0.96959826275787198</v>
      </c>
      <c r="T100" s="188">
        <v>0.97444089456868999</v>
      </c>
      <c r="U100" s="188">
        <v>0.98552223371251302</v>
      </c>
      <c r="V100" s="188">
        <v>0.99393203883495096</v>
      </c>
    </row>
    <row r="101" spans="2:23" ht="15.95" customHeight="1" x14ac:dyDescent="0.25">
      <c r="B101" s="56" t="s">
        <v>91</v>
      </c>
      <c r="C101" s="32">
        <v>33</v>
      </c>
      <c r="D101" s="14" t="s">
        <v>56</v>
      </c>
      <c r="E101" s="15" t="s">
        <v>104</v>
      </c>
      <c r="F101" s="15" t="s">
        <v>22</v>
      </c>
      <c r="G101" s="16">
        <v>64</v>
      </c>
      <c r="J101" s="16">
        <v>33</v>
      </c>
      <c r="K101" s="185">
        <v>0.99164746543778803</v>
      </c>
      <c r="L101" s="185">
        <v>0.97980769230769227</v>
      </c>
      <c r="M101" s="185">
        <v>0.97240956468424278</v>
      </c>
      <c r="N101" s="185">
        <v>0.97986974541148608</v>
      </c>
      <c r="O101" s="185">
        <v>0.97004991680532449</v>
      </c>
      <c r="P101" s="185">
        <v>0.9750215331610681</v>
      </c>
      <c r="Q101" s="188">
        <v>0.98523093447905497</v>
      </c>
      <c r="R101" s="188">
        <v>0.98432008650986802</v>
      </c>
      <c r="S101" s="188">
        <v>0.99071991001124904</v>
      </c>
      <c r="T101" s="188">
        <v>0.97940379403793998</v>
      </c>
      <c r="U101" s="188">
        <v>0.97511881464914696</v>
      </c>
      <c r="V101" s="188">
        <v>0.98420049032960999</v>
      </c>
    </row>
    <row r="102" spans="2:23" ht="15.95" customHeight="1" x14ac:dyDescent="0.25">
      <c r="B102" s="12" t="s">
        <v>7</v>
      </c>
      <c r="C102" s="56" t="s">
        <v>105</v>
      </c>
      <c r="D102" s="14" t="s">
        <v>16</v>
      </c>
      <c r="E102" s="15" t="s">
        <v>106</v>
      </c>
      <c r="F102" s="15" t="s">
        <v>10</v>
      </c>
      <c r="G102" s="16">
        <v>17</v>
      </c>
      <c r="J102" s="16" t="s">
        <v>105</v>
      </c>
      <c r="K102" s="185">
        <v>1</v>
      </c>
      <c r="L102" s="185">
        <v>0.9285714285714286</v>
      </c>
      <c r="M102" s="185">
        <v>1</v>
      </c>
      <c r="N102" s="185">
        <v>1</v>
      </c>
      <c r="O102" s="185">
        <v>1</v>
      </c>
      <c r="P102" s="185">
        <v>1</v>
      </c>
      <c r="Q102" s="188">
        <v>1</v>
      </c>
      <c r="R102" s="188">
        <v>1</v>
      </c>
      <c r="S102" s="188">
        <v>1</v>
      </c>
      <c r="T102" s="188">
        <v>1</v>
      </c>
      <c r="U102" s="188">
        <v>1</v>
      </c>
      <c r="V102" s="188">
        <v>1</v>
      </c>
    </row>
    <row r="103" spans="2:23" ht="15.95" customHeight="1" x14ac:dyDescent="0.25">
      <c r="B103" s="56" t="s">
        <v>91</v>
      </c>
      <c r="C103" s="65">
        <v>35</v>
      </c>
      <c r="D103" s="14" t="s">
        <v>56</v>
      </c>
      <c r="E103" s="15" t="s">
        <v>107</v>
      </c>
      <c r="F103" s="15" t="s">
        <v>108</v>
      </c>
      <c r="G103" s="16">
        <v>53</v>
      </c>
      <c r="J103" s="16">
        <v>35</v>
      </c>
      <c r="K103" s="185">
        <v>0.98589639273121776</v>
      </c>
      <c r="L103" s="185">
        <v>0.97421116504854366</v>
      </c>
      <c r="M103" s="185">
        <v>0.96997755331088664</v>
      </c>
      <c r="N103" s="185">
        <v>0.98314767209368747</v>
      </c>
      <c r="O103" s="185">
        <v>0.9661581137309293</v>
      </c>
      <c r="P103" s="185">
        <v>0.96678966789667897</v>
      </c>
      <c r="Q103" s="188">
        <v>0.98291054739652906</v>
      </c>
      <c r="R103" s="188">
        <v>0.98473895582329296</v>
      </c>
      <c r="S103" s="188">
        <v>0.98817381738173804</v>
      </c>
      <c r="T103" s="188">
        <v>0.67958796421794498</v>
      </c>
      <c r="U103" s="188">
        <v>0.93916141408605103</v>
      </c>
      <c r="V103" s="188">
        <v>0.98952457695406904</v>
      </c>
      <c r="W103" s="193"/>
    </row>
    <row r="104" spans="2:23" ht="15.95" customHeight="1" x14ac:dyDescent="0.25">
      <c r="B104" s="56" t="s">
        <v>91</v>
      </c>
      <c r="C104" s="66">
        <v>351</v>
      </c>
      <c r="D104" s="14" t="s">
        <v>16</v>
      </c>
      <c r="E104" s="15" t="s">
        <v>109</v>
      </c>
      <c r="F104" s="15" t="s">
        <v>108</v>
      </c>
      <c r="G104" s="16">
        <v>54</v>
      </c>
      <c r="J104" s="16">
        <v>351</v>
      </c>
      <c r="K104" s="185">
        <v>0.98088531187122741</v>
      </c>
      <c r="L104" s="185">
        <v>0.93722755013077597</v>
      </c>
      <c r="M104" s="185">
        <v>0.95629238884702339</v>
      </c>
      <c r="N104" s="185">
        <v>0.96439169139465875</v>
      </c>
      <c r="O104" s="185">
        <v>0.95265423242467717</v>
      </c>
      <c r="P104" s="185">
        <v>0.95754716981132071</v>
      </c>
      <c r="Q104" s="188">
        <v>0.96996047430830001</v>
      </c>
      <c r="R104" s="188">
        <v>0.98334489937543401</v>
      </c>
      <c r="S104" s="188">
        <v>0.98354525056095699</v>
      </c>
      <c r="T104" s="188">
        <v>0.97970687711386695</v>
      </c>
      <c r="U104" s="188">
        <v>0.98075442648190903</v>
      </c>
      <c r="V104" s="188">
        <v>0.97706879361914301</v>
      </c>
      <c r="W104" s="193"/>
    </row>
    <row r="105" spans="2:23" ht="15.95" customHeight="1" x14ac:dyDescent="0.25">
      <c r="B105" s="56" t="s">
        <v>91</v>
      </c>
      <c r="C105" s="23">
        <v>352</v>
      </c>
      <c r="D105" s="14" t="s">
        <v>8</v>
      </c>
      <c r="E105" s="15" t="s">
        <v>110</v>
      </c>
      <c r="F105" s="15" t="s">
        <v>108</v>
      </c>
      <c r="G105" s="16">
        <v>54</v>
      </c>
      <c r="J105" s="16">
        <v>352</v>
      </c>
      <c r="K105" s="185">
        <v>0.9812646370023419</v>
      </c>
      <c r="L105" s="185">
        <v>0.96037539103232539</v>
      </c>
      <c r="M105" s="185">
        <v>0.9658580413297394</v>
      </c>
      <c r="N105" s="185">
        <v>0.94541231126596981</v>
      </c>
      <c r="O105" s="185">
        <v>0.94618055555555558</v>
      </c>
      <c r="P105" s="185">
        <v>0.94275161588180978</v>
      </c>
      <c r="Q105" s="188">
        <v>0.96746411483253603</v>
      </c>
      <c r="R105" s="188">
        <v>0.97925311203319498</v>
      </c>
      <c r="S105" s="188">
        <v>0.98746642793196104</v>
      </c>
      <c r="T105" s="188">
        <v>0.98012646793134595</v>
      </c>
      <c r="U105" s="188">
        <v>0.97506448839208903</v>
      </c>
      <c r="V105" s="188">
        <v>0.97590361445783103</v>
      </c>
      <c r="W105" s="193"/>
    </row>
    <row r="106" spans="2:23" ht="15.95" customHeight="1" x14ac:dyDescent="0.25">
      <c r="B106" s="56" t="s">
        <v>91</v>
      </c>
      <c r="C106" s="67">
        <v>353</v>
      </c>
      <c r="D106" s="14" t="s">
        <v>11</v>
      </c>
      <c r="E106" s="15" t="s">
        <v>111</v>
      </c>
      <c r="F106" s="15" t="s">
        <v>108</v>
      </c>
      <c r="G106" s="16">
        <v>54</v>
      </c>
      <c r="J106" s="16">
        <v>353</v>
      </c>
      <c r="K106" s="185">
        <v>0.98699947997919912</v>
      </c>
      <c r="L106" s="185">
        <v>0.95186246418338105</v>
      </c>
      <c r="M106" s="185">
        <v>0.95133437990580849</v>
      </c>
      <c r="N106" s="185">
        <v>0.97091108671789239</v>
      </c>
      <c r="O106" s="185">
        <v>0.93871136720796233</v>
      </c>
      <c r="P106" s="185">
        <v>0.93909733550842844</v>
      </c>
      <c r="Q106" s="188">
        <v>0.97192445125063798</v>
      </c>
      <c r="R106" s="188">
        <v>0.97837022132796803</v>
      </c>
      <c r="S106" s="188">
        <v>0.98296334537945296</v>
      </c>
      <c r="T106" s="188">
        <v>0.97031963470319604</v>
      </c>
      <c r="U106" s="188">
        <v>0.97652838427947597</v>
      </c>
      <c r="V106" s="188">
        <v>0.98040226921093299</v>
      </c>
      <c r="W106" s="193"/>
    </row>
    <row r="107" spans="2:23" ht="15.95" customHeight="1" x14ac:dyDescent="0.25">
      <c r="B107" s="56" t="s">
        <v>91</v>
      </c>
      <c r="C107" s="68">
        <v>355</v>
      </c>
      <c r="D107" s="14" t="s">
        <v>11</v>
      </c>
      <c r="E107" s="15" t="s">
        <v>112</v>
      </c>
      <c r="F107" s="15" t="s">
        <v>108</v>
      </c>
      <c r="G107" s="16">
        <v>53</v>
      </c>
      <c r="J107" s="16">
        <v>355</v>
      </c>
      <c r="K107" s="185">
        <v>0.98515769944341369</v>
      </c>
      <c r="L107" s="185">
        <v>0.97131353799698039</v>
      </c>
      <c r="M107" s="185">
        <v>0.96466759646675959</v>
      </c>
      <c r="N107" s="185">
        <v>0.97664233576642334</v>
      </c>
      <c r="O107" s="185">
        <v>0.95768880800727929</v>
      </c>
      <c r="P107" s="185">
        <v>0.95964335992491789</v>
      </c>
      <c r="Q107" s="188">
        <v>0.97768853190539895</v>
      </c>
      <c r="R107" s="188">
        <v>0.98597721297107799</v>
      </c>
      <c r="S107" s="188">
        <v>0.98860528714676399</v>
      </c>
      <c r="T107" s="188">
        <v>0.91599281221922702</v>
      </c>
      <c r="U107" s="188">
        <v>0.97732426303854902</v>
      </c>
      <c r="V107" s="188">
        <v>0.99030918320258399</v>
      </c>
      <c r="W107" s="193"/>
    </row>
    <row r="108" spans="2:23" ht="15.95" customHeight="1" x14ac:dyDescent="0.25">
      <c r="B108" s="56" t="s">
        <v>91</v>
      </c>
      <c r="C108" s="69">
        <v>36</v>
      </c>
      <c r="D108" s="14" t="s">
        <v>113</v>
      </c>
      <c r="E108" s="15" t="s">
        <v>114</v>
      </c>
      <c r="F108" s="15" t="s">
        <v>89</v>
      </c>
      <c r="G108" s="16">
        <v>60</v>
      </c>
      <c r="J108" s="16">
        <v>36</v>
      </c>
      <c r="K108" s="185">
        <v>0.98405668733392382</v>
      </c>
      <c r="L108" s="185">
        <v>0.92379421221864955</v>
      </c>
      <c r="M108" s="185">
        <v>0.88376696832579182</v>
      </c>
      <c r="N108" s="185">
        <v>0.90219324244220511</v>
      </c>
      <c r="O108" s="185">
        <v>0.86994628216002257</v>
      </c>
      <c r="P108" s="185">
        <v>0.8837140314446752</v>
      </c>
      <c r="Q108" s="188">
        <v>0.91420689655172405</v>
      </c>
      <c r="R108" s="188">
        <v>0.89278806300082902</v>
      </c>
      <c r="S108" s="188">
        <v>0.91056910569105698</v>
      </c>
      <c r="T108" s="188">
        <v>0.89661916736518599</v>
      </c>
      <c r="U108" s="188">
        <v>0.849875930521092</v>
      </c>
      <c r="V108" s="188">
        <v>0.90852094613850098</v>
      </c>
      <c r="W108" s="193"/>
    </row>
    <row r="109" spans="2:23" ht="15.95" customHeight="1" x14ac:dyDescent="0.25">
      <c r="B109" s="56" t="s">
        <v>91</v>
      </c>
      <c r="C109" s="70">
        <v>361</v>
      </c>
      <c r="D109" s="14" t="s">
        <v>11</v>
      </c>
      <c r="E109" s="15" t="s">
        <v>115</v>
      </c>
      <c r="F109" s="15" t="s">
        <v>22</v>
      </c>
      <c r="G109" s="16">
        <v>64</v>
      </c>
      <c r="J109" s="16">
        <v>361</v>
      </c>
      <c r="K109" s="185">
        <v>0.98914812805208896</v>
      </c>
      <c r="L109" s="185">
        <v>0.96004842615012109</v>
      </c>
      <c r="M109" s="185">
        <v>0.94191096634093374</v>
      </c>
      <c r="N109" s="185">
        <v>0.956989247311828</v>
      </c>
      <c r="O109" s="185">
        <v>0.94063260340632604</v>
      </c>
      <c r="P109" s="185">
        <v>0.94792719919110213</v>
      </c>
      <c r="Q109" s="188">
        <v>0.97222222222222199</v>
      </c>
      <c r="R109" s="188">
        <v>0.96731406916153495</v>
      </c>
      <c r="S109" s="188">
        <v>0.97545409916543901</v>
      </c>
      <c r="T109" s="188">
        <v>0.97311320754717001</v>
      </c>
      <c r="U109" s="188">
        <v>0.96133651551312704</v>
      </c>
      <c r="V109" s="188">
        <v>0.96894711305191605</v>
      </c>
      <c r="W109" s="193"/>
    </row>
    <row r="110" spans="2:23" ht="15.95" customHeight="1" x14ac:dyDescent="0.25">
      <c r="B110" s="56" t="s">
        <v>91</v>
      </c>
      <c r="C110" s="71">
        <v>362</v>
      </c>
      <c r="D110" s="14" t="s">
        <v>11</v>
      </c>
      <c r="E110" s="15" t="s">
        <v>116</v>
      </c>
      <c r="F110" s="15" t="s">
        <v>22</v>
      </c>
      <c r="G110" s="16">
        <v>64</v>
      </c>
      <c r="J110" s="16">
        <v>362</v>
      </c>
      <c r="K110" s="185">
        <v>0.97872340425531912</v>
      </c>
      <c r="L110" s="185">
        <v>0.91520633126059925</v>
      </c>
      <c r="M110" s="185">
        <v>0.85543421736869474</v>
      </c>
      <c r="N110" s="185">
        <v>0.91636173549398847</v>
      </c>
      <c r="O110" s="185">
        <v>0.89805825242718451</v>
      </c>
      <c r="P110" s="185">
        <v>0.89679715302491103</v>
      </c>
      <c r="Q110" s="188">
        <v>0.93821839080459801</v>
      </c>
      <c r="R110" s="188">
        <v>0.91240530303030298</v>
      </c>
      <c r="S110" s="188">
        <v>0.92583497053045205</v>
      </c>
      <c r="T110" s="188">
        <v>0.891273247496424</v>
      </c>
      <c r="U110" s="188">
        <v>0.86248785228377101</v>
      </c>
      <c r="V110" s="188">
        <v>0.91010689990281801</v>
      </c>
      <c r="W110" s="193"/>
    </row>
    <row r="111" spans="2:23" ht="15.95" customHeight="1" x14ac:dyDescent="0.25">
      <c r="B111" s="56" t="s">
        <v>91</v>
      </c>
      <c r="C111" s="72">
        <v>363</v>
      </c>
      <c r="D111" s="14" t="s">
        <v>16</v>
      </c>
      <c r="E111" s="15" t="s">
        <v>117</v>
      </c>
      <c r="F111" s="15" t="s">
        <v>22</v>
      </c>
      <c r="G111" s="16">
        <v>64</v>
      </c>
      <c r="J111" s="16">
        <v>363</v>
      </c>
      <c r="K111" s="185">
        <v>0.98882681564245811</v>
      </c>
      <c r="L111" s="185">
        <v>0.98661567877629064</v>
      </c>
      <c r="M111" s="185">
        <v>0.97739130434782606</v>
      </c>
      <c r="N111" s="185">
        <v>0.98859315589353614</v>
      </c>
      <c r="O111" s="185">
        <v>0.98662207357859533</v>
      </c>
      <c r="P111" s="185">
        <v>0.98066783831282955</v>
      </c>
      <c r="Q111" s="188">
        <v>0.97934595524957002</v>
      </c>
      <c r="R111" s="188">
        <v>0.98846787479406895</v>
      </c>
      <c r="S111" s="188">
        <v>0.98778359511343805</v>
      </c>
      <c r="T111" s="188">
        <v>0.97651006711409405</v>
      </c>
      <c r="U111" s="188">
        <v>0.98627787307032599</v>
      </c>
      <c r="V111" s="188">
        <v>0.99817184643510104</v>
      </c>
      <c r="W111" s="193"/>
    </row>
    <row r="112" spans="2:23" ht="15.95" customHeight="1" x14ac:dyDescent="0.25">
      <c r="B112" s="56" t="s">
        <v>91</v>
      </c>
      <c r="C112" s="30">
        <v>365</v>
      </c>
      <c r="D112" s="14" t="s">
        <v>11</v>
      </c>
      <c r="E112" s="15" t="s">
        <v>118</v>
      </c>
      <c r="F112" s="15" t="s">
        <v>22</v>
      </c>
      <c r="G112" s="16">
        <v>64</v>
      </c>
      <c r="J112" s="16">
        <v>365</v>
      </c>
      <c r="K112" s="185">
        <v>0.99377593360995853</v>
      </c>
      <c r="L112" s="185">
        <v>0.97085714285714286</v>
      </c>
      <c r="M112" s="185">
        <v>0.97343749999999996</v>
      </c>
      <c r="N112" s="185">
        <v>0.98461538461538467</v>
      </c>
      <c r="O112" s="185">
        <v>0.96505242136794811</v>
      </c>
      <c r="P112" s="185">
        <v>0.96131730266596971</v>
      </c>
      <c r="Q112" s="188">
        <v>0.97254335260115599</v>
      </c>
      <c r="R112" s="188">
        <v>0.973941368078176</v>
      </c>
      <c r="S112" s="188">
        <v>0.98383145516903503</v>
      </c>
      <c r="T112" s="188">
        <v>0.96282352941176497</v>
      </c>
      <c r="U112" s="188">
        <v>0.96959459459459496</v>
      </c>
      <c r="V112" s="188">
        <v>0.98869778869778902</v>
      </c>
      <c r="W112" s="193"/>
    </row>
    <row r="113" spans="2:23" ht="15.95" customHeight="1" x14ac:dyDescent="0.25">
      <c r="B113" s="56" t="s">
        <v>91</v>
      </c>
      <c r="C113" s="27">
        <v>366</v>
      </c>
      <c r="D113" s="14" t="s">
        <v>11</v>
      </c>
      <c r="E113" s="15" t="s">
        <v>119</v>
      </c>
      <c r="F113" s="15" t="s">
        <v>22</v>
      </c>
      <c r="G113" s="16">
        <v>64</v>
      </c>
      <c r="J113" s="16">
        <v>366</v>
      </c>
      <c r="K113" s="185">
        <v>0.9820213799805636</v>
      </c>
      <c r="L113" s="185">
        <v>0.96700507614213194</v>
      </c>
      <c r="M113" s="185">
        <v>0.97391304347826091</v>
      </c>
      <c r="N113" s="185">
        <v>0.98258345428156746</v>
      </c>
      <c r="O113" s="185">
        <v>0.9768637532133676</v>
      </c>
      <c r="P113" s="185">
        <v>0.97765862377122426</v>
      </c>
      <c r="Q113" s="188">
        <v>0.979741379310345</v>
      </c>
      <c r="R113" s="188">
        <v>0.98022249690976504</v>
      </c>
      <c r="S113" s="188">
        <v>0.97938596491228103</v>
      </c>
      <c r="T113" s="188">
        <v>0.969217614365113</v>
      </c>
      <c r="U113" s="188">
        <v>0.967409948542024</v>
      </c>
      <c r="V113" s="188">
        <v>0.98237686398554003</v>
      </c>
      <c r="W113" s="193"/>
    </row>
    <row r="114" spans="2:23" ht="15.95" customHeight="1" x14ac:dyDescent="0.25">
      <c r="B114" s="56" t="s">
        <v>91</v>
      </c>
      <c r="C114" s="37">
        <v>372</v>
      </c>
      <c r="D114" s="14" t="s">
        <v>11</v>
      </c>
      <c r="E114" s="15" t="s">
        <v>120</v>
      </c>
      <c r="F114" s="15" t="s">
        <v>22</v>
      </c>
      <c r="G114" s="16">
        <v>65</v>
      </c>
      <c r="J114" s="16">
        <v>372</v>
      </c>
      <c r="K114" s="185">
        <v>0.99460625674217906</v>
      </c>
      <c r="L114" s="185">
        <v>0.98309178743961356</v>
      </c>
      <c r="M114" s="185">
        <v>0.99251336898395726</v>
      </c>
      <c r="N114" s="185">
        <v>0.99374348279457769</v>
      </c>
      <c r="O114" s="185">
        <v>0.98822374877330721</v>
      </c>
      <c r="P114" s="185">
        <v>0.98109452736318403</v>
      </c>
      <c r="Q114" s="188">
        <v>0.99347014925373101</v>
      </c>
      <c r="R114" s="188">
        <v>0.98996350364963503</v>
      </c>
      <c r="S114" s="188">
        <v>0.99124513618677002</v>
      </c>
      <c r="T114" s="188">
        <v>0.99171270718232096</v>
      </c>
      <c r="U114" s="188">
        <v>0.98750000000000004</v>
      </c>
      <c r="V114" s="188">
        <v>0.987403100775194</v>
      </c>
      <c r="W114" s="193"/>
    </row>
    <row r="115" spans="2:23" ht="15.95" customHeight="1" x14ac:dyDescent="0.25">
      <c r="B115" s="56" t="s">
        <v>91</v>
      </c>
      <c r="C115" s="73">
        <v>373</v>
      </c>
      <c r="D115" s="14" t="s">
        <v>16</v>
      </c>
      <c r="E115" s="15" t="s">
        <v>121</v>
      </c>
      <c r="F115" s="15" t="s">
        <v>22</v>
      </c>
      <c r="G115" s="16">
        <v>65</v>
      </c>
      <c r="J115" s="16">
        <v>373</v>
      </c>
      <c r="K115" s="185">
        <v>0.99644970414201184</v>
      </c>
      <c r="L115" s="185">
        <v>0.98831168831168836</v>
      </c>
      <c r="M115" s="185">
        <v>0.99301513387660068</v>
      </c>
      <c r="N115" s="185">
        <v>0.9941860465116279</v>
      </c>
      <c r="O115" s="185">
        <v>0.99242424242424243</v>
      </c>
      <c r="P115" s="185">
        <v>0.98880179171332583</v>
      </c>
      <c r="Q115" s="188">
        <v>0.99473129610115896</v>
      </c>
      <c r="R115" s="188">
        <v>0.99585921325051796</v>
      </c>
      <c r="S115" s="188">
        <v>0.99667774086378702</v>
      </c>
      <c r="T115" s="188">
        <v>0.99678800856531002</v>
      </c>
      <c r="U115" s="188">
        <v>0.99141630901287603</v>
      </c>
      <c r="V115" s="188">
        <v>0.99569892473118304</v>
      </c>
      <c r="W115" s="193"/>
    </row>
    <row r="116" spans="2:23" ht="15.95" customHeight="1" x14ac:dyDescent="0.25">
      <c r="B116" s="56" t="s">
        <v>91</v>
      </c>
      <c r="C116" s="22">
        <v>376</v>
      </c>
      <c r="D116" s="14" t="s">
        <v>11</v>
      </c>
      <c r="E116" s="15" t="s">
        <v>122</v>
      </c>
      <c r="F116" s="15" t="s">
        <v>22</v>
      </c>
      <c r="G116" s="16">
        <v>65</v>
      </c>
      <c r="J116" s="16">
        <v>376</v>
      </c>
      <c r="K116" s="185">
        <v>0.99302093718843465</v>
      </c>
      <c r="L116" s="185">
        <v>0.98488372093023258</v>
      </c>
      <c r="M116" s="185">
        <v>0.98374864572047671</v>
      </c>
      <c r="N116" s="185">
        <v>0.98908730158730163</v>
      </c>
      <c r="O116" s="185">
        <v>0.98697674418604653</v>
      </c>
      <c r="P116" s="185">
        <v>0.98270893371757928</v>
      </c>
      <c r="Q116" s="188">
        <v>0.98961937716263004</v>
      </c>
      <c r="R116" s="188">
        <v>0.98374679213002603</v>
      </c>
      <c r="S116" s="188">
        <v>0.98836168307967798</v>
      </c>
      <c r="T116" s="188">
        <v>0.99389179755671897</v>
      </c>
      <c r="U116" s="188">
        <v>0.99114260407440202</v>
      </c>
      <c r="V116" s="188">
        <v>0.99199999999999999</v>
      </c>
      <c r="W116" s="193"/>
    </row>
    <row r="117" spans="2:23" ht="15.95" customHeight="1" x14ac:dyDescent="0.25">
      <c r="B117" s="56" t="s">
        <v>91</v>
      </c>
      <c r="C117" s="29">
        <v>377</v>
      </c>
      <c r="D117" s="14" t="s">
        <v>11</v>
      </c>
      <c r="E117" s="15" t="s">
        <v>123</v>
      </c>
      <c r="F117" s="15" t="s">
        <v>22</v>
      </c>
      <c r="G117" s="16">
        <v>65</v>
      </c>
      <c r="J117" s="16">
        <v>377</v>
      </c>
      <c r="K117" s="185">
        <v>0.99120992761116855</v>
      </c>
      <c r="L117" s="185">
        <v>0.99004975124378114</v>
      </c>
      <c r="M117" s="185">
        <v>0.99041855774079679</v>
      </c>
      <c r="N117" s="185">
        <v>0.99522799575821841</v>
      </c>
      <c r="O117" s="185">
        <v>0.98987463837994216</v>
      </c>
      <c r="P117" s="185">
        <v>0.98626653102746697</v>
      </c>
      <c r="Q117" s="188">
        <v>0.99279538904899101</v>
      </c>
      <c r="R117" s="188">
        <v>0.99189318073438304</v>
      </c>
      <c r="S117" s="188">
        <v>0.99240506329113898</v>
      </c>
      <c r="T117" s="188">
        <v>0.98387096774193605</v>
      </c>
      <c r="U117" s="188">
        <v>0.98372781065088799</v>
      </c>
      <c r="V117" s="188">
        <v>0.99456253089471103</v>
      </c>
      <c r="W117" s="193"/>
    </row>
    <row r="118" spans="2:23" ht="15.95" customHeight="1" x14ac:dyDescent="0.25">
      <c r="B118" s="56" t="s">
        <v>91</v>
      </c>
      <c r="C118" s="74">
        <v>378</v>
      </c>
      <c r="D118" s="14" t="s">
        <v>16</v>
      </c>
      <c r="E118" s="15" t="s">
        <v>124</v>
      </c>
      <c r="F118" s="15" t="s">
        <v>22</v>
      </c>
      <c r="G118" s="16">
        <v>65</v>
      </c>
      <c r="J118" s="16">
        <v>378</v>
      </c>
      <c r="K118" s="185">
        <v>0.99810606060606055</v>
      </c>
      <c r="L118" s="185">
        <v>0.98602794411177641</v>
      </c>
      <c r="M118" s="185">
        <v>0.99285714285714288</v>
      </c>
      <c r="N118" s="185">
        <v>0.98563734290843807</v>
      </c>
      <c r="O118" s="185">
        <v>0.98397435897435892</v>
      </c>
      <c r="P118" s="185">
        <v>0.98119658119658115</v>
      </c>
      <c r="Q118" s="188">
        <v>0.987711213517665</v>
      </c>
      <c r="R118" s="188">
        <v>0.99100449775112398</v>
      </c>
      <c r="S118" s="188">
        <v>0.99512987012986998</v>
      </c>
      <c r="T118" s="188">
        <v>0.99691358024691401</v>
      </c>
      <c r="U118" s="188">
        <v>0.99079754601226999</v>
      </c>
      <c r="V118" s="188">
        <v>0.99672667757774103</v>
      </c>
      <c r="W118" s="193"/>
    </row>
    <row r="119" spans="2:23" ht="15.95" customHeight="1" x14ac:dyDescent="0.25">
      <c r="B119" s="56" t="s">
        <v>91</v>
      </c>
      <c r="C119" s="75">
        <v>38</v>
      </c>
      <c r="D119" s="14" t="s">
        <v>56</v>
      </c>
      <c r="E119" s="15" t="s">
        <v>125</v>
      </c>
      <c r="F119" s="15" t="s">
        <v>89</v>
      </c>
      <c r="G119" s="16">
        <v>60</v>
      </c>
      <c r="J119" s="16">
        <v>38</v>
      </c>
      <c r="K119" s="185">
        <v>0.97090492554410079</v>
      </c>
      <c r="L119" s="185">
        <v>0.94247038917089676</v>
      </c>
      <c r="M119" s="185">
        <v>0.93728222996515675</v>
      </c>
      <c r="N119" s="185">
        <v>0.96748415541471477</v>
      </c>
      <c r="O119" s="185">
        <v>0.94882468168462297</v>
      </c>
      <c r="P119" s="185">
        <v>0.95624195624195629</v>
      </c>
      <c r="Q119" s="188">
        <v>0.97144217039504999</v>
      </c>
      <c r="R119" s="188">
        <v>0.96928487690504095</v>
      </c>
      <c r="S119" s="188">
        <v>0.97871819960861095</v>
      </c>
      <c r="T119" s="188">
        <v>0.96720543452799301</v>
      </c>
      <c r="U119" s="188">
        <v>0.94459930313588902</v>
      </c>
      <c r="V119" s="188">
        <v>0.96772639691714801</v>
      </c>
      <c r="W119" s="193"/>
    </row>
    <row r="120" spans="2:23" ht="15.95" customHeight="1" x14ac:dyDescent="0.25">
      <c r="B120" s="56" t="s">
        <v>91</v>
      </c>
      <c r="C120" s="74">
        <v>391</v>
      </c>
      <c r="D120" s="14" t="s">
        <v>11</v>
      </c>
      <c r="E120" s="15" t="s">
        <v>126</v>
      </c>
      <c r="F120" s="15" t="s">
        <v>22</v>
      </c>
      <c r="G120" s="16">
        <v>67</v>
      </c>
      <c r="J120" s="16">
        <v>391</v>
      </c>
      <c r="K120" s="185">
        <v>0.99900695134061568</v>
      </c>
      <c r="L120" s="185">
        <v>0.99674620390455526</v>
      </c>
      <c r="M120" s="185">
        <v>0.99105367793240562</v>
      </c>
      <c r="N120" s="185">
        <v>0.99580272822665272</v>
      </c>
      <c r="O120" s="185">
        <v>0.99142040038131551</v>
      </c>
      <c r="P120" s="185">
        <v>0.99198396793587174</v>
      </c>
      <c r="Q120" s="188">
        <v>0.99905213270142201</v>
      </c>
      <c r="R120" s="188">
        <v>0.99534883720930201</v>
      </c>
      <c r="S120" s="188">
        <v>0.99480249480249505</v>
      </c>
      <c r="T120" s="188">
        <v>0.99613526570048305</v>
      </c>
      <c r="U120" s="188">
        <v>0.99605522682445802</v>
      </c>
      <c r="V120" s="188">
        <v>0.99505440158259195</v>
      </c>
      <c r="W120" s="193"/>
    </row>
    <row r="121" spans="2:23" ht="15.95" customHeight="1" x14ac:dyDescent="0.25">
      <c r="B121" s="56" t="s">
        <v>91</v>
      </c>
      <c r="C121" s="59">
        <v>392</v>
      </c>
      <c r="D121" s="14" t="s">
        <v>11</v>
      </c>
      <c r="E121" s="15" t="s">
        <v>127</v>
      </c>
      <c r="F121" s="15" t="s">
        <v>22</v>
      </c>
      <c r="G121" s="16">
        <v>67</v>
      </c>
      <c r="J121" s="16">
        <v>392</v>
      </c>
      <c r="K121" s="185">
        <v>0.99900099900099903</v>
      </c>
      <c r="L121" s="185">
        <v>0.99664804469273738</v>
      </c>
      <c r="M121" s="185">
        <v>0.99492385786802029</v>
      </c>
      <c r="N121" s="185">
        <v>0.99892241379310343</v>
      </c>
      <c r="O121" s="185">
        <v>0.99426934097421205</v>
      </c>
      <c r="P121" s="185">
        <v>0.99792746113989639</v>
      </c>
      <c r="Q121" s="188">
        <v>0.99710144927536204</v>
      </c>
      <c r="R121" s="188">
        <v>0.99906367041198496</v>
      </c>
      <c r="S121" s="188">
        <v>1</v>
      </c>
      <c r="T121" s="188">
        <v>0.99424184261036497</v>
      </c>
      <c r="U121" s="188">
        <v>0.99705593719332697</v>
      </c>
      <c r="V121" s="188">
        <v>1</v>
      </c>
      <c r="W121" s="193"/>
    </row>
    <row r="122" spans="2:23" ht="15.95" customHeight="1" x14ac:dyDescent="0.25">
      <c r="B122" s="56" t="s">
        <v>91</v>
      </c>
      <c r="C122" s="76">
        <v>393</v>
      </c>
      <c r="D122" s="14" t="s">
        <v>11</v>
      </c>
      <c r="E122" s="15" t="s">
        <v>128</v>
      </c>
      <c r="F122" s="15" t="s">
        <v>22</v>
      </c>
      <c r="G122" s="16">
        <v>67</v>
      </c>
      <c r="J122" s="16">
        <v>393</v>
      </c>
      <c r="K122" s="185">
        <v>1</v>
      </c>
      <c r="L122" s="185">
        <v>0.99540229885057474</v>
      </c>
      <c r="M122" s="185">
        <v>0.99691675231243582</v>
      </c>
      <c r="N122" s="185">
        <v>0.9989561586638831</v>
      </c>
      <c r="O122" s="185">
        <v>0.99718837863167764</v>
      </c>
      <c r="P122" s="185">
        <v>0.99301397205588826</v>
      </c>
      <c r="Q122" s="188">
        <v>0.99715370018975302</v>
      </c>
      <c r="R122" s="188">
        <v>0.99811853245531501</v>
      </c>
      <c r="S122" s="188">
        <v>1</v>
      </c>
      <c r="T122" s="188">
        <v>0.99615754082612895</v>
      </c>
      <c r="U122" s="188">
        <v>0.99703849950641699</v>
      </c>
      <c r="V122" s="188">
        <v>0.99803149606299202</v>
      </c>
      <c r="W122" s="193"/>
    </row>
    <row r="123" spans="2:23" ht="15.95" customHeight="1" x14ac:dyDescent="0.25">
      <c r="B123" s="56" t="s">
        <v>91</v>
      </c>
      <c r="C123" s="77">
        <v>394</v>
      </c>
      <c r="D123" s="14" t="s">
        <v>16</v>
      </c>
      <c r="E123" s="15" t="s">
        <v>129</v>
      </c>
      <c r="F123" s="15" t="s">
        <v>22</v>
      </c>
      <c r="G123" s="16">
        <v>67</v>
      </c>
      <c r="J123" s="16">
        <v>394</v>
      </c>
      <c r="K123" s="185">
        <v>0.99185840707964601</v>
      </c>
      <c r="L123" s="185">
        <v>0.98205228248146703</v>
      </c>
      <c r="M123" s="185">
        <v>0.98786581013561736</v>
      </c>
      <c r="N123" s="185">
        <v>0.98549646708813687</v>
      </c>
      <c r="O123" s="185">
        <v>0.99218194740582799</v>
      </c>
      <c r="P123" s="185">
        <v>0.9874074074074074</v>
      </c>
      <c r="Q123" s="188">
        <v>0.99541769474797304</v>
      </c>
      <c r="R123" s="188">
        <v>0.99541930937279799</v>
      </c>
      <c r="S123" s="188">
        <v>0.99614494988434898</v>
      </c>
      <c r="T123" s="188">
        <v>0.99118787451533297</v>
      </c>
      <c r="U123" s="188">
        <v>0.98270787343635002</v>
      </c>
      <c r="V123" s="188">
        <v>0.98657243816254403</v>
      </c>
      <c r="W123" s="193"/>
    </row>
    <row r="124" spans="2:23" ht="15.95" customHeight="1" x14ac:dyDescent="0.25">
      <c r="B124" s="56" t="s">
        <v>91</v>
      </c>
      <c r="C124" s="31">
        <v>395</v>
      </c>
      <c r="D124" s="14" t="s">
        <v>8</v>
      </c>
      <c r="E124" s="15" t="s">
        <v>130</v>
      </c>
      <c r="F124" s="15" t="s">
        <v>22</v>
      </c>
      <c r="G124" s="16">
        <v>67</v>
      </c>
      <c r="J124" s="16">
        <v>395</v>
      </c>
      <c r="K124" s="185">
        <v>1</v>
      </c>
      <c r="L124" s="185">
        <v>0.98666666666666669</v>
      </c>
      <c r="M124" s="185">
        <v>1</v>
      </c>
      <c r="N124" s="185">
        <v>1</v>
      </c>
      <c r="O124" s="185">
        <v>1</v>
      </c>
      <c r="P124" s="185">
        <v>0.97590361445783136</v>
      </c>
      <c r="Q124" s="188">
        <v>1</v>
      </c>
      <c r="R124" s="188">
        <v>1</v>
      </c>
      <c r="S124" s="188">
        <v>1</v>
      </c>
      <c r="T124" s="188">
        <v>1</v>
      </c>
      <c r="U124" s="188">
        <v>0.98795180722891596</v>
      </c>
      <c r="V124" s="188">
        <v>0.96721311475409799</v>
      </c>
      <c r="W124" s="193"/>
    </row>
    <row r="125" spans="2:23" ht="15.95" customHeight="1" x14ac:dyDescent="0.25">
      <c r="B125" s="56" t="s">
        <v>91</v>
      </c>
      <c r="C125" s="78">
        <v>396</v>
      </c>
      <c r="D125" s="14" t="s">
        <v>16</v>
      </c>
      <c r="E125" s="15" t="s">
        <v>131</v>
      </c>
      <c r="F125" s="15" t="s">
        <v>22</v>
      </c>
      <c r="G125" s="16">
        <v>67</v>
      </c>
      <c r="J125" s="16">
        <v>396</v>
      </c>
      <c r="K125" s="185">
        <v>1</v>
      </c>
      <c r="L125" s="185">
        <v>0.98064516129032253</v>
      </c>
      <c r="M125" s="185">
        <v>0.98843930635838151</v>
      </c>
      <c r="N125" s="185">
        <v>0.98026315789473684</v>
      </c>
      <c r="O125" s="185">
        <v>0.98255813953488369</v>
      </c>
      <c r="P125" s="185">
        <v>1</v>
      </c>
      <c r="Q125" s="188">
        <v>1</v>
      </c>
      <c r="R125" s="188">
        <v>0.97714285714285698</v>
      </c>
      <c r="S125" s="188">
        <v>1</v>
      </c>
      <c r="T125" s="188">
        <v>1</v>
      </c>
      <c r="U125" s="188">
        <v>0.97590361445783103</v>
      </c>
      <c r="V125" s="188">
        <v>1</v>
      </c>
      <c r="W125" s="193"/>
    </row>
    <row r="126" spans="2:23" ht="15.95" customHeight="1" x14ac:dyDescent="0.25">
      <c r="B126" s="56" t="s">
        <v>91</v>
      </c>
      <c r="C126" s="79">
        <v>399</v>
      </c>
      <c r="D126" s="14" t="s">
        <v>132</v>
      </c>
      <c r="E126" s="15" t="s">
        <v>133</v>
      </c>
      <c r="F126" s="15" t="s">
        <v>22</v>
      </c>
      <c r="G126" s="16">
        <v>67</v>
      </c>
      <c r="J126" s="16">
        <v>399</v>
      </c>
      <c r="K126" s="185">
        <v>0.91666666666666663</v>
      </c>
      <c r="L126" s="185">
        <v>0.7857142857142857</v>
      </c>
      <c r="M126" s="185">
        <v>0.77777777777777779</v>
      </c>
      <c r="N126" s="185">
        <v>0.875</v>
      </c>
      <c r="O126" s="185">
        <v>0.8125</v>
      </c>
      <c r="P126" s="185">
        <v>0.77777777777777779</v>
      </c>
      <c r="Q126" s="188">
        <v>1</v>
      </c>
      <c r="R126" s="188">
        <v>0.95</v>
      </c>
      <c r="S126" s="188">
        <v>1</v>
      </c>
      <c r="T126" s="188">
        <v>0.9375</v>
      </c>
      <c r="U126" s="188">
        <v>0.92857142857142905</v>
      </c>
      <c r="V126" s="188">
        <v>0.83333333333333304</v>
      </c>
      <c r="W126" s="193"/>
    </row>
    <row r="127" spans="2:23" ht="15.95" customHeight="1" x14ac:dyDescent="0.25">
      <c r="B127" s="80" t="s">
        <v>134</v>
      </c>
      <c r="C127" s="81">
        <v>501</v>
      </c>
      <c r="D127" s="14" t="s">
        <v>16</v>
      </c>
      <c r="E127" s="15" t="s">
        <v>135</v>
      </c>
      <c r="F127" s="15" t="s">
        <v>136</v>
      </c>
      <c r="G127" s="16">
        <v>24</v>
      </c>
      <c r="J127" s="16">
        <v>501</v>
      </c>
      <c r="K127" s="185">
        <v>0.79673321234119787</v>
      </c>
      <c r="L127" s="185">
        <v>0.8041884816753927</v>
      </c>
      <c r="M127" s="185">
        <v>0.79817351598173514</v>
      </c>
      <c r="N127" s="185">
        <v>0.80483091787439609</v>
      </c>
      <c r="O127" s="185">
        <v>0.78880866425992779</v>
      </c>
      <c r="P127" s="185">
        <v>0.84666666666666668</v>
      </c>
      <c r="Q127" s="188">
        <v>0.87251356238697997</v>
      </c>
      <c r="R127" s="188">
        <v>0.89661164205039101</v>
      </c>
      <c r="S127" s="188">
        <v>0.88334901222953899</v>
      </c>
      <c r="T127" s="188">
        <v>0.92246520874751503</v>
      </c>
      <c r="U127" s="188">
        <v>0.95131450827653397</v>
      </c>
      <c r="V127" s="188">
        <v>0.938864628820961</v>
      </c>
      <c r="W127" s="193"/>
    </row>
    <row r="128" spans="2:23" ht="15.95" customHeight="1" x14ac:dyDescent="0.25">
      <c r="B128" s="80" t="s">
        <v>134</v>
      </c>
      <c r="C128" s="82">
        <v>502</v>
      </c>
      <c r="D128" s="14" t="s">
        <v>16</v>
      </c>
      <c r="E128" s="15" t="s">
        <v>137</v>
      </c>
      <c r="F128" s="15" t="s">
        <v>136</v>
      </c>
      <c r="G128" s="16">
        <v>24</v>
      </c>
      <c r="J128" s="16">
        <v>502</v>
      </c>
      <c r="K128" s="185">
        <v>0.83782297965915342</v>
      </c>
      <c r="L128" s="185">
        <v>0.86191950464396283</v>
      </c>
      <c r="M128" s="185">
        <v>0.86239035087719296</v>
      </c>
      <c r="N128" s="185">
        <v>0.87004662004662003</v>
      </c>
      <c r="O128" s="185">
        <v>0.89331122166943067</v>
      </c>
      <c r="P128" s="185">
        <v>0.94338532640092432</v>
      </c>
      <c r="Q128" s="188">
        <v>0.94438386041439504</v>
      </c>
      <c r="R128" s="188">
        <v>0.96165966386554602</v>
      </c>
      <c r="S128" s="188">
        <v>0.94633873672442703</v>
      </c>
      <c r="T128" s="188">
        <v>0.95240963855421701</v>
      </c>
      <c r="U128" s="188">
        <v>0.94606060606060605</v>
      </c>
      <c r="V128" s="188">
        <v>0.932075471698113</v>
      </c>
      <c r="W128" s="193"/>
    </row>
    <row r="129" spans="2:23" ht="15.95" customHeight="1" x14ac:dyDescent="0.25">
      <c r="B129" s="80" t="s">
        <v>134</v>
      </c>
      <c r="C129" s="186">
        <v>503</v>
      </c>
      <c r="D129" s="14" t="s">
        <v>16</v>
      </c>
      <c r="E129" s="15" t="s">
        <v>322</v>
      </c>
      <c r="F129" s="15" t="s">
        <v>136</v>
      </c>
      <c r="G129" s="16">
        <v>24</v>
      </c>
      <c r="J129" s="16">
        <v>503</v>
      </c>
      <c r="K129" s="185"/>
      <c r="L129" s="185"/>
      <c r="M129" s="185"/>
      <c r="N129" s="185"/>
      <c r="O129" s="185"/>
      <c r="P129" s="185"/>
      <c r="Q129" s="188"/>
      <c r="R129" s="188"/>
      <c r="S129" s="188"/>
      <c r="T129" s="188">
        <v>0.95</v>
      </c>
      <c r="U129" s="188">
        <v>0.95112781954887204</v>
      </c>
      <c r="V129" s="188">
        <v>0.91694352159468395</v>
      </c>
      <c r="W129" s="193"/>
    </row>
    <row r="130" spans="2:23" ht="15.95" customHeight="1" x14ac:dyDescent="0.25">
      <c r="B130" s="80" t="s">
        <v>134</v>
      </c>
      <c r="C130" s="83" t="s">
        <v>138</v>
      </c>
      <c r="D130" s="14" t="s">
        <v>44</v>
      </c>
      <c r="E130" s="15" t="s">
        <v>139</v>
      </c>
      <c r="F130" s="15" t="s">
        <v>136</v>
      </c>
      <c r="G130" s="16">
        <v>24</v>
      </c>
      <c r="J130" s="16" t="s">
        <v>138</v>
      </c>
      <c r="K130" s="185">
        <v>0.81413210445468509</v>
      </c>
      <c r="L130" s="185">
        <v>0.80361305361305357</v>
      </c>
      <c r="M130" s="185">
        <v>0.81675126903553297</v>
      </c>
      <c r="N130" s="185">
        <v>0.83422746781115875</v>
      </c>
      <c r="O130" s="185">
        <v>0.84499740798341105</v>
      </c>
      <c r="P130" s="185">
        <v>0.90608034744842558</v>
      </c>
      <c r="Q130" s="188">
        <v>0.97199592668024404</v>
      </c>
      <c r="R130" s="188">
        <v>0.97546319479218802</v>
      </c>
      <c r="S130" s="188">
        <v>0.97859818084537198</v>
      </c>
      <c r="T130" s="188">
        <v>0.97355639503507796</v>
      </c>
      <c r="U130" s="188">
        <v>0.95926127104834302</v>
      </c>
      <c r="V130" s="188">
        <v>0.949246231155779</v>
      </c>
      <c r="W130" s="193"/>
    </row>
    <row r="131" spans="2:23" ht="15.95" customHeight="1" x14ac:dyDescent="0.25">
      <c r="B131" s="80" t="s">
        <v>134</v>
      </c>
      <c r="C131" s="84" t="s">
        <v>140</v>
      </c>
      <c r="D131" s="14" t="s">
        <v>44</v>
      </c>
      <c r="E131" s="15" t="s">
        <v>141</v>
      </c>
      <c r="F131" s="15" t="s">
        <v>136</v>
      </c>
      <c r="G131" s="16">
        <v>24</v>
      </c>
      <c r="J131" s="16" t="s">
        <v>140</v>
      </c>
      <c r="K131" s="185">
        <v>0.94444444444444442</v>
      </c>
      <c r="L131" s="185">
        <v>1</v>
      </c>
      <c r="M131" s="185"/>
      <c r="N131" s="185"/>
      <c r="O131" s="185"/>
      <c r="P131" s="185"/>
      <c r="Q131" s="188">
        <v>0.98468708388814896</v>
      </c>
      <c r="R131" s="188">
        <v>0.99145299145299204</v>
      </c>
      <c r="S131" s="188">
        <v>0.99025069637883001</v>
      </c>
      <c r="T131" s="188">
        <v>0.98144023756495902</v>
      </c>
      <c r="U131" s="188">
        <v>0.98515219005196697</v>
      </c>
      <c r="V131" s="188">
        <v>0.97713912475506204</v>
      </c>
      <c r="W131" s="193"/>
    </row>
    <row r="132" spans="2:23" ht="15.95" customHeight="1" x14ac:dyDescent="0.25">
      <c r="B132" s="12" t="s">
        <v>7</v>
      </c>
      <c r="C132" s="85">
        <v>64</v>
      </c>
      <c r="D132" s="14" t="s">
        <v>113</v>
      </c>
      <c r="E132" s="15" t="s">
        <v>142</v>
      </c>
      <c r="F132" s="15" t="s">
        <v>10</v>
      </c>
      <c r="G132" s="16">
        <v>19</v>
      </c>
      <c r="J132" s="16">
        <v>64</v>
      </c>
      <c r="K132" s="185">
        <v>0.98005908419497789</v>
      </c>
      <c r="L132" s="185">
        <v>0.94879999999999998</v>
      </c>
      <c r="M132" s="185">
        <v>0.95238095238095233</v>
      </c>
      <c r="N132" s="185">
        <v>0.96974063400576371</v>
      </c>
      <c r="O132" s="185">
        <v>0.93628088426527956</v>
      </c>
      <c r="P132" s="185">
        <v>0.9491740787801779</v>
      </c>
      <c r="Q132" s="188">
        <v>0.94441123729826704</v>
      </c>
      <c r="R132" s="188">
        <v>0.93431855500821004</v>
      </c>
      <c r="S132" s="188">
        <v>0.95444191343963602</v>
      </c>
      <c r="T132" s="188">
        <v>0.94601962922573601</v>
      </c>
      <c r="U132" s="188">
        <v>0.92638731596829005</v>
      </c>
      <c r="V132" s="188">
        <v>0.96738529574350496</v>
      </c>
      <c r="W132" s="193"/>
    </row>
    <row r="133" spans="2:23" ht="15.95" customHeight="1" x14ac:dyDescent="0.25">
      <c r="B133" s="12" t="s">
        <v>7</v>
      </c>
      <c r="C133" s="86">
        <v>650</v>
      </c>
      <c r="D133" s="14" t="s">
        <v>11</v>
      </c>
      <c r="E133" s="15" t="s">
        <v>143</v>
      </c>
      <c r="F133" s="15" t="s">
        <v>10</v>
      </c>
      <c r="G133" s="16">
        <v>19</v>
      </c>
      <c r="J133" s="16">
        <v>650</v>
      </c>
      <c r="K133" s="185">
        <v>0.97965825874694878</v>
      </c>
      <c r="L133" s="185">
        <v>0.96353026987600288</v>
      </c>
      <c r="M133" s="185">
        <v>0.94287432351172584</v>
      </c>
      <c r="N133" s="185">
        <v>0.97009345794392521</v>
      </c>
      <c r="O133" s="185">
        <v>0.9415137614678899</v>
      </c>
      <c r="P133" s="185">
        <v>0.9620396600566572</v>
      </c>
      <c r="Q133" s="188">
        <v>0.95877862595419905</v>
      </c>
      <c r="R133" s="188">
        <v>0.96500920810313096</v>
      </c>
      <c r="S133" s="188">
        <v>0.97427184466019401</v>
      </c>
      <c r="T133" s="188">
        <v>0.96401869158878495</v>
      </c>
      <c r="U133" s="188">
        <v>0.93109957527135401</v>
      </c>
      <c r="V133" s="188">
        <v>0.90610802624936904</v>
      </c>
      <c r="W133" s="193"/>
    </row>
    <row r="134" spans="2:23" ht="15.95" customHeight="1" x14ac:dyDescent="0.25">
      <c r="B134" s="12" t="s">
        <v>7</v>
      </c>
      <c r="C134" s="87">
        <v>66</v>
      </c>
      <c r="D134" s="14" t="s">
        <v>56</v>
      </c>
      <c r="E134" s="15" t="s">
        <v>144</v>
      </c>
      <c r="F134" s="15" t="s">
        <v>18</v>
      </c>
      <c r="G134" s="16">
        <v>20</v>
      </c>
      <c r="J134" s="16">
        <v>66</v>
      </c>
      <c r="K134" s="185">
        <v>0.99175461741424797</v>
      </c>
      <c r="L134" s="185">
        <v>0.98065423848047839</v>
      </c>
      <c r="M134" s="185">
        <v>0.97215568862275448</v>
      </c>
      <c r="N134" s="185">
        <v>0.96827749777646011</v>
      </c>
      <c r="O134" s="185">
        <v>0.96997690531177827</v>
      </c>
      <c r="P134" s="185">
        <v>0.97054576956396188</v>
      </c>
      <c r="Q134" s="188">
        <v>0.97768100163309701</v>
      </c>
      <c r="R134" s="188">
        <v>0.97749107878122399</v>
      </c>
      <c r="S134" s="188">
        <v>0.98399275143461196</v>
      </c>
      <c r="T134" s="188">
        <v>0.982359426681367</v>
      </c>
      <c r="U134" s="188">
        <v>0.97757592960545003</v>
      </c>
      <c r="V134" s="188">
        <v>0.96775986659255098</v>
      </c>
      <c r="W134" s="193"/>
    </row>
    <row r="135" spans="2:23" ht="15.95" customHeight="1" x14ac:dyDescent="0.25">
      <c r="B135" s="12" t="s">
        <v>7</v>
      </c>
      <c r="C135" s="88">
        <v>670</v>
      </c>
      <c r="D135" s="14" t="s">
        <v>11</v>
      </c>
      <c r="E135" s="15" t="s">
        <v>145</v>
      </c>
      <c r="F135" s="15" t="s">
        <v>10</v>
      </c>
      <c r="G135" s="16">
        <v>22</v>
      </c>
      <c r="J135" s="16">
        <v>670</v>
      </c>
      <c r="K135" s="185">
        <v>0.96643109540636041</v>
      </c>
      <c r="L135" s="185">
        <v>0.96948506039415128</v>
      </c>
      <c r="M135" s="185">
        <v>0.97169811320754718</v>
      </c>
      <c r="N135" s="185">
        <v>0.97905113986444858</v>
      </c>
      <c r="O135" s="185">
        <v>0.96045845272206298</v>
      </c>
      <c r="P135" s="185">
        <v>0.95325443786982245</v>
      </c>
      <c r="Q135" s="188">
        <v>0.95994208494208499</v>
      </c>
      <c r="R135" s="188">
        <v>0.95549958018471903</v>
      </c>
      <c r="S135" s="188">
        <v>0.96530249110320299</v>
      </c>
      <c r="T135" s="188">
        <v>0.96077604386334903</v>
      </c>
      <c r="U135" s="188">
        <v>0.95605802047781596</v>
      </c>
      <c r="V135" s="188">
        <v>0.975946547884187</v>
      </c>
      <c r="W135" s="193"/>
    </row>
    <row r="136" spans="2:23" ht="15.95" customHeight="1" x14ac:dyDescent="0.25">
      <c r="B136" s="12" t="s">
        <v>7</v>
      </c>
      <c r="C136" s="89">
        <v>68</v>
      </c>
      <c r="D136" s="14" t="s">
        <v>56</v>
      </c>
      <c r="E136" s="15" t="s">
        <v>146</v>
      </c>
      <c r="F136" s="15" t="s">
        <v>10</v>
      </c>
      <c r="G136" s="16">
        <v>22</v>
      </c>
      <c r="J136" s="16">
        <v>68</v>
      </c>
      <c r="K136" s="185">
        <v>0.99208234362628667</v>
      </c>
      <c r="L136" s="185">
        <v>0.9602518693427784</v>
      </c>
      <c r="M136" s="185">
        <v>0.95839363241678721</v>
      </c>
      <c r="N136" s="185">
        <v>0.96947449768160743</v>
      </c>
      <c r="O136" s="185">
        <v>0.95317220543806647</v>
      </c>
      <c r="P136" s="185">
        <v>0.92004773269689732</v>
      </c>
      <c r="Q136" s="188">
        <v>0.92577996715927702</v>
      </c>
      <c r="R136" s="188">
        <v>0.924728021170244</v>
      </c>
      <c r="S136" s="188">
        <v>0.93327239488116998</v>
      </c>
      <c r="T136" s="188">
        <v>0.88123103597746</v>
      </c>
      <c r="U136" s="188">
        <v>0.87892791127541603</v>
      </c>
      <c r="V136" s="188">
        <v>0.97542242703533</v>
      </c>
      <c r="W136" s="193"/>
    </row>
    <row r="137" spans="2:23" ht="15.95" customHeight="1" x14ac:dyDescent="0.25">
      <c r="B137" s="90" t="s">
        <v>147</v>
      </c>
      <c r="C137" s="91">
        <v>70</v>
      </c>
      <c r="D137" s="14" t="s">
        <v>56</v>
      </c>
      <c r="E137" s="15" t="s">
        <v>148</v>
      </c>
      <c r="F137" s="15" t="s">
        <v>108</v>
      </c>
      <c r="G137" s="16">
        <v>50</v>
      </c>
      <c r="J137" s="16">
        <v>70</v>
      </c>
      <c r="K137" s="185">
        <v>0.98521221432686767</v>
      </c>
      <c r="L137" s="185">
        <v>0.96981374438021839</v>
      </c>
      <c r="M137" s="185">
        <v>0.96640471512770143</v>
      </c>
      <c r="N137" s="185">
        <v>0.97703425064343696</v>
      </c>
      <c r="O137" s="185">
        <v>0.96599544072948329</v>
      </c>
      <c r="P137" s="185">
        <v>0.9680124829334894</v>
      </c>
      <c r="Q137" s="188">
        <v>0.97558770343580503</v>
      </c>
      <c r="R137" s="188">
        <v>0.984649122807018</v>
      </c>
      <c r="S137" s="188">
        <v>0.98570367619754895</v>
      </c>
      <c r="T137" s="188">
        <v>0.97956204379561995</v>
      </c>
      <c r="U137" s="188">
        <v>0.97880222267956396</v>
      </c>
      <c r="V137" s="188">
        <v>0.98215962441314597</v>
      </c>
      <c r="W137" s="193"/>
    </row>
    <row r="138" spans="2:23" ht="15.95" customHeight="1" x14ac:dyDescent="0.25">
      <c r="B138" s="90" t="s">
        <v>147</v>
      </c>
      <c r="C138" s="90" t="s">
        <v>149</v>
      </c>
      <c r="D138" s="14" t="s">
        <v>16</v>
      </c>
      <c r="E138" s="15" t="s">
        <v>150</v>
      </c>
      <c r="F138" s="15" t="s">
        <v>108</v>
      </c>
      <c r="G138" s="16">
        <v>55</v>
      </c>
      <c r="J138" s="16" t="s">
        <v>149</v>
      </c>
      <c r="K138" s="185">
        <v>1</v>
      </c>
      <c r="L138" s="185">
        <v>1</v>
      </c>
      <c r="M138" s="185">
        <v>1</v>
      </c>
      <c r="N138" s="185">
        <v>0.95000000000000095</v>
      </c>
      <c r="O138" s="185">
        <v>1</v>
      </c>
      <c r="P138" s="185">
        <v>0.95238095238095233</v>
      </c>
      <c r="Q138" s="188">
        <v>0.90909090909090895</v>
      </c>
      <c r="R138" s="188">
        <v>1</v>
      </c>
      <c r="S138" s="188">
        <v>0.91666666666666696</v>
      </c>
      <c r="T138" s="188">
        <v>1</v>
      </c>
      <c r="U138" s="188">
        <v>1</v>
      </c>
      <c r="V138" s="188">
        <v>0.96875</v>
      </c>
      <c r="W138" s="193"/>
    </row>
    <row r="139" spans="2:23" ht="15.95" customHeight="1" x14ac:dyDescent="0.25">
      <c r="B139" s="90" t="s">
        <v>147</v>
      </c>
      <c r="C139" s="92">
        <v>711</v>
      </c>
      <c r="D139" s="14" t="s">
        <v>16</v>
      </c>
      <c r="E139" s="15" t="s">
        <v>151</v>
      </c>
      <c r="F139" s="15" t="s">
        <v>89</v>
      </c>
      <c r="G139" s="16">
        <v>52</v>
      </c>
      <c r="J139" s="16">
        <v>711</v>
      </c>
      <c r="K139" s="185">
        <v>0.9963503649635036</v>
      </c>
      <c r="L139" s="185">
        <v>0.9904862579281184</v>
      </c>
      <c r="M139" s="185">
        <v>0.99251247920133112</v>
      </c>
      <c r="N139" s="185">
        <v>0.98966165413533835</v>
      </c>
      <c r="O139" s="185">
        <v>0.98373983739837401</v>
      </c>
      <c r="P139" s="185">
        <v>0.99063829787234048</v>
      </c>
      <c r="Q139" s="188">
        <v>0.98834304746044999</v>
      </c>
      <c r="R139" s="188">
        <v>0.98550724637681197</v>
      </c>
      <c r="S139" s="188">
        <v>0.99135695764909204</v>
      </c>
      <c r="T139" s="188">
        <v>0.99170124481327804</v>
      </c>
      <c r="U139" s="188">
        <v>0.97525597269624598</v>
      </c>
      <c r="V139" s="188">
        <v>0.99192100538599604</v>
      </c>
      <c r="W139" s="193"/>
    </row>
    <row r="140" spans="2:23" ht="15.95" customHeight="1" x14ac:dyDescent="0.25">
      <c r="B140" s="90" t="s">
        <v>147</v>
      </c>
      <c r="C140" s="93">
        <v>712</v>
      </c>
      <c r="D140" s="14" t="s">
        <v>11</v>
      </c>
      <c r="E140" s="15" t="s">
        <v>152</v>
      </c>
      <c r="F140" s="15" t="s">
        <v>89</v>
      </c>
      <c r="G140" s="16">
        <v>52</v>
      </c>
      <c r="J140" s="16">
        <v>712</v>
      </c>
      <c r="K140" s="185">
        <v>0.99309551208285385</v>
      </c>
      <c r="L140" s="185">
        <v>0.98657024793388426</v>
      </c>
      <c r="M140" s="185">
        <v>0.97345890410958902</v>
      </c>
      <c r="N140" s="185">
        <v>0.98247232472324719</v>
      </c>
      <c r="O140" s="185">
        <v>0.98649789029535861</v>
      </c>
      <c r="P140" s="185">
        <v>0.99023957409050578</v>
      </c>
      <c r="Q140" s="188">
        <v>0.98625429553264599</v>
      </c>
      <c r="R140" s="188">
        <v>0.96741854636591496</v>
      </c>
      <c r="S140" s="188">
        <v>0.96832579185520395</v>
      </c>
      <c r="T140" s="188">
        <v>0.96199213630406299</v>
      </c>
      <c r="U140" s="188">
        <v>0.94343240651965499</v>
      </c>
      <c r="V140" s="188">
        <v>0.97114517583408499</v>
      </c>
      <c r="W140" s="193"/>
    </row>
    <row r="141" spans="2:23" ht="15.95" customHeight="1" x14ac:dyDescent="0.25">
      <c r="B141" s="90" t="s">
        <v>147</v>
      </c>
      <c r="C141" s="94" t="s">
        <v>153</v>
      </c>
      <c r="D141" s="14" t="s">
        <v>44</v>
      </c>
      <c r="E141" s="15" t="s">
        <v>154</v>
      </c>
      <c r="F141" s="15" t="s">
        <v>108</v>
      </c>
      <c r="G141" s="16">
        <v>55</v>
      </c>
      <c r="J141" s="16" t="s">
        <v>153</v>
      </c>
      <c r="K141" s="185">
        <v>0.98365002209456476</v>
      </c>
      <c r="L141" s="185">
        <v>0.9778739778739779</v>
      </c>
      <c r="M141" s="185">
        <v>0.97113676731793963</v>
      </c>
      <c r="N141" s="185">
        <v>0.97244278374591309</v>
      </c>
      <c r="O141" s="185">
        <v>0.9627824545857333</v>
      </c>
      <c r="P141" s="185">
        <v>0.96366939146230701</v>
      </c>
      <c r="Q141" s="188">
        <v>0.98281786941580795</v>
      </c>
      <c r="R141" s="188">
        <v>0.97635425623387795</v>
      </c>
      <c r="S141" s="188">
        <v>0.98021108179419503</v>
      </c>
      <c r="T141" s="188">
        <v>0.97582697201017798</v>
      </c>
      <c r="U141" s="188">
        <v>0.96642134314627404</v>
      </c>
      <c r="V141" s="188">
        <v>0.97851819377465998</v>
      </c>
      <c r="W141" s="193"/>
    </row>
    <row r="142" spans="2:23" ht="15.95" customHeight="1" x14ac:dyDescent="0.25">
      <c r="B142" s="90" t="s">
        <v>147</v>
      </c>
      <c r="C142" s="94" t="s">
        <v>155</v>
      </c>
      <c r="D142" s="14" t="s">
        <v>44</v>
      </c>
      <c r="E142" s="15" t="s">
        <v>156</v>
      </c>
      <c r="F142" s="15" t="s">
        <v>108</v>
      </c>
      <c r="G142" s="16">
        <v>55</v>
      </c>
      <c r="J142" s="16" t="s">
        <v>155</v>
      </c>
      <c r="K142" s="185">
        <v>0.98944723618090458</v>
      </c>
      <c r="L142" s="185">
        <v>0.98141695702671317</v>
      </c>
      <c r="M142" s="185">
        <v>0.9706362153344209</v>
      </c>
      <c r="N142" s="185">
        <v>0.97996751488900924</v>
      </c>
      <c r="O142" s="185">
        <v>0.96969696969696972</v>
      </c>
      <c r="P142" s="185">
        <v>0.97384196185286098</v>
      </c>
      <c r="Q142" s="188">
        <v>0.97837281153450095</v>
      </c>
      <c r="R142" s="188">
        <v>0.98593017196456501</v>
      </c>
      <c r="S142" s="188">
        <v>0.98569915254237295</v>
      </c>
      <c r="T142" s="188">
        <v>0.93147039254823705</v>
      </c>
      <c r="U142" s="188">
        <v>0.96971365638766505</v>
      </c>
      <c r="V142" s="188">
        <v>0.97852147852147897</v>
      </c>
      <c r="W142" s="193"/>
    </row>
    <row r="143" spans="2:23" ht="15.95" customHeight="1" x14ac:dyDescent="0.25">
      <c r="B143" s="90" t="s">
        <v>147</v>
      </c>
      <c r="C143" s="94" t="s">
        <v>157</v>
      </c>
      <c r="D143" s="14" t="s">
        <v>8</v>
      </c>
      <c r="E143" s="15" t="s">
        <v>158</v>
      </c>
      <c r="F143" s="15" t="s">
        <v>108</v>
      </c>
      <c r="G143" s="16">
        <v>55</v>
      </c>
      <c r="J143" s="16" t="s">
        <v>157</v>
      </c>
      <c r="K143" s="185">
        <v>0.97683397683397688</v>
      </c>
      <c r="L143" s="185">
        <v>0.92379182156133832</v>
      </c>
      <c r="M143" s="185">
        <v>0.91652470187393531</v>
      </c>
      <c r="N143" s="185">
        <v>0.93893129770992367</v>
      </c>
      <c r="O143" s="185">
        <v>0.91498559077809793</v>
      </c>
      <c r="P143" s="185">
        <v>0.91577335375191427</v>
      </c>
      <c r="Q143" s="188">
        <v>0.96525679758308203</v>
      </c>
      <c r="R143" s="188">
        <v>0.95088676671214201</v>
      </c>
      <c r="S143" s="188">
        <v>0.97266187050359698</v>
      </c>
      <c r="T143" s="188">
        <v>0.892578125</v>
      </c>
      <c r="U143" s="188">
        <v>0.94179104477611897</v>
      </c>
      <c r="V143" s="188">
        <v>0.96786389413988705</v>
      </c>
      <c r="W143" s="193"/>
    </row>
    <row r="144" spans="2:23" ht="15.95" customHeight="1" x14ac:dyDescent="0.25">
      <c r="B144" s="90" t="s">
        <v>147</v>
      </c>
      <c r="C144" s="95">
        <v>733</v>
      </c>
      <c r="D144" s="14" t="s">
        <v>16</v>
      </c>
      <c r="E144" s="15" t="s">
        <v>159</v>
      </c>
      <c r="F144" s="15" t="s">
        <v>89</v>
      </c>
      <c r="G144" s="16">
        <v>52</v>
      </c>
      <c r="J144" s="16">
        <v>733</v>
      </c>
      <c r="K144" s="185">
        <v>0.99376947040498442</v>
      </c>
      <c r="L144" s="185">
        <v>0.97154471544715448</v>
      </c>
      <c r="M144" s="185">
        <v>0.95655806182121972</v>
      </c>
      <c r="N144" s="185">
        <v>0.96955719557195574</v>
      </c>
      <c r="O144" s="185">
        <v>0.9452614379084967</v>
      </c>
      <c r="P144" s="185">
        <v>0.95549738219895286</v>
      </c>
      <c r="Q144" s="188">
        <v>0.96867271228359397</v>
      </c>
      <c r="R144" s="188">
        <v>0.96735668789808904</v>
      </c>
      <c r="S144" s="188">
        <v>0.97488789237668205</v>
      </c>
      <c r="T144" s="188">
        <v>0.90211345939933296</v>
      </c>
      <c r="U144" s="188">
        <v>0.96466431095406402</v>
      </c>
      <c r="V144" s="188">
        <v>0.98525585429314799</v>
      </c>
      <c r="W144" s="193"/>
    </row>
    <row r="145" spans="2:23" ht="15.95" customHeight="1" x14ac:dyDescent="0.25">
      <c r="B145" s="90" t="s">
        <v>147</v>
      </c>
      <c r="C145" s="96">
        <v>734</v>
      </c>
      <c r="D145" s="14" t="s">
        <v>16</v>
      </c>
      <c r="E145" s="15" t="s">
        <v>160</v>
      </c>
      <c r="F145" s="15" t="s">
        <v>89</v>
      </c>
      <c r="G145" s="16">
        <v>52</v>
      </c>
      <c r="J145" s="16">
        <v>734</v>
      </c>
      <c r="K145" s="185">
        <v>0.98139946855624449</v>
      </c>
      <c r="L145" s="185">
        <v>0.97384481255448996</v>
      </c>
      <c r="M145" s="185">
        <v>0.97325408618127784</v>
      </c>
      <c r="N145" s="185">
        <v>0.98268755152514431</v>
      </c>
      <c r="O145" s="185">
        <v>0.97305171158048065</v>
      </c>
      <c r="P145" s="185">
        <v>0.97186311787072244</v>
      </c>
      <c r="Q145" s="188">
        <v>0.97368421052631604</v>
      </c>
      <c r="R145" s="188">
        <v>0.96223674655047198</v>
      </c>
      <c r="S145" s="188">
        <v>0.96830427892234505</v>
      </c>
      <c r="T145" s="188">
        <v>0.91812865497076002</v>
      </c>
      <c r="U145" s="188">
        <v>0.97429906542056099</v>
      </c>
      <c r="V145" s="188">
        <v>0.98888006354249403</v>
      </c>
      <c r="W145" s="193"/>
    </row>
    <row r="146" spans="2:23" ht="15.95" customHeight="1" x14ac:dyDescent="0.25">
      <c r="B146" s="90" t="s">
        <v>147</v>
      </c>
      <c r="C146" s="97">
        <v>735</v>
      </c>
      <c r="D146" s="14" t="s">
        <v>16</v>
      </c>
      <c r="E146" s="15" t="s">
        <v>161</v>
      </c>
      <c r="F146" s="15" t="s">
        <v>89</v>
      </c>
      <c r="G146" s="16">
        <v>52</v>
      </c>
      <c r="J146" s="16">
        <v>735</v>
      </c>
      <c r="K146" s="185">
        <v>0.98536139066788653</v>
      </c>
      <c r="L146" s="185">
        <v>0.98292058070025623</v>
      </c>
      <c r="M146" s="185">
        <v>0.98090523338048086</v>
      </c>
      <c r="N146" s="185">
        <v>0.98430141287284145</v>
      </c>
      <c r="O146" s="185">
        <v>0.97773138482950595</v>
      </c>
      <c r="P146" s="185">
        <v>0.98547567175018158</v>
      </c>
      <c r="Q146" s="188">
        <v>0.97071428571428597</v>
      </c>
      <c r="R146" s="188">
        <v>0.98078242964996598</v>
      </c>
      <c r="S146" s="188">
        <v>0.98094512195121997</v>
      </c>
      <c r="T146" s="188">
        <v>0.90732159406858204</v>
      </c>
      <c r="U146" s="188">
        <v>0.98144023756495902</v>
      </c>
      <c r="V146" s="188">
        <v>0.99</v>
      </c>
      <c r="W146" s="193"/>
    </row>
    <row r="147" spans="2:23" ht="15.95" customHeight="1" x14ac:dyDescent="0.25">
      <c r="B147" s="90" t="s">
        <v>147</v>
      </c>
      <c r="C147" s="98">
        <v>739</v>
      </c>
      <c r="D147" s="14" t="s">
        <v>16</v>
      </c>
      <c r="E147" s="15" t="s">
        <v>162</v>
      </c>
      <c r="F147" s="15" t="s">
        <v>89</v>
      </c>
      <c r="G147" s="16">
        <v>52</v>
      </c>
      <c r="J147" s="16">
        <v>739</v>
      </c>
      <c r="K147" s="185">
        <v>0.99279711884753896</v>
      </c>
      <c r="L147" s="185">
        <v>0.99078947368421055</v>
      </c>
      <c r="M147" s="185">
        <v>0.99649532710280375</v>
      </c>
      <c r="N147" s="185">
        <v>0.99635922330097082</v>
      </c>
      <c r="O147" s="185">
        <v>0.98953488372093024</v>
      </c>
      <c r="P147" s="185">
        <v>0.98789346246973364</v>
      </c>
      <c r="Q147" s="188">
        <v>0.984795321637427</v>
      </c>
      <c r="R147" s="188">
        <v>0.99179366940211</v>
      </c>
      <c r="S147" s="188">
        <v>0.98402948402948398</v>
      </c>
      <c r="T147" s="188">
        <v>0.98812351543943</v>
      </c>
      <c r="U147" s="188">
        <v>0.99151515151515202</v>
      </c>
      <c r="V147" s="188">
        <v>0.98229043683589101</v>
      </c>
      <c r="W147" s="193"/>
    </row>
    <row r="148" spans="2:23" ht="15.95" customHeight="1" x14ac:dyDescent="0.25">
      <c r="B148" s="12" t="s">
        <v>7</v>
      </c>
      <c r="C148" s="99">
        <v>74</v>
      </c>
      <c r="D148" s="14" t="s">
        <v>113</v>
      </c>
      <c r="E148" s="15" t="s">
        <v>163</v>
      </c>
      <c r="F148" s="15" t="s">
        <v>89</v>
      </c>
      <c r="G148" s="16">
        <v>14</v>
      </c>
      <c r="J148" s="16">
        <v>74</v>
      </c>
      <c r="K148" s="185"/>
      <c r="L148" s="185"/>
      <c r="M148" s="185">
        <v>0.98091603053435117</v>
      </c>
      <c r="N148" s="185">
        <v>0.9744287268770403</v>
      </c>
      <c r="O148" s="185">
        <v>0.98053278688524592</v>
      </c>
      <c r="P148" s="185">
        <v>0.9878435517970402</v>
      </c>
      <c r="Q148" s="188">
        <v>0.98482165443966596</v>
      </c>
      <c r="R148" s="188">
        <v>0.99118609921933998</v>
      </c>
      <c r="S148" s="188">
        <v>0.986555525678946</v>
      </c>
      <c r="T148" s="188">
        <v>0.99010403450900797</v>
      </c>
      <c r="U148" s="188">
        <v>0.95432946145723296</v>
      </c>
      <c r="V148" s="188">
        <v>0.93840206185566999</v>
      </c>
      <c r="W148" s="193"/>
    </row>
    <row r="149" spans="2:23" ht="15.95" customHeight="1" x14ac:dyDescent="0.25">
      <c r="B149" s="12" t="s">
        <v>7</v>
      </c>
      <c r="C149" s="35">
        <v>743</v>
      </c>
      <c r="D149" s="15" t="s">
        <v>11</v>
      </c>
      <c r="E149" s="15" t="s">
        <v>163</v>
      </c>
      <c r="F149" s="15" t="s">
        <v>89</v>
      </c>
      <c r="G149" s="16">
        <v>14</v>
      </c>
      <c r="J149" s="16">
        <v>743</v>
      </c>
      <c r="K149" s="185">
        <v>0.99343993439934397</v>
      </c>
      <c r="L149" s="185">
        <v>0.99172932330827068</v>
      </c>
      <c r="M149" s="185">
        <v>0.97752192982456143</v>
      </c>
      <c r="N149" s="185"/>
      <c r="O149" s="185"/>
      <c r="P149" s="185"/>
      <c r="Q149" s="188"/>
      <c r="R149" s="188"/>
      <c r="S149" s="188"/>
      <c r="T149" s="188"/>
      <c r="U149" s="188"/>
      <c r="V149" s="188"/>
    </row>
    <row r="150" spans="2:23" ht="15.95" customHeight="1" x14ac:dyDescent="0.25">
      <c r="B150" s="12" t="s">
        <v>7</v>
      </c>
      <c r="C150" s="100">
        <v>744</v>
      </c>
      <c r="D150" s="14" t="s">
        <v>11</v>
      </c>
      <c r="E150" s="15" t="s">
        <v>164</v>
      </c>
      <c r="F150" s="15" t="s">
        <v>89</v>
      </c>
      <c r="G150" s="16">
        <v>14</v>
      </c>
      <c r="J150" s="16">
        <v>744</v>
      </c>
      <c r="K150" s="185">
        <v>1</v>
      </c>
      <c r="L150" s="185">
        <v>0.97397769516728627</v>
      </c>
      <c r="M150" s="185">
        <v>0.98643714136671878</v>
      </c>
      <c r="N150" s="185">
        <v>0.97870016384489356</v>
      </c>
      <c r="O150" s="185">
        <v>0.98772378516624038</v>
      </c>
      <c r="P150" s="185">
        <v>0.98674443266171796</v>
      </c>
      <c r="Q150" s="188">
        <v>0.99339766378872496</v>
      </c>
      <c r="R150" s="188">
        <v>0.98931297709923705</v>
      </c>
      <c r="S150" s="188">
        <v>0.99403147042864903</v>
      </c>
      <c r="T150" s="188">
        <v>0.99236641221374</v>
      </c>
      <c r="U150" s="188">
        <v>0.98332436793975297</v>
      </c>
      <c r="V150" s="188">
        <v>0.98132780082987603</v>
      </c>
      <c r="W150" s="193"/>
    </row>
    <row r="151" spans="2:23" ht="15.95" customHeight="1" x14ac:dyDescent="0.25">
      <c r="B151" s="12" t="s">
        <v>7</v>
      </c>
      <c r="C151" s="101">
        <v>747</v>
      </c>
      <c r="D151" s="14" t="s">
        <v>11</v>
      </c>
      <c r="E151" s="15" t="s">
        <v>165</v>
      </c>
      <c r="F151" s="15" t="s">
        <v>89</v>
      </c>
      <c r="G151" s="16">
        <v>14</v>
      </c>
      <c r="J151" s="16">
        <v>747</v>
      </c>
      <c r="K151" s="185">
        <v>0.9967862881628281</v>
      </c>
      <c r="L151" s="185">
        <v>0.9912641315519013</v>
      </c>
      <c r="M151" s="185">
        <v>0.99013299013299017</v>
      </c>
      <c r="N151" s="185">
        <v>0.99070631970260226</v>
      </c>
      <c r="O151" s="185">
        <v>0.98883161512027495</v>
      </c>
      <c r="P151" s="185">
        <v>0.99282189322566172</v>
      </c>
      <c r="Q151" s="188">
        <v>0.99181034482758601</v>
      </c>
      <c r="R151" s="188">
        <v>0.98845166809238705</v>
      </c>
      <c r="S151" s="188">
        <v>0.99084249084249099</v>
      </c>
      <c r="T151" s="188">
        <v>0.98870056497175096</v>
      </c>
      <c r="U151" s="188">
        <v>0.96148618033529698</v>
      </c>
      <c r="V151" s="188">
        <v>0.932134831460674</v>
      </c>
      <c r="W151" s="193"/>
    </row>
    <row r="152" spans="2:23" ht="15.95" customHeight="1" x14ac:dyDescent="0.25">
      <c r="B152" s="12" t="s">
        <v>7</v>
      </c>
      <c r="C152" s="102">
        <v>75</v>
      </c>
      <c r="D152" s="14" t="s">
        <v>113</v>
      </c>
      <c r="E152" s="15" t="s">
        <v>166</v>
      </c>
      <c r="F152" s="15" t="s">
        <v>10</v>
      </c>
      <c r="G152" s="16">
        <v>12</v>
      </c>
      <c r="J152" s="16">
        <v>75</v>
      </c>
      <c r="K152" s="185">
        <v>0.98157099697885197</v>
      </c>
      <c r="L152" s="185">
        <v>0.94552790854068591</v>
      </c>
      <c r="M152" s="185">
        <v>0.92293291731669269</v>
      </c>
      <c r="N152" s="185">
        <v>0.96376577159495314</v>
      </c>
      <c r="O152" s="185">
        <v>0.92173407041024147</v>
      </c>
      <c r="P152" s="185">
        <v>0.95146977260122023</v>
      </c>
      <c r="Q152" s="188">
        <v>0.95186891961085496</v>
      </c>
      <c r="R152" s="188">
        <v>0.96194100856327303</v>
      </c>
      <c r="S152" s="188">
        <v>0.96463178294573704</v>
      </c>
      <c r="T152" s="188">
        <v>0.94633792603335798</v>
      </c>
      <c r="U152" s="188">
        <v>0.92724112242364098</v>
      </c>
      <c r="V152" s="188">
        <v>0.92917705735660905</v>
      </c>
      <c r="W152" s="193"/>
    </row>
    <row r="153" spans="2:23" ht="15.95" customHeight="1" x14ac:dyDescent="0.25">
      <c r="B153" s="12" t="s">
        <v>7</v>
      </c>
      <c r="C153" s="103">
        <v>751</v>
      </c>
      <c r="D153" s="14" t="s">
        <v>11</v>
      </c>
      <c r="E153" s="15" t="s">
        <v>167</v>
      </c>
      <c r="F153" s="15" t="s">
        <v>10</v>
      </c>
      <c r="G153" s="16">
        <v>12</v>
      </c>
      <c r="J153" s="16">
        <v>751</v>
      </c>
      <c r="K153" s="185">
        <v>0.98614506927465362</v>
      </c>
      <c r="L153" s="185">
        <v>0.94099616858237545</v>
      </c>
      <c r="M153" s="185">
        <v>0.93588896232650365</v>
      </c>
      <c r="N153" s="185">
        <v>0.96126255380200865</v>
      </c>
      <c r="O153" s="185">
        <v>0.9421702404158544</v>
      </c>
      <c r="P153" s="185">
        <v>0.95244299674267097</v>
      </c>
      <c r="Q153" s="188">
        <v>0.95792079207920799</v>
      </c>
      <c r="R153" s="188">
        <v>0.93842645381984002</v>
      </c>
      <c r="S153" s="188">
        <v>0.94712376525275999</v>
      </c>
      <c r="T153" s="188">
        <v>0.941143497757848</v>
      </c>
      <c r="U153" s="188">
        <v>0.94619883040935704</v>
      </c>
      <c r="V153" s="188">
        <v>0.96371882086167804</v>
      </c>
      <c r="W153" s="193"/>
    </row>
    <row r="154" spans="2:23" ht="15.95" customHeight="1" x14ac:dyDescent="0.25">
      <c r="B154" s="12" t="s">
        <v>7</v>
      </c>
      <c r="C154" s="104">
        <v>755</v>
      </c>
      <c r="D154" s="14" t="s">
        <v>11</v>
      </c>
      <c r="E154" s="15" t="s">
        <v>168</v>
      </c>
      <c r="F154" s="15" t="s">
        <v>10</v>
      </c>
      <c r="G154" s="16">
        <v>17</v>
      </c>
      <c r="J154" s="16">
        <v>755</v>
      </c>
      <c r="K154" s="185">
        <v>0.98455598455598459</v>
      </c>
      <c r="L154" s="185">
        <v>0.96280642434488584</v>
      </c>
      <c r="M154" s="185">
        <v>0.98632109431245496</v>
      </c>
      <c r="N154" s="185">
        <v>0.98125450612833454</v>
      </c>
      <c r="O154" s="185">
        <v>0.96343810134701735</v>
      </c>
      <c r="P154" s="185">
        <v>0.98388096714197149</v>
      </c>
      <c r="Q154" s="188">
        <v>0.97096594081518695</v>
      </c>
      <c r="R154" s="188">
        <v>0.96762589928057596</v>
      </c>
      <c r="S154" s="188">
        <v>0.98300584174190098</v>
      </c>
      <c r="T154" s="188">
        <v>0.97213779128672795</v>
      </c>
      <c r="U154" s="188">
        <v>0.97505422993492397</v>
      </c>
      <c r="V154" s="188">
        <v>0.98312236286919796</v>
      </c>
      <c r="W154" s="193"/>
    </row>
    <row r="155" spans="2:23" ht="15.95" customHeight="1" x14ac:dyDescent="0.25">
      <c r="B155" s="12" t="s">
        <v>7</v>
      </c>
      <c r="C155" s="105">
        <v>76</v>
      </c>
      <c r="D155" s="14" t="s">
        <v>113</v>
      </c>
      <c r="E155" s="15" t="s">
        <v>169</v>
      </c>
      <c r="F155" s="15" t="s">
        <v>10</v>
      </c>
      <c r="G155" s="16">
        <v>16</v>
      </c>
      <c r="J155" s="16">
        <v>76</v>
      </c>
      <c r="K155" s="185"/>
      <c r="L155" s="185"/>
      <c r="M155" s="185">
        <v>0.92287409360580097</v>
      </c>
      <c r="N155" s="185">
        <v>0.97231735159817356</v>
      </c>
      <c r="O155" s="185">
        <v>0.94654605263157898</v>
      </c>
      <c r="P155" s="185">
        <v>0.9594671201814059</v>
      </c>
      <c r="Q155" s="188">
        <v>0.94892747701736502</v>
      </c>
      <c r="R155" s="188">
        <v>0.93149381541389198</v>
      </c>
      <c r="S155" s="188">
        <v>0.956787109375</v>
      </c>
      <c r="T155" s="188">
        <v>0.94011272898074205</v>
      </c>
      <c r="U155" s="188">
        <v>0.92321204516938504</v>
      </c>
      <c r="V155" s="188">
        <v>0.94942302970783199</v>
      </c>
      <c r="W155" s="193"/>
    </row>
    <row r="156" spans="2:23" ht="15.95" customHeight="1" x14ac:dyDescent="0.25">
      <c r="B156" s="12" t="s">
        <v>7</v>
      </c>
      <c r="C156" s="35">
        <v>762</v>
      </c>
      <c r="D156" s="15" t="s">
        <v>11</v>
      </c>
      <c r="E156" s="15" t="s">
        <v>169</v>
      </c>
      <c r="F156" s="15" t="s">
        <v>10</v>
      </c>
      <c r="G156" s="16">
        <v>16</v>
      </c>
      <c r="J156" s="16">
        <v>762</v>
      </c>
      <c r="K156" s="185">
        <v>0.97590361445783136</v>
      </c>
      <c r="L156" s="185">
        <v>0.9035874439461884</v>
      </c>
      <c r="M156" s="185">
        <v>0.91552901023890787</v>
      </c>
      <c r="N156" s="185"/>
      <c r="O156" s="185"/>
      <c r="P156" s="185"/>
      <c r="Q156" s="188"/>
      <c r="R156" s="188"/>
      <c r="S156" s="188"/>
      <c r="T156" s="188"/>
      <c r="U156" s="188"/>
      <c r="V156" s="188"/>
    </row>
    <row r="157" spans="2:23" ht="15.95" customHeight="1" x14ac:dyDescent="0.25">
      <c r="B157" s="12" t="s">
        <v>7</v>
      </c>
      <c r="C157" s="106">
        <v>774</v>
      </c>
      <c r="D157" s="14" t="s">
        <v>8</v>
      </c>
      <c r="E157" s="15" t="s">
        <v>170</v>
      </c>
      <c r="F157" s="15" t="s">
        <v>10</v>
      </c>
      <c r="G157" s="16">
        <v>16</v>
      </c>
      <c r="J157" s="16">
        <v>774</v>
      </c>
      <c r="K157" s="185">
        <v>0.89873417721518989</v>
      </c>
      <c r="L157" s="185">
        <v>0.82456140350877194</v>
      </c>
      <c r="M157" s="185">
        <v>0.92307692307692313</v>
      </c>
      <c r="N157" s="185">
        <v>0.89506172839506171</v>
      </c>
      <c r="O157" s="185">
        <v>0.91739130434782612</v>
      </c>
      <c r="P157" s="185">
        <v>0.98008849557522126</v>
      </c>
      <c r="Q157" s="188">
        <v>0.9</v>
      </c>
      <c r="R157" s="188">
        <v>0.88384754990925596</v>
      </c>
      <c r="S157" s="188">
        <v>0.90373280943025502</v>
      </c>
      <c r="T157" s="188">
        <v>0.91136801541425805</v>
      </c>
      <c r="U157" s="188">
        <v>0.88367729831144504</v>
      </c>
      <c r="V157" s="188">
        <v>0.91927083333333304</v>
      </c>
      <c r="W157" s="193"/>
    </row>
    <row r="158" spans="2:23" ht="15.95" customHeight="1" x14ac:dyDescent="0.25">
      <c r="B158" s="12" t="s">
        <v>7</v>
      </c>
      <c r="C158" s="106">
        <v>775</v>
      </c>
      <c r="D158" s="14" t="s">
        <v>8</v>
      </c>
      <c r="E158" s="15" t="s">
        <v>171</v>
      </c>
      <c r="F158" s="15" t="s">
        <v>10</v>
      </c>
      <c r="G158" s="16">
        <v>16</v>
      </c>
      <c r="J158" s="16">
        <v>775</v>
      </c>
      <c r="K158" s="185">
        <v>0.90391459074733094</v>
      </c>
      <c r="L158" s="185">
        <v>0.82926829268292679</v>
      </c>
      <c r="M158" s="185">
        <v>0.90186125211505919</v>
      </c>
      <c r="N158" s="185">
        <v>0.9477806788511749</v>
      </c>
      <c r="O158" s="185">
        <v>0.8928571428571429</v>
      </c>
      <c r="P158" s="185">
        <v>0.92193308550185871</v>
      </c>
      <c r="Q158" s="188">
        <v>0.93995859213250499</v>
      </c>
      <c r="R158" s="188">
        <v>0.88350983358547697</v>
      </c>
      <c r="S158" s="188">
        <v>0.90862944162436499</v>
      </c>
      <c r="T158" s="188">
        <v>0.90129449838187703</v>
      </c>
      <c r="U158" s="188">
        <v>0.863849765258216</v>
      </c>
      <c r="V158" s="188">
        <v>0.88571428571428601</v>
      </c>
      <c r="W158" s="193"/>
    </row>
    <row r="159" spans="2:23" ht="15.95" customHeight="1" x14ac:dyDescent="0.25">
      <c r="B159" s="12" t="s">
        <v>7</v>
      </c>
      <c r="C159" s="107">
        <v>781</v>
      </c>
      <c r="D159" s="14" t="s">
        <v>11</v>
      </c>
      <c r="E159" s="15" t="s">
        <v>172</v>
      </c>
      <c r="F159" s="15" t="s">
        <v>10</v>
      </c>
      <c r="G159" s="16">
        <v>17</v>
      </c>
      <c r="J159" s="16">
        <v>781</v>
      </c>
      <c r="K159" s="185">
        <v>0.99156829679595282</v>
      </c>
      <c r="L159" s="185">
        <v>0.96725239616613423</v>
      </c>
      <c r="M159" s="185">
        <v>0.97968069666182878</v>
      </c>
      <c r="N159" s="185">
        <v>0.98597038191738118</v>
      </c>
      <c r="O159" s="185">
        <v>0.97916666666666663</v>
      </c>
      <c r="P159" s="185">
        <v>0.97818437719915552</v>
      </c>
      <c r="Q159" s="188">
        <v>0.98279041180086002</v>
      </c>
      <c r="R159" s="188">
        <v>0.985738733599544</v>
      </c>
      <c r="S159" s="188">
        <v>0.97752126366950198</v>
      </c>
      <c r="T159" s="188">
        <v>0.97762478485370097</v>
      </c>
      <c r="U159" s="188">
        <v>0.97017543859649102</v>
      </c>
      <c r="V159" s="188">
        <v>0.98908673176335404</v>
      </c>
      <c r="W159" s="193"/>
    </row>
    <row r="160" spans="2:23" ht="15.95" customHeight="1" x14ac:dyDescent="0.25">
      <c r="B160" s="12" t="s">
        <v>7</v>
      </c>
      <c r="C160" s="59">
        <v>782</v>
      </c>
      <c r="D160" s="14" t="s">
        <v>16</v>
      </c>
      <c r="E160" s="15" t="s">
        <v>173</v>
      </c>
      <c r="F160" s="15" t="s">
        <v>89</v>
      </c>
      <c r="G160" s="16">
        <v>14</v>
      </c>
      <c r="J160" s="16">
        <v>782</v>
      </c>
      <c r="K160" s="185">
        <v>0.9943820224719101</v>
      </c>
      <c r="L160" s="185">
        <v>0.97534833869239013</v>
      </c>
      <c r="M160" s="185">
        <v>0.96927129060579453</v>
      </c>
      <c r="N160" s="185">
        <v>0.97407776669990032</v>
      </c>
      <c r="O160" s="185">
        <v>0.96935201401050786</v>
      </c>
      <c r="P160" s="185">
        <v>0.97454545454545449</v>
      </c>
      <c r="Q160" s="188">
        <v>0.98487544483985801</v>
      </c>
      <c r="R160" s="188">
        <v>0.98896434634974495</v>
      </c>
      <c r="S160" s="188">
        <v>0.98775894538606401</v>
      </c>
      <c r="T160" s="188">
        <v>0.98231653404067198</v>
      </c>
      <c r="U160" s="188">
        <v>0.97285067873303199</v>
      </c>
      <c r="V160" s="188">
        <v>0.97803247373447899</v>
      </c>
      <c r="W160" s="193"/>
    </row>
    <row r="161" spans="2:23" ht="15.95" customHeight="1" x14ac:dyDescent="0.25">
      <c r="B161" s="12" t="s">
        <v>7</v>
      </c>
      <c r="C161" s="108">
        <v>783</v>
      </c>
      <c r="D161" s="14" t="s">
        <v>16</v>
      </c>
      <c r="E161" s="15" t="s">
        <v>174</v>
      </c>
      <c r="F161" s="15" t="s">
        <v>89</v>
      </c>
      <c r="G161" s="16">
        <v>14</v>
      </c>
      <c r="J161" s="16">
        <v>783</v>
      </c>
      <c r="K161" s="185">
        <v>0.99473684210526314</v>
      </c>
      <c r="L161" s="185">
        <v>0.99092088197146566</v>
      </c>
      <c r="M161" s="185">
        <v>0.99542334096109841</v>
      </c>
      <c r="N161" s="185">
        <v>0.98824911868390131</v>
      </c>
      <c r="O161" s="185">
        <v>0.99667036625971139</v>
      </c>
      <c r="P161" s="185">
        <v>0.9919168591224018</v>
      </c>
      <c r="Q161" s="188">
        <v>0.98785871964679905</v>
      </c>
      <c r="R161" s="188">
        <v>0.98886414253897603</v>
      </c>
      <c r="S161" s="188">
        <v>0.99644128113879005</v>
      </c>
      <c r="T161" s="188">
        <v>0.99116022099447498</v>
      </c>
      <c r="U161" s="188">
        <v>0.98726851851851904</v>
      </c>
      <c r="V161" s="188">
        <v>0.98772321428571397</v>
      </c>
      <c r="W161" s="193"/>
    </row>
    <row r="162" spans="2:23" ht="15.95" customHeight="1" x14ac:dyDescent="0.25">
      <c r="B162" s="109" t="s">
        <v>175</v>
      </c>
      <c r="C162" s="110">
        <v>801</v>
      </c>
      <c r="D162" s="14" t="s">
        <v>11</v>
      </c>
      <c r="E162" s="15" t="s">
        <v>176</v>
      </c>
      <c r="F162" s="15" t="s">
        <v>10</v>
      </c>
      <c r="G162" s="16">
        <v>43</v>
      </c>
      <c r="J162" s="16">
        <v>801</v>
      </c>
      <c r="K162" s="185">
        <v>0.98896103896103893</v>
      </c>
      <c r="L162" s="185">
        <v>0.9819539514623522</v>
      </c>
      <c r="M162" s="185">
        <v>0.97970085470085466</v>
      </c>
      <c r="N162" s="185">
        <v>0.98554752640355758</v>
      </c>
      <c r="O162" s="185">
        <v>0.97688145597638953</v>
      </c>
      <c r="P162" s="185">
        <v>0.99036022323693551</v>
      </c>
      <c r="Q162" s="188">
        <v>0.98394941634241195</v>
      </c>
      <c r="R162" s="188">
        <v>0.98393953708077497</v>
      </c>
      <c r="S162" s="188">
        <v>0.98840725806451601</v>
      </c>
      <c r="T162" s="188">
        <v>0.98757763975155299</v>
      </c>
      <c r="U162" s="188">
        <v>0.98852295409181601</v>
      </c>
      <c r="V162" s="188">
        <v>0.98656047784967604</v>
      </c>
      <c r="W162" s="193"/>
    </row>
    <row r="163" spans="2:23" ht="15.95" customHeight="1" x14ac:dyDescent="0.25">
      <c r="B163" s="109" t="s">
        <v>175</v>
      </c>
      <c r="C163" s="111">
        <v>802</v>
      </c>
      <c r="D163" s="14" t="s">
        <v>8</v>
      </c>
      <c r="E163" s="15" t="s">
        <v>177</v>
      </c>
      <c r="F163" s="15" t="s">
        <v>10</v>
      </c>
      <c r="G163" s="16">
        <v>43</v>
      </c>
      <c r="J163" s="16">
        <v>802</v>
      </c>
      <c r="K163" s="185">
        <v>0.99047619047619051</v>
      </c>
      <c r="L163" s="185">
        <v>0.94594594594594594</v>
      </c>
      <c r="M163" s="185">
        <v>0.95260663507109</v>
      </c>
      <c r="N163" s="185">
        <v>0.99358974358974361</v>
      </c>
      <c r="O163" s="185">
        <v>0.9866071428571429</v>
      </c>
      <c r="P163" s="185">
        <v>0.9856459330143541</v>
      </c>
      <c r="Q163" s="188">
        <v>0.96808510638297895</v>
      </c>
      <c r="R163" s="188">
        <v>0.92760180995475106</v>
      </c>
      <c r="S163" s="188">
        <v>0.94897959183673497</v>
      </c>
      <c r="T163" s="188">
        <v>0.93908629441624403</v>
      </c>
      <c r="U163" s="188">
        <v>0.92093023255813999</v>
      </c>
      <c r="V163" s="188">
        <v>0.99333333333333296</v>
      </c>
      <c r="W163" s="193"/>
    </row>
    <row r="164" spans="2:23" ht="15.95" customHeight="1" x14ac:dyDescent="0.25">
      <c r="B164" s="109" t="s">
        <v>175</v>
      </c>
      <c r="C164" s="112">
        <v>805</v>
      </c>
      <c r="D164" s="14" t="s">
        <v>16</v>
      </c>
      <c r="E164" s="15" t="s">
        <v>178</v>
      </c>
      <c r="F164" s="15" t="s">
        <v>10</v>
      </c>
      <c r="G164" s="16">
        <v>43</v>
      </c>
      <c r="J164" s="16">
        <v>805</v>
      </c>
      <c r="K164" s="185">
        <v>0.967741935483871</v>
      </c>
      <c r="L164" s="185">
        <v>0.95546558704453444</v>
      </c>
      <c r="M164" s="185">
        <v>0.95774647887323938</v>
      </c>
      <c r="N164" s="185">
        <v>0.93896713615023475</v>
      </c>
      <c r="O164" s="185">
        <v>0.96232876712328763</v>
      </c>
      <c r="P164" s="185">
        <v>0.98566308243727596</v>
      </c>
      <c r="Q164" s="188">
        <v>1</v>
      </c>
      <c r="R164" s="188">
        <v>0.98684210526315796</v>
      </c>
      <c r="S164" s="188">
        <v>0.98555956678700396</v>
      </c>
      <c r="T164" s="188">
        <v>0.99298245614035097</v>
      </c>
      <c r="U164" s="188">
        <v>0.98327759197324405</v>
      </c>
      <c r="V164" s="188">
        <v>0.98054474708171202</v>
      </c>
      <c r="W164" s="193"/>
    </row>
    <row r="165" spans="2:23" ht="15.95" customHeight="1" x14ac:dyDescent="0.25">
      <c r="B165" s="109" t="s">
        <v>175</v>
      </c>
      <c r="C165" s="113">
        <v>806</v>
      </c>
      <c r="D165" s="14" t="s">
        <v>11</v>
      </c>
      <c r="E165" s="15" t="s">
        <v>179</v>
      </c>
      <c r="F165" s="15" t="s">
        <v>10</v>
      </c>
      <c r="G165" s="16">
        <v>43</v>
      </c>
      <c r="J165" s="16">
        <v>806</v>
      </c>
      <c r="K165" s="185">
        <v>0.97526501766784457</v>
      </c>
      <c r="L165" s="185">
        <v>0.97505938242280288</v>
      </c>
      <c r="M165" s="185">
        <v>0.94742063492063489</v>
      </c>
      <c r="N165" s="185">
        <v>0.97494553376906323</v>
      </c>
      <c r="O165" s="185">
        <v>0.97096774193548385</v>
      </c>
      <c r="P165" s="185">
        <v>0.9753363228699552</v>
      </c>
      <c r="Q165" s="188">
        <v>0.98154180238870803</v>
      </c>
      <c r="R165" s="188">
        <v>0.96898395721925101</v>
      </c>
      <c r="S165" s="188">
        <v>0.93470790378006896</v>
      </c>
      <c r="T165" s="188">
        <v>0.97746781115879799</v>
      </c>
      <c r="U165" s="188">
        <v>0.93169092945128795</v>
      </c>
      <c r="V165" s="188">
        <v>0.96004439511653705</v>
      </c>
      <c r="W165" s="193"/>
    </row>
    <row r="166" spans="2:23" ht="15.95" customHeight="1" x14ac:dyDescent="0.25">
      <c r="B166" s="109" t="s">
        <v>175</v>
      </c>
      <c r="C166" s="114">
        <v>807</v>
      </c>
      <c r="D166" s="14" t="s">
        <v>11</v>
      </c>
      <c r="E166" s="15" t="s">
        <v>180</v>
      </c>
      <c r="F166" s="15" t="s">
        <v>10</v>
      </c>
      <c r="G166" s="16">
        <v>43</v>
      </c>
      <c r="J166" s="16">
        <v>807</v>
      </c>
      <c r="K166" s="185">
        <v>0.97820823244552058</v>
      </c>
      <c r="L166" s="185">
        <v>0.98094170403587444</v>
      </c>
      <c r="M166" s="185">
        <v>0.97854954034729313</v>
      </c>
      <c r="N166" s="185">
        <v>0.9851428571428571</v>
      </c>
      <c r="O166" s="185">
        <v>0.97536394176931696</v>
      </c>
      <c r="P166" s="185">
        <v>0.98263888888888884</v>
      </c>
      <c r="Q166" s="188">
        <v>0.985442329227324</v>
      </c>
      <c r="R166" s="188">
        <v>0.98669623059866995</v>
      </c>
      <c r="S166" s="188">
        <v>0.98333333333333295</v>
      </c>
      <c r="T166" s="188">
        <v>0.98873873873873896</v>
      </c>
      <c r="U166" s="188">
        <v>0.96867749419953597</v>
      </c>
      <c r="V166" s="188">
        <v>0.981566820276498</v>
      </c>
      <c r="W166" s="193"/>
    </row>
    <row r="167" spans="2:23" ht="15.95" customHeight="1" x14ac:dyDescent="0.25">
      <c r="B167" s="109" t="s">
        <v>175</v>
      </c>
      <c r="C167" s="115">
        <v>814</v>
      </c>
      <c r="D167" s="14" t="s">
        <v>11</v>
      </c>
      <c r="E167" s="15" t="s">
        <v>181</v>
      </c>
      <c r="F167" s="15" t="s">
        <v>10</v>
      </c>
      <c r="G167" s="16">
        <v>43</v>
      </c>
      <c r="J167" s="16">
        <v>814</v>
      </c>
      <c r="K167" s="185">
        <v>0.96777206912657632</v>
      </c>
      <c r="L167" s="185">
        <v>0.96988214753382807</v>
      </c>
      <c r="M167" s="185">
        <v>0.97003745318352064</v>
      </c>
      <c r="N167" s="185">
        <v>0.97522049559008817</v>
      </c>
      <c r="O167" s="185">
        <v>0.97809694793536806</v>
      </c>
      <c r="P167" s="185">
        <v>0.98645598194130923</v>
      </c>
      <c r="Q167" s="188">
        <v>0.98308201544685603</v>
      </c>
      <c r="R167" s="188">
        <v>0.98109168747770203</v>
      </c>
      <c r="S167" s="188">
        <v>0.98401218119528</v>
      </c>
      <c r="T167" s="188">
        <v>0.97934034070315301</v>
      </c>
      <c r="U167" s="188">
        <v>0.975582268970699</v>
      </c>
      <c r="V167" s="188">
        <v>0.97728147862918802</v>
      </c>
      <c r="W167" s="193"/>
    </row>
    <row r="168" spans="2:23" ht="15.95" customHeight="1" x14ac:dyDescent="0.25">
      <c r="B168" s="109" t="s">
        <v>175</v>
      </c>
      <c r="C168" s="116">
        <v>82</v>
      </c>
      <c r="D168" s="14" t="s">
        <v>113</v>
      </c>
      <c r="E168" s="15" t="s">
        <v>182</v>
      </c>
      <c r="F168" s="15" t="s">
        <v>10</v>
      </c>
      <c r="G168" s="16">
        <v>44</v>
      </c>
      <c r="J168" s="16">
        <v>82</v>
      </c>
      <c r="K168" s="185">
        <v>0.99162861491628618</v>
      </c>
      <c r="L168" s="185">
        <v>0.9807162534435262</v>
      </c>
      <c r="M168" s="185">
        <v>0.97711217858152022</v>
      </c>
      <c r="N168" s="185">
        <v>0.98357963875205257</v>
      </c>
      <c r="O168" s="185">
        <v>0.97643362136684997</v>
      </c>
      <c r="P168" s="185">
        <v>0.96610861576153528</v>
      </c>
      <c r="Q168" s="188">
        <v>0.95921189077082603</v>
      </c>
      <c r="R168" s="188">
        <v>0.974166039628794</v>
      </c>
      <c r="S168" s="188">
        <v>0.98042328042328097</v>
      </c>
      <c r="T168" s="188">
        <v>0.978606835376989</v>
      </c>
      <c r="U168" s="188">
        <v>0.96892283381617095</v>
      </c>
      <c r="V168" s="188">
        <v>0.97381546134663299</v>
      </c>
      <c r="W168" s="193"/>
    </row>
    <row r="169" spans="2:23" ht="15.95" customHeight="1" x14ac:dyDescent="0.25">
      <c r="B169" s="109" t="s">
        <v>175</v>
      </c>
      <c r="C169" s="117">
        <v>83</v>
      </c>
      <c r="D169" s="14" t="s">
        <v>113</v>
      </c>
      <c r="E169" s="15" t="s">
        <v>183</v>
      </c>
      <c r="F169" s="15" t="s">
        <v>22</v>
      </c>
      <c r="G169" s="16">
        <v>45</v>
      </c>
      <c r="J169" s="16">
        <v>83</v>
      </c>
      <c r="K169" s="185">
        <v>0.98719280027691247</v>
      </c>
      <c r="L169" s="185">
        <v>0.96065077563374957</v>
      </c>
      <c r="M169" s="185">
        <v>0.96597035040431267</v>
      </c>
      <c r="N169" s="185">
        <v>0.97491749174917497</v>
      </c>
      <c r="O169" s="185">
        <v>0.97569230769230775</v>
      </c>
      <c r="P169" s="185">
        <v>0.97837483617300136</v>
      </c>
      <c r="Q169" s="188">
        <v>0.98281786941580795</v>
      </c>
      <c r="R169" s="188">
        <v>0.97557840616966596</v>
      </c>
      <c r="S169" s="188">
        <v>0.98035620743844898</v>
      </c>
      <c r="T169" s="188">
        <v>0.98403446528129801</v>
      </c>
      <c r="U169" s="188">
        <v>0.98332464825429899</v>
      </c>
      <c r="V169" s="188">
        <v>0.99015288934957202</v>
      </c>
      <c r="W169" s="193"/>
    </row>
    <row r="170" spans="2:23" ht="15.95" customHeight="1" x14ac:dyDescent="0.25">
      <c r="B170" s="109" t="s">
        <v>175</v>
      </c>
      <c r="C170" s="118">
        <v>842</v>
      </c>
      <c r="D170" s="14" t="s">
        <v>8</v>
      </c>
      <c r="E170" s="15" t="s">
        <v>184</v>
      </c>
      <c r="F170" s="15" t="s">
        <v>10</v>
      </c>
      <c r="G170" s="16">
        <v>44</v>
      </c>
      <c r="J170" s="16">
        <v>842</v>
      </c>
      <c r="K170" s="185">
        <v>0.99591836734693873</v>
      </c>
      <c r="L170" s="185">
        <v>0.94224924012158051</v>
      </c>
      <c r="M170" s="185">
        <v>0.9563106796116505</v>
      </c>
      <c r="N170" s="185">
        <v>0.97</v>
      </c>
      <c r="O170" s="185">
        <v>0.92343387470997684</v>
      </c>
      <c r="P170" s="185">
        <v>0.96446700507614214</v>
      </c>
      <c r="Q170" s="188">
        <v>0.967914438502674</v>
      </c>
      <c r="R170" s="188">
        <v>0.97711670480549195</v>
      </c>
      <c r="S170" s="188">
        <v>0.99197860962566797</v>
      </c>
      <c r="T170" s="188">
        <v>0.97900262467191601</v>
      </c>
      <c r="U170" s="188">
        <v>0.96766169154228898</v>
      </c>
      <c r="V170" s="188">
        <v>0.97288135593220304</v>
      </c>
      <c r="W170" s="193"/>
    </row>
    <row r="171" spans="2:23" ht="15.95" customHeight="1" x14ac:dyDescent="0.25">
      <c r="B171" s="109" t="s">
        <v>175</v>
      </c>
      <c r="C171" s="119">
        <v>843</v>
      </c>
      <c r="D171" s="14" t="s">
        <v>11</v>
      </c>
      <c r="E171" s="15" t="s">
        <v>185</v>
      </c>
      <c r="F171" s="15" t="s">
        <v>10</v>
      </c>
      <c r="G171" s="16">
        <v>44</v>
      </c>
      <c r="J171" s="16">
        <v>843</v>
      </c>
      <c r="K171" s="185">
        <v>0.98818407960199006</v>
      </c>
      <c r="L171" s="185">
        <v>0.97855392156862742</v>
      </c>
      <c r="M171" s="185">
        <v>0.97596422582448294</v>
      </c>
      <c r="N171" s="185">
        <v>0.98104265402843605</v>
      </c>
      <c r="O171" s="185">
        <v>0.98007539041464731</v>
      </c>
      <c r="P171" s="185">
        <v>0.97883008356545964</v>
      </c>
      <c r="Q171" s="188">
        <v>0.97939778129952504</v>
      </c>
      <c r="R171" s="188">
        <v>0.98463983050847503</v>
      </c>
      <c r="S171" s="188">
        <v>0.985442329227324</v>
      </c>
      <c r="T171" s="188">
        <v>0.98578199052132698</v>
      </c>
      <c r="U171" s="188">
        <v>0.98167684619655704</v>
      </c>
      <c r="V171" s="188">
        <v>0.99042553191489402</v>
      </c>
      <c r="W171" s="193"/>
    </row>
    <row r="172" spans="2:23" ht="15.95" customHeight="1" x14ac:dyDescent="0.25">
      <c r="B172" s="109" t="s">
        <v>175</v>
      </c>
      <c r="C172" s="120">
        <v>845</v>
      </c>
      <c r="D172" s="14" t="s">
        <v>16</v>
      </c>
      <c r="E172" s="15" t="s">
        <v>186</v>
      </c>
      <c r="F172" s="15" t="s">
        <v>22</v>
      </c>
      <c r="G172" s="16">
        <v>36</v>
      </c>
      <c r="J172" s="16">
        <v>845</v>
      </c>
      <c r="K172" s="185">
        <v>0.96850393700787396</v>
      </c>
      <c r="L172" s="185">
        <v>0.92654028436018954</v>
      </c>
      <c r="M172" s="185">
        <v>0.93258426966292129</v>
      </c>
      <c r="N172" s="185">
        <v>0.9572815533980582</v>
      </c>
      <c r="O172" s="185">
        <v>0.95921985815602839</v>
      </c>
      <c r="P172" s="185">
        <v>0.97272727272727277</v>
      </c>
      <c r="Q172" s="188">
        <v>0.95125348189415004</v>
      </c>
      <c r="R172" s="188">
        <v>0.94935064935064895</v>
      </c>
      <c r="S172" s="188">
        <v>0.97981157469717395</v>
      </c>
      <c r="T172" s="188">
        <v>0.98675496688741704</v>
      </c>
      <c r="U172" s="188">
        <v>0.98535286284953405</v>
      </c>
      <c r="V172" s="188">
        <v>0.97435897435897401</v>
      </c>
      <c r="W172" s="193"/>
    </row>
    <row r="173" spans="2:23" ht="15.95" customHeight="1" x14ac:dyDescent="0.25">
      <c r="B173" s="109" t="s">
        <v>175</v>
      </c>
      <c r="C173" s="121">
        <v>856</v>
      </c>
      <c r="D173" s="14" t="s">
        <v>11</v>
      </c>
      <c r="E173" s="15" t="s">
        <v>187</v>
      </c>
      <c r="F173" s="15" t="s">
        <v>22</v>
      </c>
      <c r="G173" s="16">
        <v>45</v>
      </c>
      <c r="J173" s="16">
        <v>856</v>
      </c>
      <c r="K173" s="185">
        <v>0.9819385912101144</v>
      </c>
      <c r="L173" s="185">
        <v>0.95960264900662251</v>
      </c>
      <c r="M173" s="185">
        <v>0.96223224351747461</v>
      </c>
      <c r="N173" s="185">
        <v>0.96683530073074764</v>
      </c>
      <c r="O173" s="185">
        <v>0.95449790794979084</v>
      </c>
      <c r="P173" s="185">
        <v>0.96245919477693143</v>
      </c>
      <c r="Q173" s="188">
        <v>0.97807394668959602</v>
      </c>
      <c r="R173" s="188">
        <v>0.97122302158273399</v>
      </c>
      <c r="S173" s="188">
        <v>0.97703464947622898</v>
      </c>
      <c r="T173" s="188">
        <v>0.98406072106261899</v>
      </c>
      <c r="U173" s="188">
        <v>0.98944075087993699</v>
      </c>
      <c r="V173" s="188">
        <v>0.99202551834130803</v>
      </c>
      <c r="W173" s="193"/>
    </row>
    <row r="174" spans="2:23" ht="15.95" customHeight="1" x14ac:dyDescent="0.25">
      <c r="B174" s="109" t="s">
        <v>175</v>
      </c>
      <c r="C174" s="122">
        <v>861</v>
      </c>
      <c r="D174" s="14" t="s">
        <v>11</v>
      </c>
      <c r="E174" s="15" t="s">
        <v>188</v>
      </c>
      <c r="F174" s="15" t="s">
        <v>22</v>
      </c>
      <c r="G174" s="16">
        <v>45</v>
      </c>
      <c r="J174" s="16">
        <v>861</v>
      </c>
      <c r="K174" s="185">
        <v>0.98540145985401462</v>
      </c>
      <c r="L174" s="185">
        <v>0.96516782773907539</v>
      </c>
      <c r="M174" s="185">
        <v>0.98198757763975153</v>
      </c>
      <c r="N174" s="185">
        <v>0.99126891734575084</v>
      </c>
      <c r="O174" s="185">
        <v>0.98813559322033895</v>
      </c>
      <c r="P174" s="185">
        <v>0.98939140145170301</v>
      </c>
      <c r="Q174" s="188">
        <v>0.99039341262580105</v>
      </c>
      <c r="R174" s="188">
        <v>0.98530682800345704</v>
      </c>
      <c r="S174" s="188">
        <v>0.98722466960352395</v>
      </c>
      <c r="T174" s="188">
        <v>0.990274841437632</v>
      </c>
      <c r="U174" s="188">
        <v>0.98583082868183802</v>
      </c>
      <c r="V174" s="188">
        <v>0.98784194528875402</v>
      </c>
      <c r="W174" s="193"/>
    </row>
    <row r="175" spans="2:23" ht="15.95" customHeight="1" x14ac:dyDescent="0.25">
      <c r="B175" s="109" t="s">
        <v>175</v>
      </c>
      <c r="C175" s="123">
        <v>865</v>
      </c>
      <c r="D175" s="14" t="s">
        <v>11</v>
      </c>
      <c r="E175" s="15" t="s">
        <v>189</v>
      </c>
      <c r="F175" s="15" t="s">
        <v>22</v>
      </c>
      <c r="G175" s="16">
        <v>45</v>
      </c>
      <c r="J175" s="16">
        <v>865</v>
      </c>
      <c r="K175" s="185">
        <v>0.99384615384615382</v>
      </c>
      <c r="L175" s="185">
        <v>0.96461429582448688</v>
      </c>
      <c r="M175" s="185">
        <v>0.95915588835942822</v>
      </c>
      <c r="N175" s="185">
        <v>0.97952655150351886</v>
      </c>
      <c r="O175" s="185">
        <v>0.9737171464330413</v>
      </c>
      <c r="P175" s="185">
        <v>0.98737541528239203</v>
      </c>
      <c r="Q175" s="188">
        <v>0.98477690288713904</v>
      </c>
      <c r="R175" s="188">
        <v>0.98422868408082798</v>
      </c>
      <c r="S175" s="188">
        <v>0.99043519846963202</v>
      </c>
      <c r="T175" s="188">
        <v>0.98465703971119101</v>
      </c>
      <c r="U175" s="188">
        <v>0.98588342440801502</v>
      </c>
      <c r="V175" s="188">
        <v>0.99220898258478496</v>
      </c>
      <c r="W175" s="193"/>
    </row>
    <row r="176" spans="2:23" ht="15.95" customHeight="1" x14ac:dyDescent="0.25">
      <c r="B176" s="109" t="s">
        <v>175</v>
      </c>
      <c r="C176" s="124">
        <v>866</v>
      </c>
      <c r="D176" s="14" t="s">
        <v>16</v>
      </c>
      <c r="E176" s="15" t="s">
        <v>190</v>
      </c>
      <c r="F176" s="15" t="s">
        <v>22</v>
      </c>
      <c r="G176" s="16">
        <v>42</v>
      </c>
      <c r="J176" s="16">
        <v>866</v>
      </c>
      <c r="K176" s="185">
        <v>0.96164021164021163</v>
      </c>
      <c r="L176" s="185">
        <v>0.94863387978142077</v>
      </c>
      <c r="M176" s="185">
        <v>0.96513944223107573</v>
      </c>
      <c r="N176" s="185">
        <v>0.94574780058651031</v>
      </c>
      <c r="O176" s="185">
        <v>0.9334916864608076</v>
      </c>
      <c r="P176" s="185">
        <v>0.95926849542809645</v>
      </c>
      <c r="Q176" s="188">
        <v>0.95180722891566305</v>
      </c>
      <c r="R176" s="188">
        <v>0.96865003198976296</v>
      </c>
      <c r="S176" s="188">
        <v>0.96187050359712201</v>
      </c>
      <c r="T176" s="188">
        <v>0.94933920704845798</v>
      </c>
      <c r="U176" s="188">
        <v>0.95630725863284005</v>
      </c>
      <c r="V176" s="188">
        <v>0.96103896103896103</v>
      </c>
      <c r="W176" s="193"/>
    </row>
    <row r="177" spans="2:23" ht="15.95" customHeight="1" x14ac:dyDescent="0.25">
      <c r="B177" s="109" t="s">
        <v>175</v>
      </c>
      <c r="C177" s="125">
        <v>871</v>
      </c>
      <c r="D177" s="14" t="s">
        <v>11</v>
      </c>
      <c r="E177" s="15" t="s">
        <v>191</v>
      </c>
      <c r="F177" s="15" t="s">
        <v>10</v>
      </c>
      <c r="G177" s="16">
        <v>44</v>
      </c>
      <c r="J177" s="16">
        <v>871</v>
      </c>
      <c r="K177" s="185">
        <v>0.99113805970149249</v>
      </c>
      <c r="L177" s="185">
        <v>0.96518987341772156</v>
      </c>
      <c r="M177" s="185">
        <v>0.97568627450980394</v>
      </c>
      <c r="N177" s="185">
        <v>0.98198198198198194</v>
      </c>
      <c r="O177" s="185">
        <v>0.96556886227544914</v>
      </c>
      <c r="P177" s="185">
        <v>0.97876523790798264</v>
      </c>
      <c r="Q177" s="188">
        <v>0.97905559786747898</v>
      </c>
      <c r="R177" s="188">
        <v>0.98342541436464104</v>
      </c>
      <c r="S177" s="188">
        <v>0.98085360989230197</v>
      </c>
      <c r="T177" s="188">
        <v>0.98244303324617099</v>
      </c>
      <c r="U177" s="188">
        <v>0.986328125</v>
      </c>
      <c r="V177" s="188">
        <v>0.98212157330154903</v>
      </c>
      <c r="W177" s="193"/>
    </row>
    <row r="178" spans="2:23" ht="15.95" customHeight="1" x14ac:dyDescent="0.25">
      <c r="B178" s="109" t="s">
        <v>175</v>
      </c>
      <c r="C178" s="126">
        <v>878</v>
      </c>
      <c r="D178" s="14" t="s">
        <v>11</v>
      </c>
      <c r="E178" s="15" t="s">
        <v>192</v>
      </c>
      <c r="F178" s="15" t="s">
        <v>22</v>
      </c>
      <c r="G178" s="16">
        <v>45</v>
      </c>
      <c r="J178" s="16">
        <v>878</v>
      </c>
      <c r="K178" s="185">
        <v>0.99055118110236218</v>
      </c>
      <c r="L178" s="185">
        <v>0.96967821782178221</v>
      </c>
      <c r="M178" s="185">
        <v>0.98432965757399882</v>
      </c>
      <c r="N178" s="185">
        <v>0.99214365881032551</v>
      </c>
      <c r="O178" s="185">
        <v>0.9929539295392954</v>
      </c>
      <c r="P178" s="185">
        <v>0.98912421293646247</v>
      </c>
      <c r="Q178" s="188">
        <v>0.994500458295142</v>
      </c>
      <c r="R178" s="188">
        <v>0.98967741935483899</v>
      </c>
      <c r="S178" s="188">
        <v>0.99448919033488803</v>
      </c>
      <c r="T178" s="188">
        <v>0.99437751004016095</v>
      </c>
      <c r="U178" s="188">
        <v>0.99433427762039694</v>
      </c>
      <c r="V178" s="188">
        <v>0.99665691600501505</v>
      </c>
      <c r="W178" s="193"/>
    </row>
    <row r="179" spans="2:23" ht="15.95" customHeight="1" x14ac:dyDescent="0.25">
      <c r="B179" s="109" t="s">
        <v>175</v>
      </c>
      <c r="C179" s="127">
        <v>883</v>
      </c>
      <c r="D179" s="14" t="s">
        <v>11</v>
      </c>
      <c r="E179" s="15" t="s">
        <v>193</v>
      </c>
      <c r="F179" s="15" t="s">
        <v>22</v>
      </c>
      <c r="G179" s="16">
        <v>34</v>
      </c>
      <c r="J179" s="16">
        <v>883</v>
      </c>
      <c r="K179" s="185">
        <v>0.98768115942028989</v>
      </c>
      <c r="L179" s="185">
        <v>0.96534653465346532</v>
      </c>
      <c r="M179" s="185">
        <v>0.96419650291423808</v>
      </c>
      <c r="N179" s="185">
        <v>0.97644539614561032</v>
      </c>
      <c r="O179" s="185">
        <v>0.97555715312724656</v>
      </c>
      <c r="P179" s="185">
        <v>0.9872659176029962</v>
      </c>
      <c r="Q179" s="188">
        <v>0.98994677705499701</v>
      </c>
      <c r="R179" s="188">
        <v>0.98265249020705103</v>
      </c>
      <c r="S179" s="188">
        <v>0.98906160046056402</v>
      </c>
      <c r="T179" s="188">
        <v>0.99337748344370902</v>
      </c>
      <c r="U179" s="188">
        <v>0.99326599326599296</v>
      </c>
      <c r="V179" s="188">
        <v>0.99724669603524196</v>
      </c>
      <c r="W179" s="193"/>
    </row>
    <row r="180" spans="2:23" ht="15.95" customHeight="1" x14ac:dyDescent="0.25">
      <c r="B180" s="109" t="s">
        <v>175</v>
      </c>
      <c r="C180" s="128">
        <v>884</v>
      </c>
      <c r="D180" s="14" t="s">
        <v>16</v>
      </c>
      <c r="E180" s="15" t="s">
        <v>194</v>
      </c>
      <c r="F180" s="15" t="s">
        <v>22</v>
      </c>
      <c r="G180" s="16">
        <v>34</v>
      </c>
      <c r="J180" s="16">
        <v>884</v>
      </c>
      <c r="K180" s="185">
        <v>0.99714285714285711</v>
      </c>
      <c r="L180" s="185">
        <v>0.93706293706293708</v>
      </c>
      <c r="M180" s="185">
        <v>0.95813953488372094</v>
      </c>
      <c r="N180" s="185">
        <v>0.99315068493150682</v>
      </c>
      <c r="O180" s="185">
        <v>0.99481865284974091</v>
      </c>
      <c r="P180" s="185">
        <v>0.99199999999999999</v>
      </c>
      <c r="Q180" s="188">
        <v>0.99136442141623504</v>
      </c>
      <c r="R180" s="188">
        <v>0.98372781065088799</v>
      </c>
      <c r="S180" s="188">
        <v>0.99271137026239098</v>
      </c>
      <c r="T180" s="188">
        <v>0.98618784530386705</v>
      </c>
      <c r="U180" s="188">
        <v>0.98652291105121304</v>
      </c>
      <c r="V180" s="188">
        <v>0.99448529411764697</v>
      </c>
      <c r="W180" s="193"/>
    </row>
    <row r="181" spans="2:23" ht="15.95" customHeight="1" x14ac:dyDescent="0.25">
      <c r="B181" s="109" t="s">
        <v>175</v>
      </c>
      <c r="C181" s="129">
        <v>885</v>
      </c>
      <c r="D181" s="14" t="s">
        <v>16</v>
      </c>
      <c r="E181" s="15" t="s">
        <v>195</v>
      </c>
      <c r="F181" s="15" t="s">
        <v>22</v>
      </c>
      <c r="G181" s="16">
        <v>34</v>
      </c>
      <c r="J181" s="16">
        <v>885</v>
      </c>
      <c r="K181" s="185">
        <v>0.99298245614035086</v>
      </c>
      <c r="L181" s="185">
        <v>0.94535519125683065</v>
      </c>
      <c r="M181" s="185">
        <v>0.97189695550351285</v>
      </c>
      <c r="N181" s="185">
        <v>0.99222797927461137</v>
      </c>
      <c r="O181" s="185">
        <v>0.96724890829694321</v>
      </c>
      <c r="P181" s="185">
        <v>0.99540229885057474</v>
      </c>
      <c r="Q181" s="188">
        <v>0.99217221135029399</v>
      </c>
      <c r="R181" s="188">
        <v>0.99344262295081998</v>
      </c>
      <c r="S181" s="188">
        <v>0.98911353032659399</v>
      </c>
      <c r="T181" s="188">
        <v>0.99041095890411002</v>
      </c>
      <c r="U181" s="188">
        <v>0.99477124183006504</v>
      </c>
      <c r="V181" s="188">
        <v>0.99275362318840599</v>
      </c>
      <c r="W181" s="193"/>
    </row>
    <row r="182" spans="2:23" ht="15.95" customHeight="1" x14ac:dyDescent="0.25">
      <c r="B182" s="109" t="s">
        <v>175</v>
      </c>
      <c r="C182" s="130">
        <v>889</v>
      </c>
      <c r="D182" s="14" t="s">
        <v>11</v>
      </c>
      <c r="E182" s="15" t="s">
        <v>196</v>
      </c>
      <c r="F182" s="15" t="s">
        <v>22</v>
      </c>
      <c r="G182" s="16">
        <v>34</v>
      </c>
      <c r="J182" s="16">
        <v>889</v>
      </c>
      <c r="K182" s="185">
        <v>0.9917877447883765</v>
      </c>
      <c r="L182" s="185">
        <v>0.96207430340557276</v>
      </c>
      <c r="M182" s="185">
        <v>0.96907216494845361</v>
      </c>
      <c r="N182" s="185">
        <v>0.98163115356355624</v>
      </c>
      <c r="O182" s="185">
        <v>0.98559670781893005</v>
      </c>
      <c r="P182" s="185">
        <v>0.98083747338537974</v>
      </c>
      <c r="Q182" s="188">
        <v>0.98602213162492702</v>
      </c>
      <c r="R182" s="188">
        <v>0.97424657534246595</v>
      </c>
      <c r="S182" s="188">
        <v>0.97958115183246097</v>
      </c>
      <c r="T182" s="188">
        <v>0.98878048780487804</v>
      </c>
      <c r="U182" s="188">
        <v>0.99144438852541505</v>
      </c>
      <c r="V182" s="188">
        <v>0.98633603238866396</v>
      </c>
      <c r="W182" s="193"/>
    </row>
    <row r="183" spans="2:23" ht="15.95" customHeight="1" x14ac:dyDescent="0.25">
      <c r="B183" s="109" t="s">
        <v>175</v>
      </c>
      <c r="C183" s="64">
        <v>901</v>
      </c>
      <c r="D183" s="14" t="s">
        <v>16</v>
      </c>
      <c r="E183" s="15" t="s">
        <v>197</v>
      </c>
      <c r="F183" s="15" t="s">
        <v>22</v>
      </c>
      <c r="G183" s="16">
        <v>36</v>
      </c>
      <c r="J183" s="16">
        <v>901</v>
      </c>
      <c r="K183" s="185">
        <v>0.99673735725938006</v>
      </c>
      <c r="L183" s="185">
        <v>0.97810858143607704</v>
      </c>
      <c r="M183" s="185">
        <v>0.97111631537861043</v>
      </c>
      <c r="N183" s="185">
        <v>0.99284009546539376</v>
      </c>
      <c r="O183" s="185">
        <v>0.99408721359940877</v>
      </c>
      <c r="P183" s="185">
        <v>0.99331103678929766</v>
      </c>
      <c r="Q183" s="188">
        <v>0.98988536749831402</v>
      </c>
      <c r="R183" s="188">
        <v>0.98537477148080399</v>
      </c>
      <c r="S183" s="188">
        <v>0.98873072360616898</v>
      </c>
      <c r="T183" s="188">
        <v>0.96422764227642299</v>
      </c>
      <c r="U183" s="188">
        <v>0.98211091234347003</v>
      </c>
      <c r="V183" s="188">
        <v>0.99635036496350404</v>
      </c>
      <c r="W183" s="193"/>
    </row>
    <row r="184" spans="2:23" ht="15.95" customHeight="1" x14ac:dyDescent="0.25">
      <c r="B184" s="109" t="s">
        <v>175</v>
      </c>
      <c r="C184" s="131">
        <v>906</v>
      </c>
      <c r="D184" s="14" t="s">
        <v>16</v>
      </c>
      <c r="E184" s="15" t="s">
        <v>198</v>
      </c>
      <c r="F184" s="15" t="s">
        <v>22</v>
      </c>
      <c r="G184" s="16">
        <v>36</v>
      </c>
      <c r="J184" s="16">
        <v>906</v>
      </c>
      <c r="K184" s="185">
        <v>0.99226305609284338</v>
      </c>
      <c r="L184" s="185">
        <v>0.98202459791863761</v>
      </c>
      <c r="M184" s="185">
        <v>0.98565965583173998</v>
      </c>
      <c r="N184" s="185">
        <v>0.98872180451127822</v>
      </c>
      <c r="O184" s="185">
        <v>0.98887938408896492</v>
      </c>
      <c r="P184" s="185">
        <v>0.9938775510204082</v>
      </c>
      <c r="Q184" s="188">
        <v>0.995409334353481</v>
      </c>
      <c r="R184" s="188">
        <v>0.98568360773085195</v>
      </c>
      <c r="S184" s="188">
        <v>0.99252209381373202</v>
      </c>
      <c r="T184" s="188">
        <v>0.99380421313506795</v>
      </c>
      <c r="U184" s="188">
        <v>0.993276283618582</v>
      </c>
      <c r="V184" s="188">
        <v>0.99660095173351504</v>
      </c>
      <c r="W184" s="193"/>
    </row>
    <row r="185" spans="2:23" ht="15.95" customHeight="1" x14ac:dyDescent="0.25">
      <c r="B185" s="109" t="s">
        <v>175</v>
      </c>
      <c r="C185" s="71">
        <v>907</v>
      </c>
      <c r="D185" s="14" t="s">
        <v>16</v>
      </c>
      <c r="E185" s="15" t="s">
        <v>199</v>
      </c>
      <c r="F185" s="15" t="s">
        <v>22</v>
      </c>
      <c r="G185" s="16">
        <v>36</v>
      </c>
      <c r="J185" s="16">
        <v>907</v>
      </c>
      <c r="K185" s="185">
        <v>0.98786039453717756</v>
      </c>
      <c r="L185" s="185">
        <v>0.9678800856531049</v>
      </c>
      <c r="M185" s="185">
        <v>0.98442367601246106</v>
      </c>
      <c r="N185" s="185">
        <v>0.98816568047337283</v>
      </c>
      <c r="O185" s="185">
        <v>0.98872785829307563</v>
      </c>
      <c r="P185" s="185">
        <v>0.99383259911894273</v>
      </c>
      <c r="Q185" s="188">
        <v>0.992942836979534</v>
      </c>
      <c r="R185" s="188">
        <v>0.99559193954659997</v>
      </c>
      <c r="S185" s="188">
        <v>0.99589923842999395</v>
      </c>
      <c r="T185" s="188">
        <v>0.99325376232485696</v>
      </c>
      <c r="U185" s="188">
        <v>0.99274235355106299</v>
      </c>
      <c r="V185" s="188">
        <v>0.99596541786743498</v>
      </c>
      <c r="W185" s="193"/>
    </row>
    <row r="186" spans="2:23" ht="15.95" customHeight="1" x14ac:dyDescent="0.25">
      <c r="B186" s="109" t="s">
        <v>175</v>
      </c>
      <c r="C186" s="132">
        <v>917</v>
      </c>
      <c r="D186" s="14" t="s">
        <v>11</v>
      </c>
      <c r="E186" s="15" t="s">
        <v>200</v>
      </c>
      <c r="F186" s="15" t="s">
        <v>22</v>
      </c>
      <c r="G186" s="16">
        <v>35</v>
      </c>
      <c r="J186" s="16">
        <v>917</v>
      </c>
      <c r="K186" s="185">
        <v>0.99388379204892963</v>
      </c>
      <c r="L186" s="185">
        <v>0.96919060052219319</v>
      </c>
      <c r="M186" s="185">
        <v>0.96790013374944273</v>
      </c>
      <c r="N186" s="185">
        <v>0.98251578436134046</v>
      </c>
      <c r="O186" s="185">
        <v>0.97794441993824432</v>
      </c>
      <c r="P186" s="185">
        <v>0.99026425591098743</v>
      </c>
      <c r="Q186" s="188">
        <v>0.99551770506499304</v>
      </c>
      <c r="R186" s="188">
        <v>0.99214659685863904</v>
      </c>
      <c r="S186" s="188">
        <v>0.99356025758969702</v>
      </c>
      <c r="T186" s="188">
        <v>0.99512627381479801</v>
      </c>
      <c r="U186" s="188">
        <v>0.98878420816509704</v>
      </c>
      <c r="V186" s="188">
        <v>0.99479166666666696</v>
      </c>
      <c r="W186" s="193"/>
    </row>
    <row r="187" spans="2:23" ht="15.95" customHeight="1" x14ac:dyDescent="0.25">
      <c r="B187" s="109" t="s">
        <v>175</v>
      </c>
      <c r="C187" s="133">
        <v>923</v>
      </c>
      <c r="D187" s="14" t="s">
        <v>11</v>
      </c>
      <c r="E187" s="15" t="s">
        <v>201</v>
      </c>
      <c r="F187" s="15" t="s">
        <v>10</v>
      </c>
      <c r="G187" s="16">
        <v>37</v>
      </c>
      <c r="J187" s="16">
        <v>923</v>
      </c>
      <c r="K187" s="185">
        <v>0.9905080960357342</v>
      </c>
      <c r="L187" s="185">
        <v>0.97839506172839508</v>
      </c>
      <c r="M187" s="185">
        <v>0.97700170357751281</v>
      </c>
      <c r="N187" s="185">
        <v>0.97968605724838409</v>
      </c>
      <c r="O187" s="185">
        <v>0.96797437950360288</v>
      </c>
      <c r="P187" s="185">
        <v>0.97435897435897434</v>
      </c>
      <c r="Q187" s="188">
        <v>0.98550124275062101</v>
      </c>
      <c r="R187" s="188">
        <v>0.985719952399841</v>
      </c>
      <c r="S187" s="188">
        <v>0.98551342138900699</v>
      </c>
      <c r="T187" s="188">
        <v>0.98502495840266202</v>
      </c>
      <c r="U187" s="188">
        <v>0.97636039250669104</v>
      </c>
      <c r="V187" s="188">
        <v>0.98532585239533899</v>
      </c>
      <c r="W187" s="193"/>
    </row>
    <row r="188" spans="2:23" ht="15.95" customHeight="1" x14ac:dyDescent="0.25">
      <c r="B188" s="109" t="s">
        <v>175</v>
      </c>
      <c r="C188" s="134">
        <v>924</v>
      </c>
      <c r="D188" s="14" t="s">
        <v>8</v>
      </c>
      <c r="E188" s="15" t="s">
        <v>202</v>
      </c>
      <c r="F188" s="15" t="s">
        <v>10</v>
      </c>
      <c r="G188" s="16">
        <v>37</v>
      </c>
      <c r="J188" s="16">
        <v>924</v>
      </c>
      <c r="K188" s="185">
        <v>0.98941798941798942</v>
      </c>
      <c r="L188" s="185">
        <v>0.94514767932489452</v>
      </c>
      <c r="M188" s="185">
        <v>0.88599348534201949</v>
      </c>
      <c r="N188" s="185">
        <v>0.95319148936170217</v>
      </c>
      <c r="O188" s="185">
        <v>0.92163009404388718</v>
      </c>
      <c r="P188" s="185">
        <v>0.97427652733118975</v>
      </c>
      <c r="Q188" s="188">
        <v>0.95774647887323905</v>
      </c>
      <c r="R188" s="188">
        <v>0.94957983193277296</v>
      </c>
      <c r="S188" s="188">
        <v>0.96540880503144699</v>
      </c>
      <c r="T188" s="188">
        <v>0.93538461538461504</v>
      </c>
      <c r="U188" s="188">
        <v>0.94082840236686405</v>
      </c>
      <c r="V188" s="188">
        <v>0.98347107438016501</v>
      </c>
      <c r="W188" s="193"/>
    </row>
    <row r="189" spans="2:23" ht="15.95" customHeight="1" x14ac:dyDescent="0.25">
      <c r="B189" s="109" t="s">
        <v>175</v>
      </c>
      <c r="C189" s="135">
        <v>926</v>
      </c>
      <c r="D189" s="14" t="s">
        <v>11</v>
      </c>
      <c r="E189" s="15" t="s">
        <v>203</v>
      </c>
      <c r="F189" s="15" t="s">
        <v>22</v>
      </c>
      <c r="G189" s="16">
        <v>36</v>
      </c>
      <c r="J189" s="16">
        <v>926</v>
      </c>
      <c r="K189" s="185">
        <v>0.99831649831649827</v>
      </c>
      <c r="L189" s="185">
        <v>0.9972247918593895</v>
      </c>
      <c r="M189" s="185">
        <v>0.99314024390243905</v>
      </c>
      <c r="N189" s="185">
        <v>0.99544567338972023</v>
      </c>
      <c r="O189" s="185">
        <v>0.99367088607594933</v>
      </c>
      <c r="P189" s="185">
        <v>0.994016454749439</v>
      </c>
      <c r="Q189" s="188">
        <v>0.99173553719008301</v>
      </c>
      <c r="R189" s="188">
        <v>0.99100618324901601</v>
      </c>
      <c r="S189" s="188">
        <v>0.99486652977412704</v>
      </c>
      <c r="T189" s="188">
        <v>0.99660029140359396</v>
      </c>
      <c r="U189" s="188">
        <v>0.99735868991019605</v>
      </c>
      <c r="V189" s="188">
        <v>0.99900793650793696</v>
      </c>
      <c r="W189" s="193"/>
    </row>
    <row r="190" spans="2:23" ht="15.95" customHeight="1" x14ac:dyDescent="0.25">
      <c r="B190" s="109" t="s">
        <v>175</v>
      </c>
      <c r="C190" s="136">
        <v>928</v>
      </c>
      <c r="D190" s="14" t="s">
        <v>16</v>
      </c>
      <c r="E190" s="15" t="s">
        <v>204</v>
      </c>
      <c r="F190" s="15" t="s">
        <v>22</v>
      </c>
      <c r="G190" s="16">
        <v>36</v>
      </c>
      <c r="J190" s="16">
        <v>928</v>
      </c>
      <c r="K190" s="185">
        <v>0.99873577749683939</v>
      </c>
      <c r="L190" s="185">
        <v>0.99135446685878958</v>
      </c>
      <c r="M190" s="185">
        <v>0.98848920863309353</v>
      </c>
      <c r="N190" s="185">
        <v>0.98970251716247137</v>
      </c>
      <c r="O190" s="185">
        <v>0.99123904881101377</v>
      </c>
      <c r="P190" s="185">
        <v>0.98974358974358978</v>
      </c>
      <c r="Q190" s="188">
        <v>0.99283520982599804</v>
      </c>
      <c r="R190" s="188">
        <v>0.98530852105778599</v>
      </c>
      <c r="S190" s="188">
        <v>0.99600798403193602</v>
      </c>
      <c r="T190" s="188">
        <v>0.98659003831417602</v>
      </c>
      <c r="U190" s="188">
        <v>0.988360814742968</v>
      </c>
      <c r="V190" s="188">
        <v>0.995955510616785</v>
      </c>
      <c r="W190" s="193"/>
    </row>
    <row r="191" spans="2:23" ht="15.95" customHeight="1" x14ac:dyDescent="0.25">
      <c r="B191" s="109" t="s">
        <v>175</v>
      </c>
      <c r="C191" s="137">
        <v>931</v>
      </c>
      <c r="D191" s="14" t="s">
        <v>16</v>
      </c>
      <c r="E191" s="15" t="s">
        <v>205</v>
      </c>
      <c r="F191" s="15" t="s">
        <v>22</v>
      </c>
      <c r="G191" s="16">
        <v>39</v>
      </c>
      <c r="J191" s="16">
        <v>931</v>
      </c>
      <c r="K191" s="185">
        <v>0.99234693877551017</v>
      </c>
      <c r="L191" s="185">
        <v>0.97003745318352064</v>
      </c>
      <c r="M191" s="185">
        <v>0.96546762589928059</v>
      </c>
      <c r="N191" s="185">
        <v>0.96353166986564298</v>
      </c>
      <c r="O191" s="185">
        <v>0.9657631954350927</v>
      </c>
      <c r="P191" s="185">
        <v>0.97744360902255634</v>
      </c>
      <c r="Q191" s="188">
        <v>0.97611464968152895</v>
      </c>
      <c r="R191" s="188">
        <v>0.98181818181818203</v>
      </c>
      <c r="S191" s="188">
        <v>0.99099099099099097</v>
      </c>
      <c r="T191" s="188">
        <v>0.98338368580060398</v>
      </c>
      <c r="U191" s="188">
        <v>0.98544395924308603</v>
      </c>
      <c r="V191" s="188">
        <v>0.98380566801619396</v>
      </c>
      <c r="W191" s="193"/>
    </row>
    <row r="192" spans="2:23" ht="15.95" customHeight="1" x14ac:dyDescent="0.25">
      <c r="B192" s="109" t="s">
        <v>175</v>
      </c>
      <c r="C192" s="138">
        <v>933</v>
      </c>
      <c r="D192" s="14" t="s">
        <v>16</v>
      </c>
      <c r="E192" s="15" t="s">
        <v>206</v>
      </c>
      <c r="F192" s="15" t="s">
        <v>22</v>
      </c>
      <c r="G192" s="16">
        <v>39</v>
      </c>
      <c r="J192" s="16">
        <v>933</v>
      </c>
      <c r="K192" s="185">
        <v>0.98349056603773588</v>
      </c>
      <c r="L192" s="185">
        <v>0.97878359264497883</v>
      </c>
      <c r="M192" s="185">
        <v>0.97385620915032678</v>
      </c>
      <c r="N192" s="185">
        <v>0.99024918743228607</v>
      </c>
      <c r="O192" s="185">
        <v>0.98090692124105017</v>
      </c>
      <c r="P192" s="185">
        <v>0.99217391304347824</v>
      </c>
      <c r="Q192" s="188">
        <v>0.98998178506375201</v>
      </c>
      <c r="R192" s="188">
        <v>0.99129746835443</v>
      </c>
      <c r="S192" s="188">
        <v>0.99313304721030005</v>
      </c>
      <c r="T192" s="188">
        <v>0.99122036874451303</v>
      </c>
      <c r="U192" s="188">
        <v>0.98683127572016505</v>
      </c>
      <c r="V192" s="188">
        <v>1</v>
      </c>
      <c r="W192" s="193"/>
    </row>
    <row r="193" spans="2:23" ht="15.95" customHeight="1" x14ac:dyDescent="0.25">
      <c r="B193" s="109" t="s">
        <v>175</v>
      </c>
      <c r="C193" s="139">
        <v>939</v>
      </c>
      <c r="D193" s="14" t="s">
        <v>8</v>
      </c>
      <c r="E193" s="15" t="s">
        <v>207</v>
      </c>
      <c r="F193" s="15" t="s">
        <v>22</v>
      </c>
      <c r="G193" s="16">
        <v>35</v>
      </c>
      <c r="J193" s="16">
        <v>939</v>
      </c>
      <c r="K193" s="185">
        <v>1</v>
      </c>
      <c r="L193" s="185">
        <v>0.98076923076923073</v>
      </c>
      <c r="M193" s="185">
        <v>0.98928571428571432</v>
      </c>
      <c r="N193" s="185">
        <v>0.99570815450643779</v>
      </c>
      <c r="O193" s="185">
        <v>0.99344262295081964</v>
      </c>
      <c r="P193" s="185">
        <v>0.98947368421052628</v>
      </c>
      <c r="Q193" s="188">
        <v>0.98897058823529405</v>
      </c>
      <c r="R193" s="188">
        <v>0.99668874172185395</v>
      </c>
      <c r="S193" s="188">
        <v>0.99645390070922002</v>
      </c>
      <c r="T193" s="188">
        <v>1</v>
      </c>
      <c r="U193" s="188">
        <v>1</v>
      </c>
      <c r="V193" s="188">
        <v>0.990291262135922</v>
      </c>
      <c r="W193" s="193"/>
    </row>
    <row r="194" spans="2:23" ht="15.95" customHeight="1" x14ac:dyDescent="0.25">
      <c r="B194" s="109" t="s">
        <v>175</v>
      </c>
      <c r="C194" s="140">
        <v>941</v>
      </c>
      <c r="D194" s="14" t="s">
        <v>11</v>
      </c>
      <c r="E194" s="15" t="s">
        <v>208</v>
      </c>
      <c r="F194" s="15" t="s">
        <v>22</v>
      </c>
      <c r="G194" s="16">
        <v>38</v>
      </c>
      <c r="J194" s="16">
        <v>941</v>
      </c>
      <c r="K194" s="185">
        <v>0.98303441589917595</v>
      </c>
      <c r="L194" s="185">
        <v>0.96716264751154435</v>
      </c>
      <c r="M194" s="185">
        <v>0.96838301716350494</v>
      </c>
      <c r="N194" s="185">
        <v>0.98798654493032201</v>
      </c>
      <c r="O194" s="185">
        <v>0.96431797651309847</v>
      </c>
      <c r="P194" s="185">
        <v>0.96436943272386311</v>
      </c>
      <c r="Q194" s="188">
        <v>0.97748761819000496</v>
      </c>
      <c r="R194" s="188">
        <v>0.97941834451901599</v>
      </c>
      <c r="S194" s="188">
        <v>0.98017519594283098</v>
      </c>
      <c r="T194" s="188">
        <v>0.97733454215775195</v>
      </c>
      <c r="U194" s="188">
        <v>0.979243542435424</v>
      </c>
      <c r="V194" s="188">
        <v>0.98944954128440399</v>
      </c>
      <c r="W194" s="193"/>
    </row>
    <row r="195" spans="2:23" ht="15.95" customHeight="1" x14ac:dyDescent="0.25">
      <c r="B195" s="109" t="s">
        <v>175</v>
      </c>
      <c r="C195" s="141">
        <v>942</v>
      </c>
      <c r="D195" s="14" t="s">
        <v>11</v>
      </c>
      <c r="E195" s="15" t="s">
        <v>209</v>
      </c>
      <c r="F195" s="15" t="s">
        <v>22</v>
      </c>
      <c r="G195" s="16">
        <v>38</v>
      </c>
      <c r="J195" s="16">
        <v>942</v>
      </c>
      <c r="K195" s="185">
        <v>0.99500748876684975</v>
      </c>
      <c r="L195" s="185">
        <v>0.96569380440348185</v>
      </c>
      <c r="M195" s="185">
        <v>0.95859872611464969</v>
      </c>
      <c r="N195" s="185">
        <v>0.98366954851104704</v>
      </c>
      <c r="O195" s="185">
        <v>0.9723606705935659</v>
      </c>
      <c r="P195" s="185">
        <v>0.98038299859878564</v>
      </c>
      <c r="Q195" s="188">
        <v>0.98701298701298701</v>
      </c>
      <c r="R195" s="188">
        <v>0.98119122257053304</v>
      </c>
      <c r="S195" s="188">
        <v>0.98928238583410999</v>
      </c>
      <c r="T195" s="188">
        <v>0.98602344454463497</v>
      </c>
      <c r="U195" s="188">
        <v>0.97774687065368604</v>
      </c>
      <c r="V195" s="188">
        <v>0.98762603116407</v>
      </c>
      <c r="W195" s="193"/>
    </row>
    <row r="196" spans="2:23" ht="15.95" customHeight="1" x14ac:dyDescent="0.25">
      <c r="B196" s="109" t="s">
        <v>175</v>
      </c>
      <c r="C196" s="142" t="s">
        <v>210</v>
      </c>
      <c r="D196" s="14" t="s">
        <v>44</v>
      </c>
      <c r="E196" s="15" t="s">
        <v>211</v>
      </c>
      <c r="F196" s="15" t="s">
        <v>22</v>
      </c>
      <c r="G196" s="16">
        <v>35</v>
      </c>
      <c r="J196" s="16" t="s">
        <v>210</v>
      </c>
      <c r="K196" s="185">
        <v>0.99387947269303201</v>
      </c>
      <c r="L196" s="185">
        <v>0.97947080291970801</v>
      </c>
      <c r="M196" s="185">
        <v>0.97191650853889944</v>
      </c>
      <c r="N196" s="185">
        <v>0.97764227642276424</v>
      </c>
      <c r="O196" s="185">
        <v>0.97080561714708058</v>
      </c>
      <c r="P196" s="185">
        <v>0.98398437500000002</v>
      </c>
      <c r="Q196" s="188">
        <v>0.97920604914933795</v>
      </c>
      <c r="R196" s="188">
        <v>0.982038123167156</v>
      </c>
      <c r="S196" s="188">
        <v>0.98668695321415001</v>
      </c>
      <c r="T196" s="188">
        <v>0.98722284855317599</v>
      </c>
      <c r="U196" s="188">
        <v>0.97457305502846303</v>
      </c>
      <c r="V196" s="188">
        <v>0.97923322683706104</v>
      </c>
      <c r="W196" s="193"/>
    </row>
    <row r="197" spans="2:23" ht="15.95" customHeight="1" x14ac:dyDescent="0.25">
      <c r="B197" s="109" t="s">
        <v>175</v>
      </c>
      <c r="C197" s="142" t="s">
        <v>212</v>
      </c>
      <c r="D197" s="14" t="s">
        <v>44</v>
      </c>
      <c r="E197" s="15" t="s">
        <v>213</v>
      </c>
      <c r="F197" s="15" t="s">
        <v>22</v>
      </c>
      <c r="G197" s="16">
        <v>35</v>
      </c>
      <c r="J197" s="16" t="s">
        <v>212</v>
      </c>
      <c r="K197" s="185">
        <v>0.98966565349544078</v>
      </c>
      <c r="L197" s="185">
        <v>0.97720271102895873</v>
      </c>
      <c r="M197" s="185">
        <v>0.96838777660695474</v>
      </c>
      <c r="N197" s="185">
        <v>0.98699891657638139</v>
      </c>
      <c r="O197" s="185">
        <v>0.96719630958482827</v>
      </c>
      <c r="P197" s="185">
        <v>0.99152542372881358</v>
      </c>
      <c r="Q197" s="188">
        <v>0.98822927328556798</v>
      </c>
      <c r="R197" s="188">
        <v>0.98082744702320901</v>
      </c>
      <c r="S197" s="188">
        <v>0.990620114643043</v>
      </c>
      <c r="T197" s="188">
        <v>0.98630136986301398</v>
      </c>
      <c r="U197" s="188">
        <v>0.98339387649195598</v>
      </c>
      <c r="V197" s="188">
        <v>0.98843322818086199</v>
      </c>
      <c r="W197" s="193"/>
    </row>
    <row r="198" spans="2:23" ht="15.95" customHeight="1" x14ac:dyDescent="0.25">
      <c r="B198" s="109" t="s">
        <v>175</v>
      </c>
      <c r="C198" s="35" t="s">
        <v>214</v>
      </c>
      <c r="D198" s="15" t="s">
        <v>16</v>
      </c>
      <c r="E198" s="15" t="s">
        <v>215</v>
      </c>
      <c r="F198" s="15" t="s">
        <v>22</v>
      </c>
      <c r="G198" s="16">
        <v>35</v>
      </c>
      <c r="J198" s="16" t="s">
        <v>214</v>
      </c>
      <c r="K198" s="185">
        <v>1</v>
      </c>
      <c r="L198" s="185">
        <v>1</v>
      </c>
      <c r="M198" s="185"/>
      <c r="N198" s="185"/>
      <c r="O198" s="185"/>
      <c r="P198" s="185"/>
      <c r="Q198" s="188"/>
      <c r="R198" s="188"/>
      <c r="S198" s="188"/>
      <c r="T198" s="188"/>
      <c r="U198" s="188"/>
      <c r="V198" s="188"/>
    </row>
    <row r="199" spans="2:23" ht="15.95" customHeight="1" x14ac:dyDescent="0.25">
      <c r="B199" s="109" t="s">
        <v>175</v>
      </c>
      <c r="C199" s="143">
        <v>966</v>
      </c>
      <c r="D199" s="14" t="s">
        <v>16</v>
      </c>
      <c r="E199" s="15" t="s">
        <v>216</v>
      </c>
      <c r="F199" s="15" t="s">
        <v>22</v>
      </c>
      <c r="G199" s="16">
        <v>39</v>
      </c>
      <c r="J199" s="16">
        <v>966</v>
      </c>
      <c r="K199" s="185">
        <v>0.95962732919254656</v>
      </c>
      <c r="L199" s="185">
        <v>0.95628415300546443</v>
      </c>
      <c r="M199" s="185">
        <v>0.96666666666666667</v>
      </c>
      <c r="N199" s="185">
        <v>0.94959128065395093</v>
      </c>
      <c r="O199" s="185">
        <v>0.94386298763082777</v>
      </c>
      <c r="P199" s="185">
        <v>0.96721311475409832</v>
      </c>
      <c r="Q199" s="188">
        <v>0.94527896995708105</v>
      </c>
      <c r="R199" s="188">
        <v>0.95368620037807195</v>
      </c>
      <c r="S199" s="188">
        <v>0.97300103842159902</v>
      </c>
      <c r="T199" s="188">
        <v>0.96813977389517003</v>
      </c>
      <c r="U199" s="188">
        <v>0.958620689655172</v>
      </c>
      <c r="V199" s="188">
        <v>0.95573997233748298</v>
      </c>
      <c r="W199" s="193"/>
    </row>
    <row r="200" spans="2:23" ht="15.95" customHeight="1" x14ac:dyDescent="0.25">
      <c r="B200" s="109" t="s">
        <v>175</v>
      </c>
      <c r="C200" s="144" t="s">
        <v>217</v>
      </c>
      <c r="D200" s="14" t="s">
        <v>44</v>
      </c>
      <c r="E200" s="15" t="s">
        <v>218</v>
      </c>
      <c r="F200" s="15" t="s">
        <v>22</v>
      </c>
      <c r="G200" s="16">
        <v>39</v>
      </c>
      <c r="J200" s="16" t="s">
        <v>217</v>
      </c>
      <c r="K200" s="185">
        <v>0.99455930359085964</v>
      </c>
      <c r="L200" s="185">
        <v>0.97768552153606647</v>
      </c>
      <c r="M200" s="185">
        <v>0.97660311958405543</v>
      </c>
      <c r="N200" s="185">
        <v>0.97873324086916325</v>
      </c>
      <c r="O200" s="185">
        <v>0.95852729581041052</v>
      </c>
      <c r="P200" s="185">
        <v>0.97991967871485941</v>
      </c>
      <c r="Q200" s="188">
        <v>0.97932816537467704</v>
      </c>
      <c r="R200" s="188">
        <v>0.97989949748743699</v>
      </c>
      <c r="S200" s="188">
        <v>0.98946444249341503</v>
      </c>
      <c r="T200" s="188">
        <v>0.98289867464728498</v>
      </c>
      <c r="U200" s="188">
        <v>0.97769028871391095</v>
      </c>
      <c r="V200" s="188">
        <v>0.98199009455200403</v>
      </c>
      <c r="W200" s="193"/>
    </row>
    <row r="201" spans="2:23" ht="15.95" customHeight="1" x14ac:dyDescent="0.25">
      <c r="B201" s="109" t="s">
        <v>175</v>
      </c>
      <c r="C201" s="144" t="s">
        <v>219</v>
      </c>
      <c r="D201" s="14" t="s">
        <v>44</v>
      </c>
      <c r="E201" s="15" t="s">
        <v>220</v>
      </c>
      <c r="F201" s="15" t="s">
        <v>22</v>
      </c>
      <c r="G201" s="16">
        <v>39</v>
      </c>
      <c r="J201" s="16" t="s">
        <v>219</v>
      </c>
      <c r="K201" s="185">
        <v>0.99434069043576678</v>
      </c>
      <c r="L201" s="185">
        <v>0.97010144153764011</v>
      </c>
      <c r="M201" s="185">
        <v>0.97031039136302299</v>
      </c>
      <c r="N201" s="185">
        <v>0.97550635892604809</v>
      </c>
      <c r="O201" s="185">
        <v>0.95032397408207347</v>
      </c>
      <c r="P201" s="185">
        <v>0.97072072072072069</v>
      </c>
      <c r="Q201" s="188">
        <v>0.97154115586690004</v>
      </c>
      <c r="R201" s="188">
        <v>0.97281223449447796</v>
      </c>
      <c r="S201" s="188">
        <v>0.98592788038698298</v>
      </c>
      <c r="T201" s="188">
        <v>0.97800776196636496</v>
      </c>
      <c r="U201" s="188">
        <v>0.98329670329670305</v>
      </c>
      <c r="V201" s="188">
        <v>0.97775760326827099</v>
      </c>
      <c r="W201" s="193"/>
    </row>
    <row r="202" spans="2:23" ht="15.95" customHeight="1" x14ac:dyDescent="0.25">
      <c r="B202" s="109" t="s">
        <v>175</v>
      </c>
      <c r="C202" s="145">
        <v>981</v>
      </c>
      <c r="D202" s="14" t="s">
        <v>11</v>
      </c>
      <c r="E202" s="15" t="s">
        <v>221</v>
      </c>
      <c r="F202" s="15" t="s">
        <v>89</v>
      </c>
      <c r="G202" s="16">
        <v>46</v>
      </c>
      <c r="J202" s="16">
        <v>981</v>
      </c>
      <c r="K202" s="185">
        <v>0.99007765314926666</v>
      </c>
      <c r="L202" s="185">
        <v>0.984375</v>
      </c>
      <c r="M202" s="185">
        <v>0.99448818897637792</v>
      </c>
      <c r="N202" s="185">
        <v>0.99570631172176904</v>
      </c>
      <c r="O202" s="185">
        <v>0.99180007809449433</v>
      </c>
      <c r="P202" s="185">
        <v>0.99175597691673534</v>
      </c>
      <c r="Q202" s="188">
        <v>0.99353274050121299</v>
      </c>
      <c r="R202" s="188">
        <v>0.99731697968570299</v>
      </c>
      <c r="S202" s="188">
        <v>0.99318364073777099</v>
      </c>
      <c r="T202" s="188">
        <v>0.991409605622804</v>
      </c>
      <c r="U202" s="188">
        <v>0.98414585810542998</v>
      </c>
      <c r="V202" s="188">
        <v>0.99217462932454703</v>
      </c>
      <c r="W202" s="193"/>
    </row>
    <row r="203" spans="2:23" ht="15.95" customHeight="1" x14ac:dyDescent="0.25">
      <c r="B203" s="109" t="s">
        <v>175</v>
      </c>
      <c r="C203" s="146">
        <v>982</v>
      </c>
      <c r="D203" s="14" t="s">
        <v>11</v>
      </c>
      <c r="E203" s="15" t="s">
        <v>222</v>
      </c>
      <c r="F203" s="15" t="s">
        <v>89</v>
      </c>
      <c r="G203" s="16">
        <v>46</v>
      </c>
      <c r="J203" s="16">
        <v>982</v>
      </c>
      <c r="K203" s="185">
        <v>0.99676637025060633</v>
      </c>
      <c r="L203" s="185">
        <v>0.98603470165044438</v>
      </c>
      <c r="M203" s="185">
        <v>0.99497487437185927</v>
      </c>
      <c r="N203" s="185">
        <v>0.99151463725074251</v>
      </c>
      <c r="O203" s="185">
        <v>0.99044342507645255</v>
      </c>
      <c r="P203" s="185">
        <v>0.99554475496152284</v>
      </c>
      <c r="Q203" s="188">
        <v>0.995253164556962</v>
      </c>
      <c r="R203" s="188">
        <v>0.99690880989180797</v>
      </c>
      <c r="S203" s="188">
        <v>0.99549549549549599</v>
      </c>
      <c r="T203" s="188">
        <v>0.99052132701421802</v>
      </c>
      <c r="U203" s="188">
        <v>0.99184549356223195</v>
      </c>
      <c r="V203" s="188">
        <v>0.98812553011026305</v>
      </c>
      <c r="W203" s="193"/>
    </row>
    <row r="204" spans="2:23" ht="15.95" customHeight="1" x14ac:dyDescent="0.25">
      <c r="B204" s="109" t="s">
        <v>175</v>
      </c>
      <c r="C204" s="147">
        <v>983</v>
      </c>
      <c r="D204" s="14" t="s">
        <v>16</v>
      </c>
      <c r="E204" s="15" t="s">
        <v>223</v>
      </c>
      <c r="F204" s="15" t="s">
        <v>89</v>
      </c>
      <c r="G204" s="16">
        <v>46</v>
      </c>
      <c r="J204" s="16">
        <v>983</v>
      </c>
      <c r="K204" s="185">
        <v>0.99584026622296173</v>
      </c>
      <c r="L204" s="185">
        <v>0.97420464316423039</v>
      </c>
      <c r="M204" s="185">
        <v>0.97356495468277948</v>
      </c>
      <c r="N204" s="185">
        <v>0.98989048020219039</v>
      </c>
      <c r="O204" s="185">
        <v>0.98422238918106686</v>
      </c>
      <c r="P204" s="185">
        <v>0.98726114649681529</v>
      </c>
      <c r="Q204" s="188">
        <v>0.98840803709428104</v>
      </c>
      <c r="R204" s="188">
        <v>0.98791540785498499</v>
      </c>
      <c r="S204" s="188">
        <v>0.99129057798891496</v>
      </c>
      <c r="T204" s="188">
        <v>0.98774885145482405</v>
      </c>
      <c r="U204" s="188">
        <v>0.97688751926040096</v>
      </c>
      <c r="V204" s="188">
        <v>0.97949138638228095</v>
      </c>
      <c r="W204" s="193"/>
    </row>
    <row r="205" spans="2:23" ht="15.95" customHeight="1" x14ac:dyDescent="0.25">
      <c r="B205" s="109" t="s">
        <v>175</v>
      </c>
      <c r="C205" s="59">
        <v>984</v>
      </c>
      <c r="D205" s="14" t="s">
        <v>16</v>
      </c>
      <c r="E205" s="15" t="s">
        <v>224</v>
      </c>
      <c r="F205" s="15" t="s">
        <v>89</v>
      </c>
      <c r="G205" s="16">
        <v>46</v>
      </c>
      <c r="J205" s="16">
        <v>984</v>
      </c>
      <c r="K205" s="185">
        <v>0.98689138576779023</v>
      </c>
      <c r="L205" s="185">
        <v>0.93625498007968122</v>
      </c>
      <c r="M205" s="185">
        <v>0.93870402802101571</v>
      </c>
      <c r="N205" s="185">
        <v>0.96268656716417911</v>
      </c>
      <c r="O205" s="185">
        <v>0.96322241681260945</v>
      </c>
      <c r="P205" s="185">
        <v>0.95412844036697253</v>
      </c>
      <c r="Q205" s="188">
        <v>0.98096885813148804</v>
      </c>
      <c r="R205" s="188">
        <v>0.982698961937716</v>
      </c>
      <c r="S205" s="188">
        <v>0.95340501792114696</v>
      </c>
      <c r="T205" s="188">
        <v>0.98972602739726001</v>
      </c>
      <c r="U205" s="188">
        <v>0.98922800718132897</v>
      </c>
      <c r="V205" s="188">
        <v>0.95833333333333304</v>
      </c>
      <c r="W205" s="193"/>
    </row>
    <row r="206" spans="2:23" ht="15.95" customHeight="1" x14ac:dyDescent="0.25">
      <c r="B206" s="109" t="s">
        <v>175</v>
      </c>
      <c r="C206" s="148">
        <v>985</v>
      </c>
      <c r="D206" s="14" t="s">
        <v>11</v>
      </c>
      <c r="E206" s="15" t="s">
        <v>225</v>
      </c>
      <c r="F206" s="15" t="s">
        <v>89</v>
      </c>
      <c r="G206" s="16">
        <v>46</v>
      </c>
      <c r="J206" s="16">
        <v>985</v>
      </c>
      <c r="K206" s="185">
        <v>0.99610326351680467</v>
      </c>
      <c r="L206" s="185">
        <v>0.99686684073107046</v>
      </c>
      <c r="M206" s="185">
        <v>0.99715639810426537</v>
      </c>
      <c r="N206" s="185">
        <v>0.99898734177215187</v>
      </c>
      <c r="O206" s="185">
        <v>0.99718177548144671</v>
      </c>
      <c r="P206" s="185">
        <v>0.99603960396039604</v>
      </c>
      <c r="Q206" s="188">
        <v>0.99146514935988606</v>
      </c>
      <c r="R206" s="188">
        <v>0.98686062881276404</v>
      </c>
      <c r="S206" s="188">
        <v>0.99362745098039196</v>
      </c>
      <c r="T206" s="188">
        <v>0.99009433962264104</v>
      </c>
      <c r="U206" s="188">
        <v>0.98833819241982501</v>
      </c>
      <c r="V206" s="188">
        <v>0.99757751937984496</v>
      </c>
      <c r="W206" s="193"/>
    </row>
    <row r="207" spans="2:23" ht="15.95" customHeight="1" x14ac:dyDescent="0.25">
      <c r="B207" s="109" t="s">
        <v>175</v>
      </c>
      <c r="C207" s="28">
        <v>986</v>
      </c>
      <c r="D207" s="14" t="s">
        <v>16</v>
      </c>
      <c r="E207" s="15" t="s">
        <v>226</v>
      </c>
      <c r="F207" s="15" t="s">
        <v>89</v>
      </c>
      <c r="G207" s="16">
        <v>46</v>
      </c>
      <c r="J207" s="16">
        <v>986</v>
      </c>
      <c r="K207" s="185">
        <v>0.9838709677419355</v>
      </c>
      <c r="L207" s="185">
        <v>0.9442970822281167</v>
      </c>
      <c r="M207" s="185">
        <v>0.96916299559471364</v>
      </c>
      <c r="N207" s="185">
        <v>0.97619047619047616</v>
      </c>
      <c r="O207" s="185">
        <v>0.97807017543859653</v>
      </c>
      <c r="P207" s="185">
        <v>0.98800959232613905</v>
      </c>
      <c r="Q207" s="188">
        <v>0.98496240601503804</v>
      </c>
      <c r="R207" s="188">
        <v>0.98458149779735704</v>
      </c>
      <c r="S207" s="188">
        <v>0.99019607843137303</v>
      </c>
      <c r="T207" s="188">
        <v>0.97613365155131304</v>
      </c>
      <c r="U207" s="188">
        <v>0.98390804597701198</v>
      </c>
      <c r="V207" s="188">
        <v>0.99202127659574502</v>
      </c>
      <c r="W207" s="193"/>
    </row>
    <row r="208" spans="2:23" ht="15.95" customHeight="1" x14ac:dyDescent="0.25">
      <c r="B208" s="109" t="s">
        <v>175</v>
      </c>
      <c r="C208" s="149">
        <v>988</v>
      </c>
      <c r="D208" s="14" t="s">
        <v>16</v>
      </c>
      <c r="E208" s="15" t="s">
        <v>227</v>
      </c>
      <c r="F208" s="15" t="s">
        <v>89</v>
      </c>
      <c r="G208" s="16">
        <v>46</v>
      </c>
      <c r="J208" s="16">
        <v>988</v>
      </c>
      <c r="K208" s="185">
        <v>0.97491039426523296</v>
      </c>
      <c r="L208" s="185">
        <v>0.97352941176470587</v>
      </c>
      <c r="M208" s="185">
        <v>0.92443324937027704</v>
      </c>
      <c r="N208" s="185">
        <v>0.94352159468438535</v>
      </c>
      <c r="O208" s="185">
        <v>0.9285714285714286</v>
      </c>
      <c r="P208" s="185">
        <v>0.97304582210242585</v>
      </c>
      <c r="Q208" s="188">
        <v>0.972067039106145</v>
      </c>
      <c r="R208" s="188">
        <v>0.98768472906403904</v>
      </c>
      <c r="S208" s="188">
        <v>0.98387096774193605</v>
      </c>
      <c r="T208" s="188">
        <v>0.92387543252595195</v>
      </c>
      <c r="U208" s="188">
        <v>0.94980694980695002</v>
      </c>
      <c r="V208" s="188">
        <v>0.91666666666666696</v>
      </c>
      <c r="W208" s="193"/>
    </row>
    <row r="209" spans="2:23" ht="15.95" customHeight="1" x14ac:dyDescent="0.25">
      <c r="B209" s="109" t="s">
        <v>175</v>
      </c>
      <c r="C209" s="150">
        <v>989</v>
      </c>
      <c r="D209" s="14" t="s">
        <v>11</v>
      </c>
      <c r="E209" s="15" t="s">
        <v>228</v>
      </c>
      <c r="F209" s="15" t="s">
        <v>229</v>
      </c>
      <c r="G209" s="16">
        <v>47</v>
      </c>
      <c r="J209" s="16">
        <v>989</v>
      </c>
      <c r="K209" s="185">
        <v>0.98446833930704902</v>
      </c>
      <c r="L209" s="185">
        <v>0.9882352941176471</v>
      </c>
      <c r="M209" s="185">
        <v>0.98808104886769965</v>
      </c>
      <c r="N209" s="185">
        <v>0.99006211180124226</v>
      </c>
      <c r="O209" s="185">
        <v>0.99521531100478466</v>
      </c>
      <c r="P209" s="185">
        <v>0.99250936329588013</v>
      </c>
      <c r="Q209" s="188">
        <v>0.98702830188679302</v>
      </c>
      <c r="R209" s="188">
        <v>0.99415204678362601</v>
      </c>
      <c r="S209" s="188">
        <v>0.97826086956521696</v>
      </c>
      <c r="T209" s="188">
        <v>0.98947368421052595</v>
      </c>
      <c r="U209" s="188">
        <v>0.99639855942376998</v>
      </c>
      <c r="V209" s="188">
        <v>0.98710433763188699</v>
      </c>
      <c r="W209" s="193"/>
    </row>
    <row r="210" spans="2:23" ht="15.95" customHeight="1" x14ac:dyDescent="0.25">
      <c r="B210" s="109" t="s">
        <v>175</v>
      </c>
      <c r="C210" s="149">
        <v>995</v>
      </c>
      <c r="D210" s="14" t="s">
        <v>16</v>
      </c>
      <c r="E210" s="15" t="s">
        <v>230</v>
      </c>
      <c r="F210" s="15" t="s">
        <v>22</v>
      </c>
      <c r="G210" s="16">
        <v>48</v>
      </c>
      <c r="J210" s="16">
        <v>995</v>
      </c>
      <c r="K210" s="185">
        <v>0.93480791618160652</v>
      </c>
      <c r="L210" s="185">
        <v>0.9631578947368421</v>
      </c>
      <c r="M210" s="185">
        <v>0.95429815016322084</v>
      </c>
      <c r="N210" s="185">
        <v>0.95627157652474104</v>
      </c>
      <c r="O210" s="185">
        <v>0.97244897959183674</v>
      </c>
      <c r="P210" s="185">
        <v>0.94822006472491904</v>
      </c>
      <c r="Q210" s="188">
        <v>0.97669491525423702</v>
      </c>
      <c r="R210" s="188">
        <v>0.98181818181818203</v>
      </c>
      <c r="S210" s="188">
        <v>0.97773064687168598</v>
      </c>
      <c r="T210" s="188">
        <v>0.97219361483007205</v>
      </c>
      <c r="U210" s="188">
        <v>0.98958333333333304</v>
      </c>
      <c r="V210" s="188">
        <v>0.97891231964483905</v>
      </c>
      <c r="W210" s="193"/>
    </row>
    <row r="211" spans="2:23" ht="15.95" customHeight="1" x14ac:dyDescent="0.25">
      <c r="B211" s="109" t="s">
        <v>175</v>
      </c>
      <c r="C211" s="151">
        <v>996</v>
      </c>
      <c r="D211" s="14" t="s">
        <v>16</v>
      </c>
      <c r="E211" s="15" t="s">
        <v>231</v>
      </c>
      <c r="F211" s="15" t="s">
        <v>22</v>
      </c>
      <c r="G211" s="16">
        <v>48</v>
      </c>
      <c r="J211" s="16">
        <v>996</v>
      </c>
      <c r="K211" s="185">
        <v>0.9505494505494505</v>
      </c>
      <c r="L211" s="185">
        <v>0.94478527607361962</v>
      </c>
      <c r="M211" s="185">
        <v>0.93908629441624369</v>
      </c>
      <c r="N211" s="185">
        <v>0.93333333333333335</v>
      </c>
      <c r="O211" s="185">
        <v>0.98058252427184467</v>
      </c>
      <c r="P211" s="185">
        <v>0.95959595959595956</v>
      </c>
      <c r="Q211" s="188">
        <v>0.97014925373134298</v>
      </c>
      <c r="R211" s="188">
        <v>0.98598130841121501</v>
      </c>
      <c r="S211" s="188">
        <v>1</v>
      </c>
      <c r="T211" s="188">
        <v>0.96135265700483097</v>
      </c>
      <c r="U211" s="188">
        <v>0.98550724637681197</v>
      </c>
      <c r="V211" s="188">
        <v>0.98387096774193605</v>
      </c>
      <c r="W211" s="193"/>
    </row>
    <row r="212" spans="2:23" ht="15.95" customHeight="1" x14ac:dyDescent="0.25">
      <c r="B212" s="109" t="s">
        <v>175</v>
      </c>
      <c r="C212" s="152">
        <v>997</v>
      </c>
      <c r="D212" s="14" t="s">
        <v>16</v>
      </c>
      <c r="E212" s="15" t="s">
        <v>232</v>
      </c>
      <c r="F212" s="15" t="s">
        <v>22</v>
      </c>
      <c r="G212" s="16">
        <v>48</v>
      </c>
      <c r="J212" s="16">
        <v>997</v>
      </c>
      <c r="K212" s="185">
        <v>0.94578313253012047</v>
      </c>
      <c r="L212" s="185">
        <v>0.91891891891891897</v>
      </c>
      <c r="M212" s="185">
        <v>0.91907514450867056</v>
      </c>
      <c r="N212" s="185">
        <v>0.93167701863354035</v>
      </c>
      <c r="O212" s="185">
        <v>0.94594594594594594</v>
      </c>
      <c r="P212" s="185">
        <v>0.89772727272727271</v>
      </c>
      <c r="Q212" s="188">
        <v>0.983240223463687</v>
      </c>
      <c r="R212" s="188">
        <v>0.97894736842105301</v>
      </c>
      <c r="S212" s="188">
        <v>0.98895027624309395</v>
      </c>
      <c r="T212" s="188">
        <v>0.97326203208556195</v>
      </c>
      <c r="U212" s="188">
        <v>0.98387096774193605</v>
      </c>
      <c r="V212" s="188">
        <v>0.99415204678362601</v>
      </c>
      <c r="W212" s="193"/>
    </row>
    <row r="213" spans="2:23" ht="15.95" customHeight="1" x14ac:dyDescent="0.25">
      <c r="B213" s="109" t="s">
        <v>175</v>
      </c>
      <c r="C213" s="153">
        <v>998</v>
      </c>
      <c r="D213" s="14" t="s">
        <v>16</v>
      </c>
      <c r="E213" s="15" t="s">
        <v>233</v>
      </c>
      <c r="F213" s="15" t="s">
        <v>22</v>
      </c>
      <c r="G213" s="16">
        <v>48</v>
      </c>
      <c r="J213" s="16">
        <v>998</v>
      </c>
      <c r="K213" s="185">
        <v>0.97027027027027024</v>
      </c>
      <c r="L213" s="185">
        <v>0.95674740484429066</v>
      </c>
      <c r="M213" s="185">
        <v>0.95411605937921729</v>
      </c>
      <c r="N213" s="185">
        <v>0.95292439372325255</v>
      </c>
      <c r="O213" s="185">
        <v>0.97814910025706936</v>
      </c>
      <c r="P213" s="185">
        <v>0.97337278106508873</v>
      </c>
      <c r="Q213" s="188">
        <v>0.97961956521739102</v>
      </c>
      <c r="R213" s="188">
        <v>0.98256537982565395</v>
      </c>
      <c r="S213" s="188">
        <v>0.98447606727037495</v>
      </c>
      <c r="T213" s="188">
        <v>0.98496240601503804</v>
      </c>
      <c r="U213" s="188">
        <v>0.98852040816326503</v>
      </c>
      <c r="V213" s="188">
        <v>0.95697522816166902</v>
      </c>
      <c r="W213" s="193"/>
    </row>
    <row r="214" spans="2:23" ht="15.95" customHeight="1" x14ac:dyDescent="0.25">
      <c r="B214" s="56" t="s">
        <v>91</v>
      </c>
      <c r="C214" s="74" t="s">
        <v>234</v>
      </c>
      <c r="D214" s="14" t="s">
        <v>56</v>
      </c>
      <c r="E214" s="15" t="s">
        <v>235</v>
      </c>
      <c r="F214" s="15" t="s">
        <v>89</v>
      </c>
      <c r="G214" s="16">
        <v>60</v>
      </c>
      <c r="J214" s="16" t="s">
        <v>234</v>
      </c>
      <c r="K214" s="185">
        <v>0.99432892249527405</v>
      </c>
      <c r="L214" s="185">
        <v>0.98860911270983209</v>
      </c>
      <c r="M214" s="185">
        <v>0.98344191096634093</v>
      </c>
      <c r="N214" s="185">
        <v>0.98506621583544662</v>
      </c>
      <c r="O214" s="185">
        <v>0.98559782608695656</v>
      </c>
      <c r="P214" s="185">
        <v>0.98116975748930102</v>
      </c>
      <c r="Q214" s="188">
        <v>0.99273607748184001</v>
      </c>
      <c r="R214" s="188">
        <v>0.98846566523605195</v>
      </c>
      <c r="S214" s="188">
        <v>0.99178004535147402</v>
      </c>
      <c r="T214" s="188">
        <v>0.98611489245848105</v>
      </c>
      <c r="U214" s="188">
        <v>0.97571307540242902</v>
      </c>
      <c r="V214" s="188">
        <v>0.97811217510259896</v>
      </c>
      <c r="W214" s="193"/>
    </row>
    <row r="215" spans="2:23" ht="15.95" customHeight="1" x14ac:dyDescent="0.25">
      <c r="B215" s="12" t="s">
        <v>7</v>
      </c>
      <c r="C215" s="82" t="s">
        <v>236</v>
      </c>
      <c r="D215" s="14" t="s">
        <v>56</v>
      </c>
      <c r="E215" s="15" t="s">
        <v>237</v>
      </c>
      <c r="F215" s="15" t="s">
        <v>10</v>
      </c>
      <c r="G215" s="16">
        <v>1</v>
      </c>
      <c r="J215" s="16" t="s">
        <v>236</v>
      </c>
      <c r="K215" s="185">
        <v>0.98474295190713101</v>
      </c>
      <c r="L215" s="185">
        <v>0.99122486288848266</v>
      </c>
      <c r="M215" s="185">
        <v>0.98995497055767234</v>
      </c>
      <c r="N215" s="185">
        <v>0.98793818318884286</v>
      </c>
      <c r="O215" s="185">
        <v>0.9906945829179129</v>
      </c>
      <c r="P215" s="185">
        <v>0.99240265906932579</v>
      </c>
      <c r="Q215" s="188">
        <v>0.98750332358415305</v>
      </c>
      <c r="R215" s="188">
        <v>0.99133156754153595</v>
      </c>
      <c r="S215" s="188">
        <v>0.99366125760649104</v>
      </c>
      <c r="T215" s="188">
        <v>0.99525593008739099</v>
      </c>
      <c r="U215" s="188">
        <v>0.98453608247422697</v>
      </c>
      <c r="V215" s="188">
        <v>0.99506294742039003</v>
      </c>
      <c r="W215" s="193"/>
    </row>
    <row r="216" spans="2:23" ht="15.95" customHeight="1" x14ac:dyDescent="0.25">
      <c r="B216" s="12" t="s">
        <v>7</v>
      </c>
      <c r="C216" s="154" t="s">
        <v>238</v>
      </c>
      <c r="D216" s="14" t="s">
        <v>56</v>
      </c>
      <c r="E216" s="15" t="s">
        <v>239</v>
      </c>
      <c r="F216" s="15" t="s">
        <v>10</v>
      </c>
      <c r="G216" s="16">
        <v>2</v>
      </c>
      <c r="J216" s="16" t="s">
        <v>238</v>
      </c>
      <c r="K216" s="185">
        <v>0.98868110236220474</v>
      </c>
      <c r="L216" s="185">
        <v>0.97273662551440332</v>
      </c>
      <c r="M216" s="185">
        <v>0.96849684968496852</v>
      </c>
      <c r="N216" s="185">
        <v>0.98663035404803168</v>
      </c>
      <c r="O216" s="185">
        <v>0.96673232654847885</v>
      </c>
      <c r="P216" s="185">
        <v>0.97057007614735546</v>
      </c>
      <c r="Q216" s="188">
        <v>0.96982310093652402</v>
      </c>
      <c r="R216" s="188">
        <v>0.973412574288395</v>
      </c>
      <c r="S216" s="188">
        <v>0.98309767593043995</v>
      </c>
      <c r="T216" s="188">
        <v>0.97339420654911801</v>
      </c>
      <c r="U216" s="188">
        <v>0.96600196142530204</v>
      </c>
      <c r="V216" s="188">
        <v>0.97269514937359502</v>
      </c>
      <c r="W216" s="193"/>
    </row>
    <row r="217" spans="2:23" ht="15.95" customHeight="1" x14ac:dyDescent="0.25">
      <c r="B217" s="56" t="s">
        <v>91</v>
      </c>
      <c r="C217" s="56" t="s">
        <v>240</v>
      </c>
      <c r="D217" s="14" t="s">
        <v>16</v>
      </c>
      <c r="E217" s="15" t="s">
        <v>241</v>
      </c>
      <c r="F217" s="15" t="s">
        <v>89</v>
      </c>
      <c r="G217" s="16">
        <v>63</v>
      </c>
      <c r="J217" s="16" t="s">
        <v>240</v>
      </c>
      <c r="K217" s="185">
        <v>1</v>
      </c>
      <c r="L217" s="185">
        <v>1</v>
      </c>
      <c r="M217" s="185">
        <v>1</v>
      </c>
      <c r="N217" s="185">
        <v>0.90909090909090906</v>
      </c>
      <c r="O217" s="185">
        <v>0.88888888888888884</v>
      </c>
      <c r="P217" s="185">
        <v>1</v>
      </c>
      <c r="Q217" s="188">
        <v>1</v>
      </c>
      <c r="R217" s="188">
        <v>1</v>
      </c>
      <c r="S217" s="188">
        <v>1</v>
      </c>
      <c r="T217" s="188">
        <v>0.86666666666666703</v>
      </c>
      <c r="U217" s="188">
        <v>1</v>
      </c>
      <c r="V217" s="188">
        <v>1</v>
      </c>
      <c r="W217" s="193"/>
    </row>
    <row r="218" spans="2:23" ht="15.95" customHeight="1" x14ac:dyDescent="0.25">
      <c r="B218" s="109" t="s">
        <v>175</v>
      </c>
      <c r="C218" s="155" t="s">
        <v>242</v>
      </c>
      <c r="D218" s="14" t="s">
        <v>113</v>
      </c>
      <c r="E218" s="15" t="s">
        <v>243</v>
      </c>
      <c r="F218" s="15" t="s">
        <v>22</v>
      </c>
      <c r="G218" s="16">
        <v>40</v>
      </c>
      <c r="J218" s="16" t="s">
        <v>242</v>
      </c>
      <c r="K218" s="185">
        <v>0.97360966154763684</v>
      </c>
      <c r="L218" s="185">
        <v>0.97124650295306181</v>
      </c>
      <c r="M218" s="185">
        <v>0.9739096060086968</v>
      </c>
      <c r="N218" s="185">
        <v>0.98255053075468957</v>
      </c>
      <c r="O218" s="185">
        <v>0.98127530364372473</v>
      </c>
      <c r="P218" s="185">
        <v>0.98527281506518594</v>
      </c>
      <c r="Q218" s="188">
        <v>0.98167770419426004</v>
      </c>
      <c r="R218" s="188">
        <v>0.98738109105028105</v>
      </c>
      <c r="S218" s="188">
        <v>0.98554167096974099</v>
      </c>
      <c r="T218" s="188">
        <v>0.984928181266437</v>
      </c>
      <c r="U218" s="188">
        <v>0.987967778117671</v>
      </c>
      <c r="V218" s="188">
        <v>0.98684956354154896</v>
      </c>
      <c r="W218" s="193"/>
    </row>
    <row r="219" spans="2:23" ht="15.95" customHeight="1" x14ac:dyDescent="0.25">
      <c r="B219" s="109" t="s">
        <v>175</v>
      </c>
      <c r="C219" s="156" t="s">
        <v>244</v>
      </c>
      <c r="D219" s="14" t="s">
        <v>113</v>
      </c>
      <c r="E219" s="15" t="s">
        <v>245</v>
      </c>
      <c r="F219" s="15" t="s">
        <v>246</v>
      </c>
      <c r="G219" s="16">
        <v>41</v>
      </c>
      <c r="J219" s="16" t="s">
        <v>244</v>
      </c>
      <c r="K219" s="185">
        <v>0.9921553245734458</v>
      </c>
      <c r="L219" s="185">
        <v>0.98355939169749285</v>
      </c>
      <c r="M219" s="185">
        <v>0.98082955733705124</v>
      </c>
      <c r="N219" s="185">
        <v>0.9942231075697211</v>
      </c>
      <c r="O219" s="185">
        <v>0.99107602539900463</v>
      </c>
      <c r="P219" s="185">
        <v>0.99629878869448185</v>
      </c>
      <c r="Q219" s="188">
        <v>0.99618991793669398</v>
      </c>
      <c r="R219" s="188">
        <v>0.99608055142586804</v>
      </c>
      <c r="S219" s="188">
        <v>0.99691314718675506</v>
      </c>
      <c r="T219" s="188">
        <v>0.99421965317919103</v>
      </c>
      <c r="U219" s="188">
        <v>0.99576155318567094</v>
      </c>
      <c r="V219" s="188">
        <v>0.99638172772501099</v>
      </c>
      <c r="W219" s="193"/>
    </row>
    <row r="220" spans="2:23" ht="15.95" customHeight="1" x14ac:dyDescent="0.25">
      <c r="B220" s="12" t="s">
        <v>7</v>
      </c>
      <c r="C220" s="74" t="s">
        <v>247</v>
      </c>
      <c r="D220" s="14" t="s">
        <v>56</v>
      </c>
      <c r="E220" s="15" t="s">
        <v>248</v>
      </c>
      <c r="F220" s="15" t="s">
        <v>10</v>
      </c>
      <c r="G220" s="16">
        <v>18</v>
      </c>
      <c r="J220" s="16" t="s">
        <v>247</v>
      </c>
      <c r="K220" s="185">
        <v>0.99028205735956387</v>
      </c>
      <c r="L220" s="185">
        <v>0.97068486226939599</v>
      </c>
      <c r="M220" s="185">
        <v>0.96098654708520181</v>
      </c>
      <c r="N220" s="185">
        <v>0.98148587704723478</v>
      </c>
      <c r="O220" s="185">
        <v>0.96362849101537129</v>
      </c>
      <c r="P220" s="185">
        <v>0.97705858254813605</v>
      </c>
      <c r="Q220" s="188">
        <v>0.977687626774848</v>
      </c>
      <c r="R220" s="188">
        <v>0.97642612920640603</v>
      </c>
      <c r="S220" s="188">
        <v>0.98732289336316204</v>
      </c>
      <c r="T220" s="188">
        <v>0.98146497950454503</v>
      </c>
      <c r="U220" s="188">
        <v>0.97480873297256998</v>
      </c>
      <c r="V220" s="188">
        <v>0.947147037307974</v>
      </c>
      <c r="W220" s="193"/>
    </row>
    <row r="221" spans="2:23" ht="15.95" customHeight="1" x14ac:dyDescent="0.25">
      <c r="B221" s="12" t="s">
        <v>7</v>
      </c>
      <c r="C221" s="157" t="s">
        <v>249</v>
      </c>
      <c r="D221" s="14" t="s">
        <v>113</v>
      </c>
      <c r="E221" s="15" t="s">
        <v>250</v>
      </c>
      <c r="F221" s="15" t="s">
        <v>10</v>
      </c>
      <c r="G221" s="16">
        <v>16</v>
      </c>
      <c r="J221" s="16" t="s">
        <v>249</v>
      </c>
      <c r="K221" s="185">
        <v>0.97468354430379744</v>
      </c>
      <c r="L221" s="185">
        <v>0.88114499066583696</v>
      </c>
      <c r="M221" s="185">
        <v>0.90394242803504377</v>
      </c>
      <c r="N221" s="185">
        <v>0.94890510948905105</v>
      </c>
      <c r="O221" s="185">
        <v>0.95415848068107401</v>
      </c>
      <c r="P221" s="185">
        <v>0.95178132678132676</v>
      </c>
      <c r="Q221" s="188">
        <v>0.95804729214340201</v>
      </c>
      <c r="R221" s="188">
        <v>0.94922686360489295</v>
      </c>
      <c r="S221" s="188">
        <v>0.95121951219512202</v>
      </c>
      <c r="T221" s="188">
        <v>0.92582480091012498</v>
      </c>
      <c r="U221" s="188">
        <v>0.91100000000000003</v>
      </c>
      <c r="V221" s="188">
        <v>0.89969956089669501</v>
      </c>
      <c r="W221" s="193"/>
    </row>
    <row r="222" spans="2:23" ht="15.95" customHeight="1" x14ac:dyDescent="0.25">
      <c r="B222" s="19" t="s">
        <v>14</v>
      </c>
      <c r="C222" s="156" t="s">
        <v>330</v>
      </c>
      <c r="D222" s="14" t="s">
        <v>113</v>
      </c>
      <c r="E222" s="15" t="s">
        <v>342</v>
      </c>
      <c r="F222" s="15" t="s">
        <v>18</v>
      </c>
      <c r="G222" s="16">
        <v>27</v>
      </c>
      <c r="J222" s="16" t="s">
        <v>330</v>
      </c>
      <c r="K222" s="185"/>
      <c r="L222" s="185"/>
      <c r="M222" s="185"/>
      <c r="N222" s="185"/>
      <c r="O222" s="185"/>
      <c r="P222" s="185"/>
      <c r="Q222" s="188"/>
      <c r="R222" s="188"/>
      <c r="S222" s="188"/>
      <c r="T222" s="188"/>
      <c r="U222" s="188">
        <v>0.88939999999999997</v>
      </c>
      <c r="V222" s="188">
        <v>0.920124291719978</v>
      </c>
    </row>
    <row r="223" spans="2:23" ht="15.95" customHeight="1" x14ac:dyDescent="0.25">
      <c r="B223" s="198"/>
      <c r="C223" s="198"/>
      <c r="K223" s="200"/>
      <c r="L223" s="200"/>
      <c r="M223" s="200"/>
      <c r="N223" s="200"/>
      <c r="O223" s="200"/>
      <c r="P223" s="200"/>
      <c r="Q223" s="200"/>
      <c r="R223" s="200"/>
      <c r="S223" s="200"/>
      <c r="T223" s="200"/>
      <c r="U223" s="200"/>
      <c r="V223" s="200"/>
    </row>
    <row r="224" spans="2:23" ht="15.95" customHeight="1" x14ac:dyDescent="0.25">
      <c r="B224" s="158" t="s">
        <v>311</v>
      </c>
    </row>
  </sheetData>
  <phoneticPr fontId="10" type="noConversion"/>
  <conditionalFormatting sqref="K1:M13 M14:M17">
    <cfRule type="cellIs" dxfId="15" priority="74" operator="between">
      <formula>0.00000001</formula>
      <formula>0.8999999</formula>
    </cfRule>
    <cfRule type="cellIs" dxfId="14" priority="75" operator="between">
      <formula>0.9</formula>
      <formula>0.9499999</formula>
    </cfRule>
    <cfRule type="cellIs" dxfId="13" priority="76" operator="greaterThan">
      <formula>0.95</formula>
    </cfRule>
  </conditionalFormatting>
  <conditionalFormatting sqref="K22:P222 K223:V1048576">
    <cfRule type="cellIs" dxfId="12" priority="1" operator="between">
      <formula>0.00000001</formula>
      <formula>0.8999999</formula>
    </cfRule>
    <cfRule type="cellIs" dxfId="11" priority="3" operator="greaterThan">
      <formula>0.95</formula>
    </cfRule>
  </conditionalFormatting>
  <conditionalFormatting sqref="K22:P222 L223:V223 K223:Q1048576">
    <cfRule type="cellIs" dxfId="10" priority="42" operator="between">
      <formula>0.9</formula>
      <formula>0.9499999</formula>
    </cfRule>
  </conditionalFormatting>
  <conditionalFormatting sqref="N15:P17">
    <cfRule type="cellIs" dxfId="9" priority="15" operator="between">
      <formula>0.00000001</formula>
      <formula>0.8999999</formula>
    </cfRule>
    <cfRule type="cellIs" dxfId="8" priority="16" operator="between">
      <formula>0.9</formula>
      <formula>0.9499999</formula>
    </cfRule>
    <cfRule type="cellIs" dxfId="7" priority="17" operator="greaterThan">
      <formula>0.95</formula>
    </cfRule>
  </conditionalFormatting>
  <conditionalFormatting sqref="N1:T14 R15:T17 K18:T20">
    <cfRule type="cellIs" dxfId="6" priority="22" operator="between">
      <formula>0.00000001</formula>
      <formula>0.8999999</formula>
    </cfRule>
    <cfRule type="cellIs" dxfId="5" priority="23" operator="between">
      <formula>0.9</formula>
      <formula>0.9499999</formula>
    </cfRule>
    <cfRule type="cellIs" dxfId="4" priority="24" operator="greaterThan">
      <formula>0.95</formula>
    </cfRule>
  </conditionalFormatting>
  <conditionalFormatting sqref="R223:V1048576">
    <cfRule type="cellIs" dxfId="3" priority="4" operator="between">
      <formula>0.9</formula>
      <formula>0.95</formula>
    </cfRule>
  </conditionalFormatting>
  <conditionalFormatting sqref="U1:V20">
    <cfRule type="cellIs" dxfId="2" priority="5" operator="between">
      <formula>0.00000001</formula>
      <formula>0.8999999</formula>
    </cfRule>
    <cfRule type="cellIs" dxfId="1" priority="6" operator="between">
      <formula>0.9</formula>
      <formula>0.9499999</formula>
    </cfRule>
    <cfRule type="cellIs" dxfId="0" priority="7" operator="greaterThan">
      <formula>0.95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4A60-FA0F-4CFE-8E95-98CD86047B7D}">
  <dimension ref="B3:H270"/>
  <sheetViews>
    <sheetView workbookViewId="0">
      <selection activeCell="E68" sqref="E68"/>
    </sheetView>
  </sheetViews>
  <sheetFormatPr defaultColWidth="9.140625" defaultRowHeight="15.95" customHeight="1" x14ac:dyDescent="0.25"/>
  <cols>
    <col min="1" max="1" width="9.140625" style="1"/>
    <col min="2" max="3" width="10.7109375" style="2" customWidth="1"/>
    <col min="4" max="4" width="25.7109375" style="4" customWidth="1"/>
    <col min="5" max="5" width="85.7109375" style="4" customWidth="1"/>
    <col min="6" max="6" width="16.7109375" style="4" customWidth="1"/>
    <col min="7" max="7" width="10.7109375" style="2" customWidth="1"/>
    <col min="8" max="8" width="91.28515625" style="4" bestFit="1" customWidth="1"/>
    <col min="9" max="16384" width="9.140625" style="1"/>
  </cols>
  <sheetData>
    <row r="3" spans="3:5" ht="15.95" customHeight="1" x14ac:dyDescent="0.25">
      <c r="C3" s="3" t="s">
        <v>293</v>
      </c>
      <c r="E3" s="5"/>
    </row>
    <row r="4" spans="3:5" ht="15.95" customHeight="1" x14ac:dyDescent="0.25">
      <c r="C4" s="3"/>
    </row>
    <row r="5" spans="3:5" ht="15.95" customHeight="1" x14ac:dyDescent="0.25">
      <c r="C5" s="6" t="s">
        <v>294</v>
      </c>
    </row>
    <row r="18" spans="2:8" ht="15.95" customHeight="1" x14ac:dyDescent="0.25">
      <c r="D18" s="8"/>
    </row>
    <row r="20" spans="2:8" ht="15.95" customHeight="1" x14ac:dyDescent="0.25">
      <c r="D20" s="2"/>
      <c r="E20" s="2"/>
      <c r="F20" s="2"/>
    </row>
    <row r="21" spans="2:8" ht="15.95" customHeight="1" x14ac:dyDescent="0.25">
      <c r="B21" s="160" t="s">
        <v>1</v>
      </c>
      <c r="C21" s="160" t="s">
        <v>2</v>
      </c>
      <c r="D21" s="10" t="s">
        <v>3</v>
      </c>
      <c r="E21" s="10" t="s">
        <v>4</v>
      </c>
      <c r="F21" s="10" t="s">
        <v>5</v>
      </c>
      <c r="G21" s="11" t="s">
        <v>6</v>
      </c>
      <c r="H21" s="15" t="s">
        <v>301</v>
      </c>
    </row>
    <row r="22" spans="2:8" ht="15.95" customHeight="1" x14ac:dyDescent="0.25">
      <c r="B22" s="19" t="s">
        <v>14</v>
      </c>
      <c r="C22" s="34">
        <v>151</v>
      </c>
      <c r="D22" s="14" t="s">
        <v>8</v>
      </c>
      <c r="E22" s="15" t="s">
        <v>48</v>
      </c>
      <c r="F22" s="15" t="s">
        <v>18</v>
      </c>
      <c r="G22" s="16">
        <v>28</v>
      </c>
      <c r="H22" s="15" t="s">
        <v>295</v>
      </c>
    </row>
    <row r="23" spans="2:8" ht="15.95" customHeight="1" x14ac:dyDescent="0.25">
      <c r="B23" s="12" t="s">
        <v>7</v>
      </c>
      <c r="C23" s="48" t="s">
        <v>63</v>
      </c>
      <c r="D23" s="14" t="s">
        <v>8</v>
      </c>
      <c r="E23" s="15" t="s">
        <v>64</v>
      </c>
      <c r="F23" s="15" t="s">
        <v>10</v>
      </c>
      <c r="G23" s="16">
        <v>6</v>
      </c>
      <c r="H23" s="15" t="s">
        <v>296</v>
      </c>
    </row>
    <row r="24" spans="2:8" ht="15.95" customHeight="1" x14ac:dyDescent="0.25">
      <c r="B24" s="12" t="s">
        <v>7</v>
      </c>
      <c r="C24" s="49" t="s">
        <v>73</v>
      </c>
      <c r="D24" s="14" t="s">
        <v>8</v>
      </c>
      <c r="E24" s="15" t="s">
        <v>74</v>
      </c>
      <c r="F24" s="15" t="s">
        <v>10</v>
      </c>
      <c r="G24" s="16">
        <v>7</v>
      </c>
      <c r="H24" s="15" t="s">
        <v>296</v>
      </c>
    </row>
    <row r="25" spans="2:8" ht="15.95" customHeight="1" x14ac:dyDescent="0.25">
      <c r="B25" s="12" t="s">
        <v>7</v>
      </c>
      <c r="C25" s="52" t="s">
        <v>83</v>
      </c>
      <c r="D25" s="14" t="s">
        <v>8</v>
      </c>
      <c r="E25" s="15" t="s">
        <v>84</v>
      </c>
      <c r="F25" s="15" t="s">
        <v>10</v>
      </c>
      <c r="G25" s="16">
        <v>9</v>
      </c>
      <c r="H25" s="15" t="s">
        <v>296</v>
      </c>
    </row>
    <row r="26" spans="2:8" ht="15.95" customHeight="1" x14ac:dyDescent="0.25">
      <c r="B26" s="80" t="s">
        <v>134</v>
      </c>
      <c r="C26" s="186">
        <v>503</v>
      </c>
      <c r="D26" s="14" t="s">
        <v>16</v>
      </c>
      <c r="E26" s="15" t="s">
        <v>322</v>
      </c>
      <c r="F26" s="15" t="s">
        <v>136</v>
      </c>
      <c r="G26" s="16">
        <v>24</v>
      </c>
      <c r="H26" s="15" t="s">
        <v>323</v>
      </c>
    </row>
    <row r="27" spans="2:8" ht="15.95" customHeight="1" x14ac:dyDescent="0.25">
      <c r="B27" s="12" t="s">
        <v>7</v>
      </c>
      <c r="C27" s="99">
        <v>74</v>
      </c>
      <c r="D27" s="14" t="s">
        <v>113</v>
      </c>
      <c r="E27" s="15" t="s">
        <v>163</v>
      </c>
      <c r="F27" s="15" t="s">
        <v>89</v>
      </c>
      <c r="G27" s="16">
        <v>14</v>
      </c>
      <c r="H27" s="15" t="s">
        <v>297</v>
      </c>
    </row>
    <row r="28" spans="2:8" ht="15.95" customHeight="1" x14ac:dyDescent="0.25">
      <c r="B28" s="12" t="s">
        <v>7</v>
      </c>
      <c r="C28" s="35">
        <v>743</v>
      </c>
      <c r="D28" s="15" t="s">
        <v>11</v>
      </c>
      <c r="E28" s="15" t="s">
        <v>163</v>
      </c>
      <c r="F28" s="15" t="s">
        <v>89</v>
      </c>
      <c r="G28" s="16">
        <v>14</v>
      </c>
      <c r="H28" s="15" t="s">
        <v>298</v>
      </c>
    </row>
    <row r="29" spans="2:8" ht="15.95" customHeight="1" x14ac:dyDescent="0.25">
      <c r="B29" s="12" t="s">
        <v>7</v>
      </c>
      <c r="C29" s="105">
        <v>76</v>
      </c>
      <c r="D29" s="14" t="s">
        <v>113</v>
      </c>
      <c r="E29" s="15" t="s">
        <v>169</v>
      </c>
      <c r="F29" s="15" t="s">
        <v>10</v>
      </c>
      <c r="G29" s="16">
        <v>16</v>
      </c>
      <c r="H29" s="15" t="s">
        <v>297</v>
      </c>
    </row>
    <row r="30" spans="2:8" ht="15.95" customHeight="1" x14ac:dyDescent="0.25">
      <c r="B30" s="12" t="s">
        <v>7</v>
      </c>
      <c r="C30" s="182">
        <v>762</v>
      </c>
      <c r="D30" s="15" t="s">
        <v>11</v>
      </c>
      <c r="E30" s="15" t="s">
        <v>169</v>
      </c>
      <c r="F30" s="15" t="s">
        <v>10</v>
      </c>
      <c r="G30" s="16">
        <v>16</v>
      </c>
      <c r="H30" s="15" t="s">
        <v>299</v>
      </c>
    </row>
    <row r="31" spans="2:8" ht="15.95" customHeight="1" x14ac:dyDescent="0.25">
      <c r="B31" s="109" t="s">
        <v>175</v>
      </c>
      <c r="C31" s="183" t="s">
        <v>214</v>
      </c>
      <c r="D31" s="15" t="s">
        <v>16</v>
      </c>
      <c r="E31" s="15" t="s">
        <v>215</v>
      </c>
      <c r="F31" s="15" t="s">
        <v>22</v>
      </c>
      <c r="G31" s="16">
        <v>35</v>
      </c>
      <c r="H31" s="15" t="s">
        <v>300</v>
      </c>
    </row>
    <row r="32" spans="2:8" ht="15.95" customHeight="1" x14ac:dyDescent="0.25">
      <c r="B32" s="206"/>
      <c r="C32" s="205"/>
    </row>
    <row r="34" spans="2:8" ht="15.95" customHeight="1" x14ac:dyDescent="0.25">
      <c r="B34" s="160" t="s">
        <v>1</v>
      </c>
      <c r="C34" s="160" t="s">
        <v>2</v>
      </c>
      <c r="D34" s="10" t="s">
        <v>3</v>
      </c>
      <c r="E34" s="10" t="s">
        <v>4</v>
      </c>
      <c r="F34" s="10" t="s">
        <v>5</v>
      </c>
      <c r="G34" s="11" t="s">
        <v>6</v>
      </c>
      <c r="H34" s="15" t="s">
        <v>356</v>
      </c>
    </row>
    <row r="35" spans="2:8" ht="15.95" customHeight="1" x14ac:dyDescent="0.25">
      <c r="B35" s="19" t="s">
        <v>14</v>
      </c>
      <c r="C35" s="215">
        <v>116</v>
      </c>
      <c r="D35" s="14" t="s">
        <v>11</v>
      </c>
      <c r="E35" s="15" t="s">
        <v>332</v>
      </c>
      <c r="F35" s="15" t="s">
        <v>10</v>
      </c>
      <c r="G35" s="16">
        <v>26</v>
      </c>
      <c r="H35" s="15" t="s">
        <v>351</v>
      </c>
    </row>
    <row r="36" spans="2:8" ht="15.95" customHeight="1" x14ac:dyDescent="0.25">
      <c r="B36" s="19" t="s">
        <v>14</v>
      </c>
      <c r="C36" s="216" t="s">
        <v>328</v>
      </c>
      <c r="D36" s="14" t="s">
        <v>44</v>
      </c>
      <c r="E36" s="15" t="s">
        <v>333</v>
      </c>
      <c r="F36" s="15" t="s">
        <v>10</v>
      </c>
      <c r="G36" s="16">
        <v>30</v>
      </c>
      <c r="H36" s="15" t="s">
        <v>351</v>
      </c>
    </row>
    <row r="37" spans="2:8" ht="15.95" customHeight="1" x14ac:dyDescent="0.25">
      <c r="B37" s="19" t="s">
        <v>14</v>
      </c>
      <c r="C37" s="216" t="s">
        <v>329</v>
      </c>
      <c r="D37" s="14" t="s">
        <v>44</v>
      </c>
      <c r="E37" s="15" t="s">
        <v>334</v>
      </c>
      <c r="F37" s="15" t="s">
        <v>10</v>
      </c>
      <c r="G37" s="16">
        <v>30</v>
      </c>
      <c r="H37" s="15" t="s">
        <v>351</v>
      </c>
    </row>
    <row r="38" spans="2:8" ht="15.95" customHeight="1" x14ac:dyDescent="0.25">
      <c r="B38" s="19" t="s">
        <v>14</v>
      </c>
      <c r="C38" s="214">
        <v>123</v>
      </c>
      <c r="D38" s="14" t="s">
        <v>16</v>
      </c>
      <c r="E38" s="15" t="s">
        <v>335</v>
      </c>
      <c r="F38" s="15" t="s">
        <v>10</v>
      </c>
      <c r="G38" s="16">
        <v>30</v>
      </c>
      <c r="H38" s="15" t="s">
        <v>351</v>
      </c>
    </row>
    <row r="39" spans="2:8" ht="15.95" customHeight="1" x14ac:dyDescent="0.25">
      <c r="B39" s="19" t="s">
        <v>14</v>
      </c>
      <c r="C39" s="213">
        <v>13</v>
      </c>
      <c r="D39" s="14" t="s">
        <v>113</v>
      </c>
      <c r="E39" s="15" t="s">
        <v>336</v>
      </c>
      <c r="F39" s="15" t="s">
        <v>18</v>
      </c>
      <c r="G39" s="16">
        <v>27</v>
      </c>
      <c r="H39" s="15" t="s">
        <v>351</v>
      </c>
    </row>
    <row r="40" spans="2:8" ht="15.95" customHeight="1" x14ac:dyDescent="0.25">
      <c r="B40" s="19" t="s">
        <v>14</v>
      </c>
      <c r="C40" s="212">
        <v>135</v>
      </c>
      <c r="D40" s="14" t="s">
        <v>11</v>
      </c>
      <c r="E40" s="15" t="s">
        <v>337</v>
      </c>
      <c r="F40" s="15" t="s">
        <v>18</v>
      </c>
      <c r="G40" s="16">
        <v>27</v>
      </c>
      <c r="H40" s="15" t="s">
        <v>351</v>
      </c>
    </row>
    <row r="41" spans="2:8" ht="15.95" customHeight="1" x14ac:dyDescent="0.25">
      <c r="B41" s="19" t="s">
        <v>14</v>
      </c>
      <c r="C41" s="33">
        <v>14</v>
      </c>
      <c r="D41" s="14" t="s">
        <v>56</v>
      </c>
      <c r="E41" s="15" t="s">
        <v>331</v>
      </c>
      <c r="F41" s="15" t="s">
        <v>10</v>
      </c>
      <c r="G41" s="16">
        <v>26</v>
      </c>
      <c r="H41" s="15" t="s">
        <v>351</v>
      </c>
    </row>
    <row r="42" spans="2:8" ht="15.95" customHeight="1" x14ac:dyDescent="0.25">
      <c r="B42" s="19" t="s">
        <v>14</v>
      </c>
      <c r="C42" s="211">
        <v>145</v>
      </c>
      <c r="D42" s="14" t="s">
        <v>11</v>
      </c>
      <c r="E42" s="15" t="s">
        <v>338</v>
      </c>
      <c r="F42" s="15" t="s">
        <v>18</v>
      </c>
      <c r="G42" s="16">
        <v>28</v>
      </c>
      <c r="H42" s="15" t="s">
        <v>351</v>
      </c>
    </row>
    <row r="43" spans="2:8" ht="15.95" customHeight="1" x14ac:dyDescent="0.25">
      <c r="B43" s="19" t="s">
        <v>14</v>
      </c>
      <c r="C43" s="208">
        <v>147</v>
      </c>
      <c r="D43" s="14" t="s">
        <v>16</v>
      </c>
      <c r="E43" s="15" t="s">
        <v>339</v>
      </c>
      <c r="F43" s="15" t="s">
        <v>18</v>
      </c>
      <c r="G43" s="16">
        <v>28</v>
      </c>
      <c r="H43" s="15" t="s">
        <v>351</v>
      </c>
    </row>
    <row r="44" spans="2:8" ht="15.95" customHeight="1" x14ac:dyDescent="0.25">
      <c r="B44" s="19" t="s">
        <v>14</v>
      </c>
      <c r="C44" s="209">
        <v>148</v>
      </c>
      <c r="D44" s="14" t="s">
        <v>11</v>
      </c>
      <c r="E44" s="15" t="s">
        <v>340</v>
      </c>
      <c r="F44" s="15" t="s">
        <v>18</v>
      </c>
      <c r="G44" s="16">
        <v>28</v>
      </c>
      <c r="H44" s="15" t="s">
        <v>351</v>
      </c>
    </row>
    <row r="45" spans="2:8" ht="15.95" customHeight="1" x14ac:dyDescent="0.25">
      <c r="B45" s="19" t="s">
        <v>14</v>
      </c>
      <c r="C45" s="217">
        <v>149</v>
      </c>
      <c r="D45" s="14" t="s">
        <v>11</v>
      </c>
      <c r="E45" s="15" t="s">
        <v>341</v>
      </c>
      <c r="F45" s="15" t="s">
        <v>18</v>
      </c>
      <c r="G45" s="16">
        <v>28</v>
      </c>
      <c r="H45" s="15" t="s">
        <v>350</v>
      </c>
    </row>
    <row r="46" spans="2:8" ht="15.95" customHeight="1" x14ac:dyDescent="0.25">
      <c r="B46" s="19" t="s">
        <v>14</v>
      </c>
      <c r="C46" s="156" t="s">
        <v>330</v>
      </c>
      <c r="D46" s="14" t="s">
        <v>113</v>
      </c>
      <c r="E46" s="15" t="s">
        <v>342</v>
      </c>
      <c r="F46" s="15" t="s">
        <v>18</v>
      </c>
      <c r="G46" s="16">
        <v>27</v>
      </c>
      <c r="H46" s="15" t="s">
        <v>351</v>
      </c>
    </row>
    <row r="49" spans="2:8" ht="15.95" customHeight="1" x14ac:dyDescent="0.25">
      <c r="B49" s="160" t="s">
        <v>1</v>
      </c>
      <c r="C49" s="160" t="s">
        <v>2</v>
      </c>
      <c r="D49" s="10" t="s">
        <v>3</v>
      </c>
      <c r="E49" s="10" t="s">
        <v>4</v>
      </c>
      <c r="F49" s="10" t="s">
        <v>5</v>
      </c>
      <c r="G49" s="11" t="s">
        <v>6</v>
      </c>
      <c r="H49" s="15" t="s">
        <v>357</v>
      </c>
    </row>
    <row r="50" spans="2:8" ht="15.95" customHeight="1" x14ac:dyDescent="0.25">
      <c r="B50" s="19" t="s">
        <v>14</v>
      </c>
      <c r="C50" s="162">
        <v>110</v>
      </c>
      <c r="D50" s="14" t="s">
        <v>11</v>
      </c>
      <c r="E50" s="14" t="s">
        <v>15</v>
      </c>
      <c r="F50" s="14" t="s">
        <v>10</v>
      </c>
      <c r="G50" s="16">
        <v>30</v>
      </c>
      <c r="H50" s="15" t="s">
        <v>352</v>
      </c>
    </row>
    <row r="51" spans="2:8" ht="15.95" customHeight="1" x14ac:dyDescent="0.25">
      <c r="B51" s="19" t="s">
        <v>14</v>
      </c>
      <c r="C51" s="162" t="s">
        <v>25</v>
      </c>
      <c r="D51" s="14" t="s">
        <v>8</v>
      </c>
      <c r="E51" s="14" t="s">
        <v>26</v>
      </c>
      <c r="F51" s="14" t="s">
        <v>10</v>
      </c>
      <c r="G51" s="16">
        <v>30</v>
      </c>
      <c r="H51" s="15" t="s">
        <v>353</v>
      </c>
    </row>
    <row r="52" spans="2:8" ht="15.95" customHeight="1" x14ac:dyDescent="0.25">
      <c r="B52" s="19" t="s">
        <v>14</v>
      </c>
      <c r="C52" s="162">
        <v>129</v>
      </c>
      <c r="D52" s="14" t="s">
        <v>8</v>
      </c>
      <c r="E52" s="14" t="s">
        <v>29</v>
      </c>
      <c r="F52" s="14" t="s">
        <v>10</v>
      </c>
      <c r="G52" s="16">
        <v>30</v>
      </c>
      <c r="H52" s="15" t="s">
        <v>353</v>
      </c>
    </row>
    <row r="53" spans="2:8" ht="15.95" customHeight="1" x14ac:dyDescent="0.25">
      <c r="B53" s="19" t="s">
        <v>14</v>
      </c>
      <c r="C53" s="162">
        <v>131</v>
      </c>
      <c r="D53" s="14" t="s">
        <v>11</v>
      </c>
      <c r="E53" s="14" t="s">
        <v>30</v>
      </c>
      <c r="F53" s="14" t="s">
        <v>18</v>
      </c>
      <c r="G53" s="16">
        <v>27</v>
      </c>
      <c r="H53" s="15" t="s">
        <v>352</v>
      </c>
    </row>
    <row r="54" spans="2:8" ht="15.95" customHeight="1" x14ac:dyDescent="0.25">
      <c r="B54" s="19" t="s">
        <v>14</v>
      </c>
      <c r="C54" s="162" t="s">
        <v>32</v>
      </c>
      <c r="D54" s="14" t="s">
        <v>8</v>
      </c>
      <c r="E54" s="14" t="s">
        <v>33</v>
      </c>
      <c r="F54" s="14" t="s">
        <v>18</v>
      </c>
      <c r="G54" s="16">
        <v>27</v>
      </c>
      <c r="H54" s="15" t="s">
        <v>353</v>
      </c>
    </row>
    <row r="55" spans="2:8" ht="15.95" customHeight="1" x14ac:dyDescent="0.25">
      <c r="B55" s="19" t="s">
        <v>14</v>
      </c>
      <c r="C55" s="162">
        <v>133</v>
      </c>
      <c r="D55" s="14" t="s">
        <v>11</v>
      </c>
      <c r="E55" s="14" t="s">
        <v>34</v>
      </c>
      <c r="F55" s="14" t="s">
        <v>18</v>
      </c>
      <c r="G55" s="16">
        <v>27</v>
      </c>
      <c r="H55" s="15" t="s">
        <v>352</v>
      </c>
    </row>
    <row r="56" spans="2:8" ht="15.95" customHeight="1" x14ac:dyDescent="0.25">
      <c r="B56" s="19" t="s">
        <v>14</v>
      </c>
      <c r="C56" s="162" t="s">
        <v>35</v>
      </c>
      <c r="D56" s="14" t="s">
        <v>8</v>
      </c>
      <c r="E56" s="14" t="s">
        <v>36</v>
      </c>
      <c r="F56" s="14" t="s">
        <v>18</v>
      </c>
      <c r="G56" s="16">
        <v>27</v>
      </c>
      <c r="H56" s="15" t="s">
        <v>353</v>
      </c>
    </row>
    <row r="57" spans="2:8" ht="15.95" customHeight="1" x14ac:dyDescent="0.25">
      <c r="B57" s="19" t="s">
        <v>14</v>
      </c>
      <c r="C57" s="162">
        <v>134</v>
      </c>
      <c r="D57" s="14" t="s">
        <v>11</v>
      </c>
      <c r="E57" s="14" t="s">
        <v>37</v>
      </c>
      <c r="F57" s="14" t="s">
        <v>18</v>
      </c>
      <c r="G57" s="16">
        <v>27</v>
      </c>
      <c r="H57" s="15" t="s">
        <v>352</v>
      </c>
    </row>
    <row r="58" spans="2:8" ht="15.95" customHeight="1" x14ac:dyDescent="0.25">
      <c r="B58" s="19" t="s">
        <v>14</v>
      </c>
      <c r="C58" s="162">
        <v>138</v>
      </c>
      <c r="D58" s="14" t="s">
        <v>16</v>
      </c>
      <c r="E58" s="14" t="s">
        <v>38</v>
      </c>
      <c r="F58" s="14" t="s">
        <v>18</v>
      </c>
      <c r="G58" s="16">
        <v>27</v>
      </c>
      <c r="H58" s="15" t="s">
        <v>353</v>
      </c>
    </row>
    <row r="59" spans="2:8" ht="15.95" customHeight="1" x14ac:dyDescent="0.25">
      <c r="B59" s="19" t="s">
        <v>14</v>
      </c>
      <c r="C59" s="162">
        <v>141</v>
      </c>
      <c r="D59" s="14" t="s">
        <v>11</v>
      </c>
      <c r="E59" s="14" t="s">
        <v>39</v>
      </c>
      <c r="F59" s="14" t="s">
        <v>18</v>
      </c>
      <c r="G59" s="16">
        <v>28</v>
      </c>
      <c r="H59" s="15" t="s">
        <v>352</v>
      </c>
    </row>
    <row r="60" spans="2:8" ht="15.95" customHeight="1" x14ac:dyDescent="0.25">
      <c r="B60" s="19" t="s">
        <v>14</v>
      </c>
      <c r="C60" s="162">
        <v>142</v>
      </c>
      <c r="D60" s="14" t="s">
        <v>11</v>
      </c>
      <c r="E60" s="14" t="s">
        <v>40</v>
      </c>
      <c r="F60" s="14" t="s">
        <v>18</v>
      </c>
      <c r="G60" s="16">
        <v>28</v>
      </c>
      <c r="H60" s="15" t="s">
        <v>352</v>
      </c>
    </row>
    <row r="61" spans="2:8" ht="15.95" customHeight="1" x14ac:dyDescent="0.25">
      <c r="B61" s="19" t="s">
        <v>14</v>
      </c>
      <c r="C61" s="162">
        <v>146</v>
      </c>
      <c r="D61" s="14" t="s">
        <v>16</v>
      </c>
      <c r="E61" s="14" t="s">
        <v>42</v>
      </c>
      <c r="F61" s="14" t="s">
        <v>18</v>
      </c>
      <c r="G61" s="16">
        <v>28</v>
      </c>
      <c r="H61" s="15" t="s">
        <v>352</v>
      </c>
    </row>
    <row r="62" spans="2:8" ht="15.95" customHeight="1" x14ac:dyDescent="0.25">
      <c r="B62" s="19" t="s">
        <v>14</v>
      </c>
      <c r="C62" s="162" t="s">
        <v>43</v>
      </c>
      <c r="D62" s="14" t="s">
        <v>44</v>
      </c>
      <c r="E62" s="14" t="s">
        <v>45</v>
      </c>
      <c r="F62" s="14" t="s">
        <v>10</v>
      </c>
      <c r="G62" s="16">
        <v>26</v>
      </c>
      <c r="H62" s="15" t="s">
        <v>352</v>
      </c>
    </row>
    <row r="63" spans="2:8" ht="15.95" customHeight="1" x14ac:dyDescent="0.25">
      <c r="B63" s="19" t="s">
        <v>14</v>
      </c>
      <c r="C63" s="162" t="s">
        <v>46</v>
      </c>
      <c r="D63" s="14" t="s">
        <v>44</v>
      </c>
      <c r="E63" s="14" t="s">
        <v>47</v>
      </c>
      <c r="F63" s="14" t="s">
        <v>10</v>
      </c>
      <c r="G63" s="16">
        <v>26</v>
      </c>
      <c r="H63" s="15" t="s">
        <v>352</v>
      </c>
    </row>
    <row r="64" spans="2:8" ht="15.95" customHeight="1" x14ac:dyDescent="0.25">
      <c r="B64" s="19" t="s">
        <v>14</v>
      </c>
      <c r="C64" s="162">
        <v>151</v>
      </c>
      <c r="D64" s="14" t="s">
        <v>8</v>
      </c>
      <c r="E64" s="14" t="s">
        <v>48</v>
      </c>
      <c r="F64" s="14" t="s">
        <v>18</v>
      </c>
      <c r="G64" s="16">
        <v>28</v>
      </c>
      <c r="H64" s="15" t="s">
        <v>353</v>
      </c>
    </row>
    <row r="69" spans="3:8" ht="15.95" customHeight="1" x14ac:dyDescent="0.25">
      <c r="C69" s="176"/>
      <c r="D69" s="172"/>
      <c r="E69" s="172"/>
      <c r="F69" s="172"/>
      <c r="G69" s="176"/>
      <c r="H69" s="176"/>
    </row>
    <row r="70" spans="3:8" ht="15.95" customHeight="1" x14ac:dyDescent="0.25">
      <c r="C70" s="198"/>
      <c r="H70" s="198"/>
    </row>
    <row r="71" spans="3:8" ht="15.95" customHeight="1" x14ac:dyDescent="0.25">
      <c r="C71" s="198"/>
      <c r="H71" s="198"/>
    </row>
    <row r="72" spans="3:8" ht="15.95" customHeight="1" x14ac:dyDescent="0.25">
      <c r="C72" s="198"/>
      <c r="H72" s="198"/>
    </row>
    <row r="73" spans="3:8" ht="15.95" customHeight="1" x14ac:dyDescent="0.25">
      <c r="C73" s="198"/>
      <c r="H73" s="198"/>
    </row>
    <row r="74" spans="3:8" ht="15.95" customHeight="1" x14ac:dyDescent="0.25">
      <c r="C74" s="198"/>
      <c r="H74" s="198"/>
    </row>
    <row r="75" spans="3:8" ht="15.95" customHeight="1" x14ac:dyDescent="0.25">
      <c r="C75" s="198"/>
      <c r="H75" s="198"/>
    </row>
    <row r="76" spans="3:8" ht="15.95" customHeight="1" x14ac:dyDescent="0.25">
      <c r="C76" s="198"/>
      <c r="H76" s="198"/>
    </row>
    <row r="77" spans="3:8" ht="15.95" customHeight="1" x14ac:dyDescent="0.25">
      <c r="C77" s="198"/>
      <c r="H77" s="198"/>
    </row>
    <row r="78" spans="3:8" ht="15.95" customHeight="1" x14ac:dyDescent="0.25">
      <c r="C78" s="198"/>
      <c r="H78" s="198"/>
    </row>
    <row r="79" spans="3:8" ht="15.95" customHeight="1" x14ac:dyDescent="0.25">
      <c r="C79" s="198"/>
      <c r="H79" s="198"/>
    </row>
    <row r="80" spans="3:8" ht="15.95" customHeight="1" x14ac:dyDescent="0.25">
      <c r="C80" s="198"/>
      <c r="H80" s="198"/>
    </row>
    <row r="81" spans="3:8" ht="15.95" customHeight="1" x14ac:dyDescent="0.25">
      <c r="C81" s="198"/>
      <c r="H81" s="198"/>
    </row>
    <row r="82" spans="3:8" ht="15.95" customHeight="1" x14ac:dyDescent="0.25">
      <c r="C82" s="198"/>
      <c r="H82" s="198"/>
    </row>
    <row r="83" spans="3:8" ht="15.95" customHeight="1" x14ac:dyDescent="0.25">
      <c r="C83" s="198"/>
      <c r="H83" s="198"/>
    </row>
    <row r="84" spans="3:8" ht="15.95" customHeight="1" x14ac:dyDescent="0.25">
      <c r="C84" s="198"/>
      <c r="H84" s="198"/>
    </row>
    <row r="85" spans="3:8" ht="15.95" customHeight="1" x14ac:dyDescent="0.25">
      <c r="C85" s="198"/>
      <c r="H85" s="198"/>
    </row>
    <row r="86" spans="3:8" ht="15.95" customHeight="1" x14ac:dyDescent="0.25">
      <c r="C86" s="198"/>
      <c r="H86" s="198"/>
    </row>
    <row r="87" spans="3:8" ht="15.95" customHeight="1" x14ac:dyDescent="0.25">
      <c r="C87" s="198"/>
      <c r="H87" s="198"/>
    </row>
    <row r="88" spans="3:8" ht="15.95" customHeight="1" x14ac:dyDescent="0.25">
      <c r="C88" s="198"/>
      <c r="H88" s="198"/>
    </row>
    <row r="89" spans="3:8" ht="15.95" customHeight="1" x14ac:dyDescent="0.25">
      <c r="C89" s="198"/>
      <c r="H89" s="198"/>
    </row>
    <row r="90" spans="3:8" ht="15.95" customHeight="1" x14ac:dyDescent="0.25">
      <c r="C90" s="198"/>
      <c r="H90" s="198"/>
    </row>
    <row r="91" spans="3:8" ht="15.95" customHeight="1" x14ac:dyDescent="0.25">
      <c r="C91" s="198"/>
      <c r="H91" s="198"/>
    </row>
    <row r="92" spans="3:8" ht="15.95" customHeight="1" x14ac:dyDescent="0.25">
      <c r="C92" s="198"/>
      <c r="H92" s="198"/>
    </row>
    <row r="93" spans="3:8" ht="15.95" customHeight="1" x14ac:dyDescent="0.25">
      <c r="C93" s="198"/>
      <c r="H93" s="198"/>
    </row>
    <row r="94" spans="3:8" ht="15.95" customHeight="1" x14ac:dyDescent="0.25">
      <c r="C94" s="198"/>
      <c r="H94" s="198"/>
    </row>
    <row r="95" spans="3:8" ht="15.95" customHeight="1" x14ac:dyDescent="0.25">
      <c r="C95" s="198"/>
      <c r="H95" s="198"/>
    </row>
    <row r="96" spans="3:8" ht="15.95" customHeight="1" x14ac:dyDescent="0.25">
      <c r="C96" s="198"/>
      <c r="H96" s="198"/>
    </row>
    <row r="97" spans="3:8" ht="15.95" customHeight="1" x14ac:dyDescent="0.25">
      <c r="C97" s="198"/>
      <c r="H97" s="198"/>
    </row>
    <row r="98" spans="3:8" ht="15.95" customHeight="1" x14ac:dyDescent="0.25">
      <c r="C98" s="198"/>
      <c r="H98" s="198"/>
    </row>
    <row r="99" spans="3:8" ht="15.95" customHeight="1" x14ac:dyDescent="0.25">
      <c r="C99" s="198"/>
      <c r="H99" s="198"/>
    </row>
    <row r="100" spans="3:8" ht="15.95" customHeight="1" x14ac:dyDescent="0.25">
      <c r="C100" s="198"/>
      <c r="H100" s="198"/>
    </row>
    <row r="101" spans="3:8" ht="15.95" customHeight="1" x14ac:dyDescent="0.25">
      <c r="C101" s="198"/>
      <c r="H101" s="198"/>
    </row>
    <row r="102" spans="3:8" ht="15.95" customHeight="1" x14ac:dyDescent="0.25">
      <c r="C102" s="198"/>
      <c r="H102" s="198"/>
    </row>
    <row r="103" spans="3:8" ht="15.95" customHeight="1" x14ac:dyDescent="0.25">
      <c r="C103" s="198"/>
      <c r="H103" s="198"/>
    </row>
    <row r="104" spans="3:8" ht="15.95" customHeight="1" x14ac:dyDescent="0.25">
      <c r="C104" s="198"/>
      <c r="H104" s="198"/>
    </row>
    <row r="105" spans="3:8" ht="15.95" customHeight="1" x14ac:dyDescent="0.25">
      <c r="C105" s="198"/>
      <c r="H105" s="198"/>
    </row>
    <row r="106" spans="3:8" ht="15.95" customHeight="1" x14ac:dyDescent="0.25">
      <c r="C106" s="198"/>
      <c r="H106" s="198"/>
    </row>
    <row r="107" spans="3:8" ht="15.95" customHeight="1" x14ac:dyDescent="0.25">
      <c r="C107" s="198"/>
      <c r="H107" s="198"/>
    </row>
    <row r="108" spans="3:8" ht="15.95" customHeight="1" x14ac:dyDescent="0.25">
      <c r="C108" s="198"/>
      <c r="H108" s="198"/>
    </row>
    <row r="109" spans="3:8" ht="15.95" customHeight="1" x14ac:dyDescent="0.25">
      <c r="C109" s="198"/>
      <c r="H109" s="198"/>
    </row>
    <row r="110" spans="3:8" ht="15.95" customHeight="1" x14ac:dyDescent="0.25">
      <c r="C110" s="198"/>
      <c r="H110" s="198"/>
    </row>
    <row r="111" spans="3:8" ht="15.95" customHeight="1" x14ac:dyDescent="0.25">
      <c r="C111" s="198"/>
      <c r="H111" s="198"/>
    </row>
    <row r="112" spans="3:8" ht="15.95" customHeight="1" x14ac:dyDescent="0.25">
      <c r="C112" s="198"/>
      <c r="H112" s="198"/>
    </row>
    <row r="113" spans="3:8" ht="15.95" customHeight="1" x14ac:dyDescent="0.25">
      <c r="C113" s="198"/>
      <c r="H113" s="198"/>
    </row>
    <row r="114" spans="3:8" ht="15.95" customHeight="1" x14ac:dyDescent="0.25">
      <c r="C114" s="198"/>
      <c r="H114" s="198"/>
    </row>
    <row r="115" spans="3:8" ht="15.95" customHeight="1" x14ac:dyDescent="0.25">
      <c r="C115" s="198"/>
      <c r="H115" s="198"/>
    </row>
    <row r="116" spans="3:8" ht="15.95" customHeight="1" x14ac:dyDescent="0.25">
      <c r="C116" s="198"/>
      <c r="H116" s="198"/>
    </row>
    <row r="117" spans="3:8" ht="15.95" customHeight="1" x14ac:dyDescent="0.25">
      <c r="C117" s="198"/>
      <c r="H117" s="198"/>
    </row>
    <row r="118" spans="3:8" ht="15.95" customHeight="1" x14ac:dyDescent="0.25">
      <c r="C118" s="198"/>
      <c r="H118" s="198"/>
    </row>
    <row r="119" spans="3:8" ht="15.95" customHeight="1" x14ac:dyDescent="0.25">
      <c r="C119" s="198"/>
      <c r="H119" s="198"/>
    </row>
    <row r="120" spans="3:8" ht="15.95" customHeight="1" x14ac:dyDescent="0.25">
      <c r="C120" s="198"/>
      <c r="H120" s="198"/>
    </row>
    <row r="121" spans="3:8" ht="15.95" customHeight="1" x14ac:dyDescent="0.25">
      <c r="C121" s="198"/>
      <c r="H121" s="198"/>
    </row>
    <row r="122" spans="3:8" ht="15.95" customHeight="1" x14ac:dyDescent="0.25">
      <c r="C122" s="198"/>
      <c r="H122" s="198"/>
    </row>
    <row r="123" spans="3:8" ht="15.95" customHeight="1" x14ac:dyDescent="0.25">
      <c r="C123" s="198"/>
      <c r="H123" s="198"/>
    </row>
    <row r="124" spans="3:8" ht="15.95" customHeight="1" x14ac:dyDescent="0.25">
      <c r="C124" s="198"/>
      <c r="H124" s="198"/>
    </row>
    <row r="125" spans="3:8" ht="15.95" customHeight="1" x14ac:dyDescent="0.25">
      <c r="C125" s="198"/>
      <c r="H125" s="198"/>
    </row>
    <row r="126" spans="3:8" ht="15.95" customHeight="1" x14ac:dyDescent="0.25">
      <c r="C126" s="198"/>
      <c r="H126" s="198"/>
    </row>
    <row r="127" spans="3:8" ht="15.95" customHeight="1" x14ac:dyDescent="0.25">
      <c r="C127" s="198"/>
      <c r="H127" s="198"/>
    </row>
    <row r="128" spans="3:8" ht="15.95" customHeight="1" x14ac:dyDescent="0.25">
      <c r="C128" s="198"/>
      <c r="H128" s="198"/>
    </row>
    <row r="129" spans="3:8" ht="15.95" customHeight="1" x14ac:dyDescent="0.25">
      <c r="C129" s="198"/>
      <c r="H129" s="198"/>
    </row>
    <row r="130" spans="3:8" ht="15.95" customHeight="1" x14ac:dyDescent="0.25">
      <c r="C130" s="198"/>
      <c r="H130" s="198"/>
    </row>
    <row r="131" spans="3:8" ht="15.95" customHeight="1" x14ac:dyDescent="0.25">
      <c r="C131" s="198"/>
      <c r="H131" s="198"/>
    </row>
    <row r="132" spans="3:8" ht="15.95" customHeight="1" x14ac:dyDescent="0.25">
      <c r="C132" s="198"/>
      <c r="H132" s="198"/>
    </row>
    <row r="133" spans="3:8" ht="15.95" customHeight="1" x14ac:dyDescent="0.25">
      <c r="C133" s="198"/>
      <c r="H133" s="198"/>
    </row>
    <row r="134" spans="3:8" ht="15.95" customHeight="1" x14ac:dyDescent="0.25">
      <c r="C134" s="198"/>
      <c r="H134" s="198"/>
    </row>
    <row r="135" spans="3:8" ht="15.95" customHeight="1" x14ac:dyDescent="0.25">
      <c r="C135" s="198"/>
      <c r="H135" s="198"/>
    </row>
    <row r="136" spans="3:8" ht="15.95" customHeight="1" x14ac:dyDescent="0.25">
      <c r="C136" s="198"/>
      <c r="H136" s="198"/>
    </row>
    <row r="137" spans="3:8" ht="15.95" customHeight="1" x14ac:dyDescent="0.25">
      <c r="C137" s="198"/>
      <c r="H137" s="198"/>
    </row>
    <row r="138" spans="3:8" ht="15.95" customHeight="1" x14ac:dyDescent="0.25">
      <c r="C138" s="198"/>
      <c r="H138" s="198"/>
    </row>
    <row r="139" spans="3:8" ht="15.95" customHeight="1" x14ac:dyDescent="0.25">
      <c r="C139" s="198"/>
      <c r="H139" s="198"/>
    </row>
    <row r="140" spans="3:8" ht="15.95" customHeight="1" x14ac:dyDescent="0.25">
      <c r="C140" s="198"/>
      <c r="H140" s="198"/>
    </row>
    <row r="141" spans="3:8" ht="15.95" customHeight="1" x14ac:dyDescent="0.25">
      <c r="C141" s="198"/>
      <c r="H141" s="198"/>
    </row>
    <row r="142" spans="3:8" ht="15.95" customHeight="1" x14ac:dyDescent="0.25">
      <c r="C142" s="198"/>
      <c r="H142" s="198"/>
    </row>
    <row r="143" spans="3:8" ht="15.95" customHeight="1" x14ac:dyDescent="0.25">
      <c r="C143" s="198"/>
      <c r="H143" s="198"/>
    </row>
    <row r="144" spans="3:8" ht="15.95" customHeight="1" x14ac:dyDescent="0.25">
      <c r="C144" s="198"/>
      <c r="H144" s="198"/>
    </row>
    <row r="145" spans="3:8" ht="15.95" customHeight="1" x14ac:dyDescent="0.25">
      <c r="C145" s="198"/>
      <c r="H145" s="198"/>
    </row>
    <row r="146" spans="3:8" ht="15.95" customHeight="1" x14ac:dyDescent="0.25">
      <c r="C146" s="198"/>
      <c r="H146" s="198"/>
    </row>
    <row r="147" spans="3:8" ht="15.95" customHeight="1" x14ac:dyDescent="0.25">
      <c r="C147" s="198"/>
      <c r="H147" s="198"/>
    </row>
    <row r="148" spans="3:8" ht="15.95" customHeight="1" x14ac:dyDescent="0.25">
      <c r="C148" s="198"/>
      <c r="H148" s="198"/>
    </row>
    <row r="149" spans="3:8" ht="15.95" customHeight="1" x14ac:dyDescent="0.25">
      <c r="C149" s="198"/>
      <c r="H149" s="198"/>
    </row>
    <row r="150" spans="3:8" ht="15.95" customHeight="1" x14ac:dyDescent="0.25">
      <c r="C150" s="198"/>
      <c r="H150" s="198"/>
    </row>
    <row r="151" spans="3:8" ht="15.95" customHeight="1" x14ac:dyDescent="0.25">
      <c r="C151" s="198"/>
      <c r="H151" s="198"/>
    </row>
    <row r="152" spans="3:8" ht="15.95" customHeight="1" x14ac:dyDescent="0.25">
      <c r="C152" s="198"/>
      <c r="H152" s="198"/>
    </row>
    <row r="153" spans="3:8" ht="15.95" customHeight="1" x14ac:dyDescent="0.25">
      <c r="C153" s="198"/>
      <c r="H153" s="198"/>
    </row>
    <row r="154" spans="3:8" ht="15.95" customHeight="1" x14ac:dyDescent="0.25">
      <c r="C154" s="198"/>
      <c r="H154" s="198"/>
    </row>
    <row r="155" spans="3:8" ht="15.95" customHeight="1" x14ac:dyDescent="0.25">
      <c r="C155" s="198"/>
      <c r="H155" s="198"/>
    </row>
    <row r="156" spans="3:8" ht="15.95" customHeight="1" x14ac:dyDescent="0.25">
      <c r="C156" s="198"/>
      <c r="H156" s="198"/>
    </row>
    <row r="157" spans="3:8" ht="15.95" customHeight="1" x14ac:dyDescent="0.25">
      <c r="C157" s="198"/>
      <c r="H157" s="198"/>
    </row>
    <row r="158" spans="3:8" ht="15.95" customHeight="1" x14ac:dyDescent="0.25">
      <c r="C158" s="198"/>
      <c r="H158" s="198"/>
    </row>
    <row r="159" spans="3:8" ht="15.95" customHeight="1" x14ac:dyDescent="0.25">
      <c r="C159" s="198"/>
      <c r="H159" s="198"/>
    </row>
    <row r="160" spans="3:8" ht="15.95" customHeight="1" x14ac:dyDescent="0.25">
      <c r="C160" s="198"/>
      <c r="H160" s="198"/>
    </row>
    <row r="161" spans="3:8" ht="15.95" customHeight="1" x14ac:dyDescent="0.25">
      <c r="C161" s="198"/>
      <c r="H161" s="198"/>
    </row>
    <row r="162" spans="3:8" ht="15.95" customHeight="1" x14ac:dyDescent="0.25">
      <c r="C162" s="198"/>
      <c r="H162" s="198"/>
    </row>
    <row r="163" spans="3:8" ht="15.95" customHeight="1" x14ac:dyDescent="0.25">
      <c r="C163" s="198"/>
      <c r="H163" s="198"/>
    </row>
    <row r="164" spans="3:8" ht="15.95" customHeight="1" x14ac:dyDescent="0.25">
      <c r="C164" s="198"/>
      <c r="H164" s="198"/>
    </row>
    <row r="165" spans="3:8" ht="15.95" customHeight="1" x14ac:dyDescent="0.25">
      <c r="C165" s="198"/>
      <c r="H165" s="198"/>
    </row>
    <row r="166" spans="3:8" ht="15.95" customHeight="1" x14ac:dyDescent="0.25">
      <c r="C166" s="198"/>
      <c r="H166" s="198"/>
    </row>
    <row r="167" spans="3:8" ht="15.95" customHeight="1" x14ac:dyDescent="0.25">
      <c r="C167" s="198"/>
      <c r="H167" s="198"/>
    </row>
    <row r="168" spans="3:8" ht="15.95" customHeight="1" x14ac:dyDescent="0.25">
      <c r="C168" s="198"/>
      <c r="H168" s="198"/>
    </row>
    <row r="169" spans="3:8" ht="15.95" customHeight="1" x14ac:dyDescent="0.25">
      <c r="C169" s="198"/>
      <c r="H169" s="198"/>
    </row>
    <row r="170" spans="3:8" ht="15.95" customHeight="1" x14ac:dyDescent="0.25">
      <c r="C170" s="198"/>
      <c r="H170" s="198"/>
    </row>
    <row r="171" spans="3:8" ht="15.95" customHeight="1" x14ac:dyDescent="0.25">
      <c r="C171" s="198"/>
      <c r="H171" s="198"/>
    </row>
    <row r="172" spans="3:8" ht="15.95" customHeight="1" x14ac:dyDescent="0.25">
      <c r="C172" s="198"/>
      <c r="H172" s="198"/>
    </row>
    <row r="173" spans="3:8" ht="15.95" customHeight="1" x14ac:dyDescent="0.25">
      <c r="C173" s="198"/>
      <c r="H173" s="198"/>
    </row>
    <row r="174" spans="3:8" ht="15.95" customHeight="1" x14ac:dyDescent="0.25">
      <c r="C174" s="198"/>
      <c r="H174" s="198"/>
    </row>
    <row r="175" spans="3:8" ht="15.95" customHeight="1" x14ac:dyDescent="0.25">
      <c r="C175" s="198"/>
      <c r="H175" s="198"/>
    </row>
    <row r="176" spans="3:8" ht="15.95" customHeight="1" x14ac:dyDescent="0.25">
      <c r="C176" s="198"/>
      <c r="H176" s="198"/>
    </row>
    <row r="177" spans="3:8" ht="15.95" customHeight="1" x14ac:dyDescent="0.25">
      <c r="C177" s="198"/>
      <c r="H177" s="198"/>
    </row>
    <row r="178" spans="3:8" ht="15.95" customHeight="1" x14ac:dyDescent="0.25">
      <c r="C178" s="198"/>
      <c r="H178" s="198"/>
    </row>
    <row r="179" spans="3:8" ht="15.95" customHeight="1" x14ac:dyDescent="0.25">
      <c r="C179" s="198"/>
      <c r="H179" s="198"/>
    </row>
    <row r="180" spans="3:8" ht="15.95" customHeight="1" x14ac:dyDescent="0.25">
      <c r="C180" s="198"/>
      <c r="H180" s="198"/>
    </row>
    <row r="181" spans="3:8" ht="15.95" customHeight="1" x14ac:dyDescent="0.25">
      <c r="C181" s="198"/>
      <c r="H181" s="198"/>
    </row>
    <row r="182" spans="3:8" ht="15.95" customHeight="1" x14ac:dyDescent="0.25">
      <c r="C182" s="198"/>
      <c r="H182" s="198"/>
    </row>
    <row r="183" spans="3:8" ht="15.95" customHeight="1" x14ac:dyDescent="0.25">
      <c r="C183" s="198"/>
      <c r="H183" s="198"/>
    </row>
    <row r="184" spans="3:8" ht="15.95" customHeight="1" x14ac:dyDescent="0.25">
      <c r="C184" s="198"/>
      <c r="H184" s="198"/>
    </row>
    <row r="185" spans="3:8" ht="15.95" customHeight="1" x14ac:dyDescent="0.25">
      <c r="C185" s="198"/>
      <c r="H185" s="198"/>
    </row>
    <row r="186" spans="3:8" ht="15.95" customHeight="1" x14ac:dyDescent="0.25">
      <c r="C186" s="198"/>
      <c r="H186" s="198"/>
    </row>
    <row r="187" spans="3:8" ht="15.95" customHeight="1" x14ac:dyDescent="0.25">
      <c r="C187" s="198"/>
      <c r="H187" s="198"/>
    </row>
    <row r="188" spans="3:8" ht="15.95" customHeight="1" x14ac:dyDescent="0.25">
      <c r="C188" s="198"/>
      <c r="H188" s="198"/>
    </row>
    <row r="189" spans="3:8" ht="15.95" customHeight="1" x14ac:dyDescent="0.25">
      <c r="C189" s="198"/>
      <c r="H189" s="198"/>
    </row>
    <row r="190" spans="3:8" ht="15.95" customHeight="1" x14ac:dyDescent="0.25">
      <c r="C190" s="198"/>
      <c r="H190" s="198"/>
    </row>
    <row r="191" spans="3:8" ht="15.95" customHeight="1" x14ac:dyDescent="0.25">
      <c r="C191" s="198"/>
      <c r="H191" s="198"/>
    </row>
    <row r="192" spans="3:8" ht="15.95" customHeight="1" x14ac:dyDescent="0.25">
      <c r="C192" s="198"/>
      <c r="H192" s="198"/>
    </row>
    <row r="193" spans="3:8" ht="15.95" customHeight="1" x14ac:dyDescent="0.25">
      <c r="C193" s="198"/>
      <c r="H193" s="198"/>
    </row>
    <row r="194" spans="3:8" ht="15.95" customHeight="1" x14ac:dyDescent="0.25">
      <c r="C194" s="198"/>
      <c r="H194" s="198"/>
    </row>
    <row r="195" spans="3:8" ht="15.95" customHeight="1" x14ac:dyDescent="0.25">
      <c r="C195" s="198"/>
      <c r="H195" s="198"/>
    </row>
    <row r="196" spans="3:8" ht="15.95" customHeight="1" x14ac:dyDescent="0.25">
      <c r="C196" s="198"/>
      <c r="H196" s="198"/>
    </row>
    <row r="197" spans="3:8" ht="15.95" customHeight="1" x14ac:dyDescent="0.25">
      <c r="C197" s="205"/>
      <c r="H197" s="198"/>
    </row>
    <row r="198" spans="3:8" ht="15.95" customHeight="1" x14ac:dyDescent="0.25">
      <c r="C198" s="198"/>
      <c r="H198" s="198"/>
    </row>
    <row r="199" spans="3:8" ht="15.95" customHeight="1" x14ac:dyDescent="0.25">
      <c r="C199" s="198"/>
      <c r="H199" s="198"/>
    </row>
    <row r="200" spans="3:8" ht="15.95" customHeight="1" x14ac:dyDescent="0.25">
      <c r="C200" s="198"/>
      <c r="H200" s="198"/>
    </row>
    <row r="201" spans="3:8" ht="15.95" customHeight="1" x14ac:dyDescent="0.25">
      <c r="C201" s="198"/>
      <c r="H201" s="198"/>
    </row>
    <row r="202" spans="3:8" ht="15.95" customHeight="1" x14ac:dyDescent="0.25">
      <c r="C202" s="198"/>
      <c r="H202" s="198"/>
    </row>
    <row r="203" spans="3:8" ht="15.95" customHeight="1" x14ac:dyDescent="0.25">
      <c r="C203" s="198"/>
      <c r="H203" s="198"/>
    </row>
    <row r="204" spans="3:8" ht="15.95" customHeight="1" x14ac:dyDescent="0.25">
      <c r="C204" s="205"/>
      <c r="H204" s="198"/>
    </row>
    <row r="205" spans="3:8" ht="15.95" customHeight="1" x14ac:dyDescent="0.25">
      <c r="C205" s="198"/>
      <c r="H205" s="198"/>
    </row>
    <row r="206" spans="3:8" ht="15.95" customHeight="1" x14ac:dyDescent="0.25">
      <c r="C206" s="198"/>
      <c r="H206" s="198"/>
    </row>
    <row r="207" spans="3:8" ht="15.95" customHeight="1" x14ac:dyDescent="0.25">
      <c r="C207" s="198"/>
      <c r="H207" s="198"/>
    </row>
    <row r="208" spans="3:8" ht="15.95" customHeight="1" x14ac:dyDescent="0.25">
      <c r="C208" s="198"/>
      <c r="H208" s="198"/>
    </row>
    <row r="209" spans="3:8" ht="15.95" customHeight="1" x14ac:dyDescent="0.25">
      <c r="C209" s="198"/>
      <c r="H209" s="198"/>
    </row>
    <row r="210" spans="3:8" ht="15.95" customHeight="1" x14ac:dyDescent="0.25">
      <c r="C210" s="198"/>
      <c r="H210" s="198"/>
    </row>
    <row r="211" spans="3:8" ht="15.95" customHeight="1" x14ac:dyDescent="0.25">
      <c r="C211" s="198"/>
      <c r="H211" s="198"/>
    </row>
    <row r="212" spans="3:8" ht="15.95" customHeight="1" x14ac:dyDescent="0.25">
      <c r="C212" s="198"/>
      <c r="H212" s="198"/>
    </row>
    <row r="213" spans="3:8" ht="15.95" customHeight="1" x14ac:dyDescent="0.25">
      <c r="C213" s="198"/>
      <c r="H213" s="198"/>
    </row>
    <row r="214" spans="3:8" ht="15.95" customHeight="1" x14ac:dyDescent="0.25">
      <c r="C214" s="198"/>
      <c r="H214" s="198"/>
    </row>
    <row r="215" spans="3:8" ht="15.95" customHeight="1" x14ac:dyDescent="0.25">
      <c r="C215" s="198"/>
      <c r="H215" s="198"/>
    </row>
    <row r="216" spans="3:8" ht="15.95" customHeight="1" x14ac:dyDescent="0.25">
      <c r="C216" s="198"/>
      <c r="H216" s="198"/>
    </row>
    <row r="217" spans="3:8" ht="15.95" customHeight="1" x14ac:dyDescent="0.25">
      <c r="C217" s="198"/>
      <c r="H217" s="198"/>
    </row>
    <row r="218" spans="3:8" ht="15.95" customHeight="1" x14ac:dyDescent="0.25">
      <c r="C218" s="198"/>
      <c r="H218" s="198"/>
    </row>
    <row r="219" spans="3:8" ht="15.95" customHeight="1" x14ac:dyDescent="0.25">
      <c r="C219" s="198"/>
      <c r="H219" s="198"/>
    </row>
    <row r="220" spans="3:8" ht="15.95" customHeight="1" x14ac:dyDescent="0.25">
      <c r="C220" s="198"/>
      <c r="H220" s="198"/>
    </row>
    <row r="221" spans="3:8" ht="15.95" customHeight="1" x14ac:dyDescent="0.25">
      <c r="C221" s="198"/>
      <c r="H221" s="198"/>
    </row>
    <row r="222" spans="3:8" ht="15.95" customHeight="1" x14ac:dyDescent="0.25">
      <c r="C222" s="198"/>
      <c r="H222" s="198"/>
    </row>
    <row r="223" spans="3:8" ht="15.95" customHeight="1" x14ac:dyDescent="0.25">
      <c r="C223" s="198"/>
      <c r="H223" s="198"/>
    </row>
    <row r="224" spans="3:8" ht="15.95" customHeight="1" x14ac:dyDescent="0.25">
      <c r="C224" s="198"/>
      <c r="H224" s="198"/>
    </row>
    <row r="225" spans="3:8" ht="15.95" customHeight="1" x14ac:dyDescent="0.25">
      <c r="C225" s="198"/>
      <c r="H225" s="198"/>
    </row>
    <row r="226" spans="3:8" ht="15.95" customHeight="1" x14ac:dyDescent="0.25">
      <c r="C226" s="198"/>
      <c r="H226" s="198"/>
    </row>
    <row r="227" spans="3:8" ht="15.95" customHeight="1" x14ac:dyDescent="0.25">
      <c r="C227" s="198"/>
      <c r="H227" s="198"/>
    </row>
    <row r="228" spans="3:8" ht="15.95" customHeight="1" x14ac:dyDescent="0.25">
      <c r="C228" s="198"/>
      <c r="H228" s="198"/>
    </row>
    <row r="229" spans="3:8" ht="15.95" customHeight="1" x14ac:dyDescent="0.25">
      <c r="C229" s="198"/>
      <c r="H229" s="198"/>
    </row>
    <row r="230" spans="3:8" ht="15.95" customHeight="1" x14ac:dyDescent="0.25">
      <c r="C230" s="198"/>
      <c r="H230" s="198"/>
    </row>
    <row r="231" spans="3:8" ht="15.95" customHeight="1" x14ac:dyDescent="0.25">
      <c r="C231" s="198"/>
      <c r="H231" s="198"/>
    </row>
    <row r="232" spans="3:8" ht="15.95" customHeight="1" x14ac:dyDescent="0.25">
      <c r="C232" s="198"/>
      <c r="H232" s="198"/>
    </row>
    <row r="233" spans="3:8" ht="15.95" customHeight="1" x14ac:dyDescent="0.25">
      <c r="C233" s="198"/>
      <c r="H233" s="198"/>
    </row>
    <row r="234" spans="3:8" ht="15.95" customHeight="1" x14ac:dyDescent="0.25">
      <c r="C234" s="198"/>
      <c r="H234" s="198"/>
    </row>
    <row r="235" spans="3:8" ht="15.95" customHeight="1" x14ac:dyDescent="0.25">
      <c r="C235" s="198"/>
      <c r="H235" s="198"/>
    </row>
    <row r="236" spans="3:8" ht="15.95" customHeight="1" x14ac:dyDescent="0.25">
      <c r="C236" s="198"/>
      <c r="H236" s="198"/>
    </row>
    <row r="237" spans="3:8" ht="15.95" customHeight="1" x14ac:dyDescent="0.25">
      <c r="C237" s="198"/>
      <c r="H237" s="198"/>
    </row>
    <row r="238" spans="3:8" ht="15.95" customHeight="1" x14ac:dyDescent="0.25">
      <c r="C238" s="198"/>
      <c r="H238" s="198"/>
    </row>
    <row r="239" spans="3:8" ht="15.95" customHeight="1" x14ac:dyDescent="0.25">
      <c r="C239" s="198"/>
      <c r="H239" s="198"/>
    </row>
    <row r="240" spans="3:8" ht="15.95" customHeight="1" x14ac:dyDescent="0.25">
      <c r="C240" s="198"/>
      <c r="H240" s="198"/>
    </row>
    <row r="241" spans="3:8" ht="15.95" customHeight="1" x14ac:dyDescent="0.25">
      <c r="C241" s="198"/>
      <c r="H241" s="198"/>
    </row>
    <row r="242" spans="3:8" ht="15.95" customHeight="1" x14ac:dyDescent="0.25">
      <c r="C242" s="198"/>
      <c r="H242" s="198"/>
    </row>
    <row r="243" spans="3:8" ht="15.95" customHeight="1" x14ac:dyDescent="0.25">
      <c r="C243" s="198"/>
      <c r="H243" s="198"/>
    </row>
    <row r="244" spans="3:8" ht="15.95" customHeight="1" x14ac:dyDescent="0.25">
      <c r="C244" s="198"/>
      <c r="H244" s="198"/>
    </row>
    <row r="245" spans="3:8" ht="15.95" customHeight="1" x14ac:dyDescent="0.25">
      <c r="C245" s="198"/>
      <c r="H245" s="198"/>
    </row>
    <row r="246" spans="3:8" ht="15.95" customHeight="1" x14ac:dyDescent="0.25">
      <c r="C246" s="205"/>
      <c r="H246" s="198"/>
    </row>
    <row r="247" spans="3:8" ht="15.95" customHeight="1" x14ac:dyDescent="0.25">
      <c r="C247" s="198"/>
      <c r="H247" s="198"/>
    </row>
    <row r="248" spans="3:8" ht="15.95" customHeight="1" x14ac:dyDescent="0.25">
      <c r="C248" s="198"/>
      <c r="H248" s="198"/>
    </row>
    <row r="249" spans="3:8" ht="15.95" customHeight="1" x14ac:dyDescent="0.25">
      <c r="C249" s="198"/>
      <c r="H249" s="198"/>
    </row>
    <row r="250" spans="3:8" ht="15.95" customHeight="1" x14ac:dyDescent="0.25">
      <c r="C250" s="198"/>
      <c r="H250" s="198"/>
    </row>
    <row r="251" spans="3:8" ht="15.95" customHeight="1" x14ac:dyDescent="0.25">
      <c r="C251" s="198"/>
      <c r="H251" s="198"/>
    </row>
    <row r="252" spans="3:8" ht="15.95" customHeight="1" x14ac:dyDescent="0.25">
      <c r="C252" s="198"/>
      <c r="H252" s="198"/>
    </row>
    <row r="253" spans="3:8" ht="15.95" customHeight="1" x14ac:dyDescent="0.25">
      <c r="C253" s="198"/>
      <c r="H253" s="198"/>
    </row>
    <row r="254" spans="3:8" ht="15.95" customHeight="1" x14ac:dyDescent="0.25">
      <c r="C254" s="198"/>
      <c r="H254" s="198"/>
    </row>
    <row r="255" spans="3:8" ht="15.95" customHeight="1" x14ac:dyDescent="0.25">
      <c r="C255" s="198"/>
      <c r="H255" s="198"/>
    </row>
    <row r="256" spans="3:8" ht="15.95" customHeight="1" x14ac:dyDescent="0.25">
      <c r="C256" s="198"/>
      <c r="H256" s="198"/>
    </row>
    <row r="257" spans="3:8" ht="15.95" customHeight="1" x14ac:dyDescent="0.25">
      <c r="C257" s="198"/>
      <c r="H257" s="198"/>
    </row>
    <row r="258" spans="3:8" ht="15.95" customHeight="1" x14ac:dyDescent="0.25">
      <c r="C258" s="198"/>
      <c r="H258" s="198"/>
    </row>
    <row r="259" spans="3:8" ht="15.95" customHeight="1" x14ac:dyDescent="0.25">
      <c r="C259" s="198"/>
      <c r="H259" s="198"/>
    </row>
    <row r="260" spans="3:8" ht="15.95" customHeight="1" x14ac:dyDescent="0.25">
      <c r="C260" s="198"/>
      <c r="H260" s="198"/>
    </row>
    <row r="261" spans="3:8" ht="15.95" customHeight="1" x14ac:dyDescent="0.25">
      <c r="C261" s="198"/>
      <c r="H261" s="198"/>
    </row>
    <row r="262" spans="3:8" ht="15.95" customHeight="1" x14ac:dyDescent="0.25">
      <c r="C262" s="198"/>
      <c r="H262" s="198"/>
    </row>
    <row r="263" spans="3:8" ht="15.95" customHeight="1" x14ac:dyDescent="0.25">
      <c r="C263" s="198"/>
      <c r="H263" s="198"/>
    </row>
    <row r="264" spans="3:8" ht="15.95" customHeight="1" x14ac:dyDescent="0.25">
      <c r="C264" s="198"/>
      <c r="H264" s="198"/>
    </row>
    <row r="265" spans="3:8" ht="15.95" customHeight="1" x14ac:dyDescent="0.25">
      <c r="C265" s="198"/>
      <c r="H265" s="198"/>
    </row>
    <row r="266" spans="3:8" ht="15.95" customHeight="1" x14ac:dyDescent="0.25">
      <c r="C266" s="198"/>
      <c r="H266" s="198"/>
    </row>
    <row r="267" spans="3:8" ht="15.95" customHeight="1" x14ac:dyDescent="0.25">
      <c r="C267" s="198"/>
      <c r="H267" s="198"/>
    </row>
    <row r="268" spans="3:8" ht="15.95" customHeight="1" x14ac:dyDescent="0.25">
      <c r="C268" s="198"/>
      <c r="H268" s="198"/>
    </row>
    <row r="269" spans="3:8" ht="15.95" customHeight="1" x14ac:dyDescent="0.25">
      <c r="C269" s="198"/>
      <c r="H269" s="198"/>
    </row>
    <row r="270" spans="3:8" ht="15.95" customHeight="1" x14ac:dyDescent="0.25">
      <c r="C270" s="198"/>
      <c r="H270" s="19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Boardings</vt:lpstr>
      <vt:lpstr>Boardings per service hour </vt:lpstr>
      <vt:lpstr>Punctuality </vt:lpstr>
      <vt:lpstr> Reliability</vt:lpstr>
      <vt:lpstr> Reliability (To Jun-23)</vt:lpstr>
      <vt:lpstr>Punctuality (To Jun-23)</vt:lpstr>
      <vt:lpstr>Route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shaunwhi1</dc:creator>
  <cp:lastModifiedBy>Eddie Colaco (AT)</cp:lastModifiedBy>
  <dcterms:created xsi:type="dcterms:W3CDTF">2023-04-10T05:20:20Z</dcterms:created>
  <dcterms:modified xsi:type="dcterms:W3CDTF">2024-06-27T02:01:13Z</dcterms:modified>
</cp:coreProperties>
</file>